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03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uddybum-my.sharepoint.com/personal/shawn_cuddybum_com/Documents/Vernon River Water Quality Data/"/>
    </mc:Choice>
  </mc:AlternateContent>
  <xr:revisionPtr revIDLastSave="0" documentId="8_{914B2345-C034-49A0-9CE1-95EF13E50A0C}" xr6:coauthVersionLast="47" xr6:coauthVersionMax="47" xr10:uidLastSave="{00000000-0000-0000-0000-000000000000}"/>
  <bookViews>
    <workbookView xWindow="-108" yWindow="-108" windowWidth="23256" windowHeight="12456" firstSheet="1" activeTab="1" xr2:uid="{B58BF74E-3E5F-43E7-8876-4C2606E96FA4}"/>
  </bookViews>
  <sheets>
    <sheet name="Archive" sheetId="1" r:id="rId1"/>
    <sheet name="Sheet1" sheetId="13" r:id="rId2"/>
    <sheet name="Sheet4" sheetId="11" r:id="rId3"/>
    <sheet name="Sheet5" sheetId="12" r:id="rId4"/>
    <sheet name="Pivot Table" sheetId="3" r:id="rId5"/>
    <sheet name="Location Codes" sheetId="2" r:id="rId6"/>
    <sheet name="Rainfall Record" sheetId="7" r:id="rId7"/>
  </sheets>
  <definedNames>
    <definedName name="_xlnm._FilterDatabase" localSheetId="0" hidden="1">Archive!$A$1:$AA$2192</definedName>
    <definedName name="_xlnm._FilterDatabase" localSheetId="5" hidden="1">'Location Codes'!$A$1:$D$1</definedName>
    <definedName name="_xlnm._FilterDatabase" localSheetId="6" hidden="1">'Rainfall Record'!$A$1:$B$3817</definedName>
  </definedNames>
  <calcPr calcId="191028"/>
  <pivotCaches>
    <pivotCache cacheId="23892" r:id="rId8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139" i="1" l="1"/>
  <c r="D2139" i="1"/>
  <c r="E2139" i="1"/>
  <c r="C2140" i="1"/>
  <c r="D2140" i="1"/>
  <c r="E2140" i="1"/>
  <c r="C2141" i="1"/>
  <c r="D2141" i="1"/>
  <c r="E2141" i="1"/>
  <c r="C2142" i="1"/>
  <c r="D2142" i="1"/>
  <c r="E2142" i="1"/>
  <c r="C2143" i="1"/>
  <c r="D2143" i="1"/>
  <c r="E2143" i="1"/>
  <c r="C2144" i="1"/>
  <c r="D2144" i="1"/>
  <c r="E2144" i="1"/>
  <c r="C2145" i="1"/>
  <c r="D2145" i="1"/>
  <c r="E2145" i="1"/>
  <c r="C2146" i="1"/>
  <c r="D2146" i="1"/>
  <c r="E2146" i="1"/>
  <c r="C2147" i="1"/>
  <c r="D2147" i="1"/>
  <c r="E2147" i="1"/>
  <c r="C2148" i="1"/>
  <c r="D2148" i="1"/>
  <c r="E2148" i="1"/>
  <c r="C2149" i="1"/>
  <c r="D2149" i="1"/>
  <c r="E2149" i="1"/>
  <c r="C2150" i="1"/>
  <c r="D2150" i="1"/>
  <c r="E2150" i="1"/>
  <c r="C2151" i="1"/>
  <c r="D2151" i="1"/>
  <c r="E2151" i="1"/>
  <c r="C2152" i="1"/>
  <c r="D2152" i="1"/>
  <c r="E2152" i="1"/>
  <c r="C2153" i="1"/>
  <c r="D2153" i="1"/>
  <c r="E2153" i="1"/>
  <c r="C2154" i="1"/>
  <c r="D2154" i="1"/>
  <c r="E2154" i="1"/>
  <c r="C2155" i="1"/>
  <c r="D2155" i="1"/>
  <c r="E2155" i="1"/>
  <c r="C2156" i="1"/>
  <c r="D2156" i="1"/>
  <c r="E2156" i="1"/>
  <c r="C2157" i="1"/>
  <c r="D2157" i="1"/>
  <c r="E2157" i="1"/>
  <c r="C2158" i="1"/>
  <c r="D2158" i="1"/>
  <c r="E2158" i="1"/>
  <c r="C2159" i="1"/>
  <c r="D2159" i="1"/>
  <c r="E2159" i="1"/>
  <c r="C2160" i="1"/>
  <c r="D2160" i="1"/>
  <c r="E2160" i="1"/>
  <c r="C2161" i="1"/>
  <c r="D2161" i="1"/>
  <c r="E2161" i="1"/>
  <c r="C2162" i="1"/>
  <c r="D2162" i="1"/>
  <c r="E2162" i="1"/>
  <c r="C2163" i="1"/>
  <c r="D2163" i="1"/>
  <c r="E2163" i="1"/>
  <c r="C2164" i="1"/>
  <c r="D2164" i="1"/>
  <c r="E2164" i="1"/>
  <c r="C2165" i="1"/>
  <c r="D2165" i="1"/>
  <c r="E2165" i="1"/>
  <c r="C2166" i="1"/>
  <c r="D2166" i="1"/>
  <c r="E2166" i="1"/>
  <c r="C2167" i="1"/>
  <c r="D2167" i="1"/>
  <c r="E2167" i="1"/>
  <c r="C2168" i="1"/>
  <c r="D2168" i="1"/>
  <c r="E2168" i="1"/>
  <c r="C2169" i="1"/>
  <c r="D2169" i="1"/>
  <c r="E2169" i="1"/>
  <c r="C2170" i="1"/>
  <c r="D2170" i="1"/>
  <c r="E2170" i="1"/>
  <c r="C2171" i="1"/>
  <c r="D2171" i="1"/>
  <c r="E2171" i="1"/>
  <c r="C2172" i="1"/>
  <c r="D2172" i="1"/>
  <c r="E2172" i="1"/>
  <c r="C2173" i="1"/>
  <c r="D2173" i="1"/>
  <c r="E2173" i="1"/>
  <c r="C2174" i="1"/>
  <c r="D2174" i="1"/>
  <c r="E2174" i="1"/>
  <c r="C2175" i="1"/>
  <c r="D2175" i="1"/>
  <c r="E2175" i="1"/>
  <c r="C2176" i="1"/>
  <c r="D2176" i="1"/>
  <c r="E2176" i="1"/>
  <c r="C2177" i="1"/>
  <c r="D2177" i="1"/>
  <c r="E2177" i="1"/>
  <c r="C2178" i="1"/>
  <c r="D2178" i="1"/>
  <c r="E2178" i="1"/>
  <c r="C2179" i="1"/>
  <c r="D2179" i="1"/>
  <c r="E2179" i="1"/>
  <c r="C2180" i="1"/>
  <c r="D2180" i="1"/>
  <c r="E2180" i="1"/>
  <c r="C2181" i="1"/>
  <c r="D2181" i="1"/>
  <c r="E2181" i="1"/>
  <c r="C2182" i="1"/>
  <c r="D2182" i="1"/>
  <c r="E2182" i="1"/>
  <c r="C2183" i="1"/>
  <c r="D2183" i="1"/>
  <c r="E2183" i="1"/>
  <c r="C2184" i="1"/>
  <c r="D2184" i="1"/>
  <c r="E2184" i="1"/>
  <c r="C2185" i="1"/>
  <c r="D2185" i="1"/>
  <c r="E2185" i="1"/>
  <c r="C2186" i="1"/>
  <c r="D2186" i="1"/>
  <c r="E2186" i="1"/>
  <c r="C2187" i="1"/>
  <c r="D2187" i="1"/>
  <c r="E2187" i="1"/>
  <c r="C2188" i="1"/>
  <c r="D2188" i="1"/>
  <c r="E2188" i="1"/>
  <c r="C2189" i="1"/>
  <c r="D2189" i="1"/>
  <c r="E2189" i="1"/>
  <c r="C2190" i="1"/>
  <c r="D2190" i="1"/>
  <c r="E2190" i="1"/>
  <c r="C2191" i="1"/>
  <c r="D2191" i="1"/>
  <c r="E2191" i="1"/>
  <c r="C2192" i="1"/>
  <c r="D2192" i="1"/>
  <c r="E2192" i="1"/>
  <c r="V2158" i="1"/>
  <c r="V2159" i="1"/>
  <c r="V2160" i="1"/>
  <c r="V2161" i="1"/>
  <c r="V2162" i="1"/>
  <c r="V2163" i="1"/>
  <c r="V2164" i="1"/>
  <c r="V2165" i="1"/>
  <c r="V2166" i="1"/>
  <c r="V2167" i="1"/>
  <c r="V2168" i="1"/>
  <c r="V2169" i="1"/>
  <c r="V2170" i="1"/>
  <c r="V2171" i="1"/>
  <c r="V2172" i="1"/>
  <c r="V2173" i="1"/>
  <c r="V2174" i="1"/>
  <c r="V2175" i="1"/>
  <c r="V2176" i="1"/>
  <c r="V2177" i="1"/>
  <c r="V2178" i="1"/>
  <c r="V2179" i="1"/>
  <c r="V2180" i="1"/>
  <c r="V2181" i="1"/>
  <c r="V2182" i="1"/>
  <c r="V2183" i="1"/>
  <c r="V2184" i="1"/>
  <c r="V2185" i="1"/>
  <c r="V2186" i="1"/>
  <c r="V2187" i="1"/>
  <c r="V2188" i="1"/>
  <c r="V2189" i="1"/>
  <c r="V2190" i="1"/>
  <c r="V2191" i="1"/>
  <c r="V2192" i="1"/>
  <c r="V2140" i="1"/>
  <c r="V2141" i="1"/>
  <c r="V2142" i="1"/>
  <c r="V2143" i="1"/>
  <c r="V2144" i="1"/>
  <c r="V2145" i="1"/>
  <c r="V2146" i="1"/>
  <c r="V2147" i="1"/>
  <c r="V2148" i="1"/>
  <c r="V2149" i="1"/>
  <c r="V2150" i="1"/>
  <c r="V2151" i="1"/>
  <c r="V2152" i="1"/>
  <c r="V2153" i="1"/>
  <c r="V2154" i="1"/>
  <c r="V2155" i="1"/>
  <c r="V2156" i="1"/>
  <c r="V2157" i="1"/>
  <c r="V2139" i="1"/>
  <c r="V2119" i="1"/>
  <c r="V2120" i="1"/>
  <c r="V2121" i="1"/>
  <c r="V2122" i="1"/>
  <c r="V2123" i="1"/>
  <c r="V2124" i="1"/>
  <c r="V2125" i="1"/>
  <c r="V2126" i="1"/>
  <c r="V2127" i="1"/>
  <c r="V2128" i="1"/>
  <c r="V2129" i="1"/>
  <c r="V2130" i="1"/>
  <c r="V2131" i="1"/>
  <c r="V2132" i="1"/>
  <c r="V2133" i="1"/>
  <c r="V2134" i="1"/>
  <c r="V2135" i="1"/>
  <c r="V2136" i="1"/>
  <c r="V2137" i="1"/>
  <c r="V2138" i="1"/>
  <c r="H2119" i="1"/>
  <c r="I2119" i="1" s="1"/>
  <c r="H2120" i="1"/>
  <c r="I2120" i="1" s="1"/>
  <c r="H2121" i="1"/>
  <c r="I2121" i="1" s="1"/>
  <c r="H2122" i="1"/>
  <c r="I2122" i="1" s="1"/>
  <c r="H2123" i="1"/>
  <c r="I2123" i="1" s="1"/>
  <c r="H2124" i="1"/>
  <c r="I2124" i="1" s="1"/>
  <c r="H2125" i="1"/>
  <c r="I2125" i="1" s="1"/>
  <c r="H2126" i="1"/>
  <c r="I2126" i="1" s="1"/>
  <c r="H2127" i="1"/>
  <c r="I2127" i="1" s="1"/>
  <c r="H2128" i="1"/>
  <c r="I2128" i="1" s="1"/>
  <c r="H2129" i="1"/>
  <c r="I2129" i="1" s="1"/>
  <c r="H2130" i="1"/>
  <c r="I2130" i="1" s="1"/>
  <c r="H2131" i="1"/>
  <c r="I2131" i="1" s="1"/>
  <c r="H2132" i="1"/>
  <c r="I2132" i="1" s="1"/>
  <c r="H2133" i="1"/>
  <c r="I2133" i="1" s="1"/>
  <c r="H2134" i="1"/>
  <c r="I2134" i="1" s="1"/>
  <c r="H2135" i="1"/>
  <c r="I2135" i="1" s="1"/>
  <c r="H2136" i="1"/>
  <c r="I2136" i="1" s="1"/>
  <c r="H2137" i="1"/>
  <c r="I2137" i="1" s="1"/>
  <c r="H2138" i="1"/>
  <c r="I2138" i="1" s="1"/>
  <c r="D2119" i="1"/>
  <c r="E2119" i="1"/>
  <c r="D2120" i="1"/>
  <c r="E2120" i="1"/>
  <c r="D2121" i="1"/>
  <c r="E2121" i="1"/>
  <c r="D2122" i="1"/>
  <c r="E2122" i="1"/>
  <c r="D2123" i="1"/>
  <c r="E2123" i="1"/>
  <c r="D2124" i="1"/>
  <c r="E2124" i="1"/>
  <c r="D2125" i="1"/>
  <c r="E2125" i="1"/>
  <c r="D2126" i="1"/>
  <c r="E2126" i="1"/>
  <c r="D2127" i="1"/>
  <c r="E2127" i="1"/>
  <c r="D2128" i="1"/>
  <c r="E2128" i="1"/>
  <c r="D2129" i="1"/>
  <c r="E2129" i="1"/>
  <c r="D2130" i="1"/>
  <c r="E2130" i="1"/>
  <c r="D2131" i="1"/>
  <c r="E2131" i="1"/>
  <c r="D2132" i="1"/>
  <c r="E2132" i="1"/>
  <c r="D2133" i="1"/>
  <c r="E2133" i="1"/>
  <c r="D2134" i="1"/>
  <c r="E2134" i="1"/>
  <c r="D2135" i="1"/>
  <c r="E2135" i="1"/>
  <c r="D2136" i="1"/>
  <c r="E2136" i="1"/>
  <c r="D2137" i="1"/>
  <c r="E2137" i="1"/>
  <c r="D2138" i="1"/>
  <c r="E2138" i="1"/>
  <c r="C2119" i="1"/>
  <c r="C2120" i="1"/>
  <c r="C2121" i="1"/>
  <c r="C2122" i="1"/>
  <c r="C2123" i="1"/>
  <c r="C2124" i="1"/>
  <c r="C2125" i="1"/>
  <c r="C2126" i="1"/>
  <c r="C2127" i="1"/>
  <c r="C2128" i="1"/>
  <c r="C2129" i="1"/>
  <c r="C2130" i="1"/>
  <c r="C2131" i="1"/>
  <c r="C2132" i="1"/>
  <c r="C2133" i="1"/>
  <c r="C2134" i="1"/>
  <c r="C2135" i="1"/>
  <c r="C2136" i="1"/>
  <c r="C2137" i="1"/>
  <c r="C2138" i="1"/>
  <c r="H3" i="1"/>
  <c r="H4" i="1"/>
  <c r="I4" i="1" s="1"/>
  <c r="H5" i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28" i="1"/>
  <c r="I28" i="1" s="1"/>
  <c r="H29" i="1"/>
  <c r="I29" i="1" s="1"/>
  <c r="H30" i="1"/>
  <c r="I30" i="1" s="1"/>
  <c r="H31" i="1"/>
  <c r="I31" i="1" s="1"/>
  <c r="H32" i="1"/>
  <c r="I32" i="1" s="1"/>
  <c r="H33" i="1"/>
  <c r="I33" i="1" s="1"/>
  <c r="H34" i="1"/>
  <c r="I34" i="1" s="1"/>
  <c r="H35" i="1"/>
  <c r="I35" i="1" s="1"/>
  <c r="H36" i="1"/>
  <c r="I36" i="1" s="1"/>
  <c r="H37" i="1"/>
  <c r="I37" i="1" s="1"/>
  <c r="H38" i="1"/>
  <c r="I38" i="1" s="1"/>
  <c r="H39" i="1"/>
  <c r="I39" i="1" s="1"/>
  <c r="H40" i="1"/>
  <c r="I40" i="1" s="1"/>
  <c r="H41" i="1"/>
  <c r="I41" i="1" s="1"/>
  <c r="H42" i="1"/>
  <c r="I42" i="1" s="1"/>
  <c r="H43" i="1"/>
  <c r="I43" i="1" s="1"/>
  <c r="H44" i="1"/>
  <c r="I44" i="1" s="1"/>
  <c r="H45" i="1"/>
  <c r="I45" i="1" s="1"/>
  <c r="H46" i="1"/>
  <c r="I46" i="1" s="1"/>
  <c r="H47" i="1"/>
  <c r="I47" i="1" s="1"/>
  <c r="H48" i="1"/>
  <c r="I48" i="1" s="1"/>
  <c r="H49" i="1"/>
  <c r="I49" i="1" s="1"/>
  <c r="H50" i="1"/>
  <c r="I50" i="1" s="1"/>
  <c r="H51" i="1"/>
  <c r="I51" i="1" s="1"/>
  <c r="H52" i="1"/>
  <c r="I52" i="1" s="1"/>
  <c r="H53" i="1"/>
  <c r="I53" i="1" s="1"/>
  <c r="H54" i="1"/>
  <c r="I54" i="1" s="1"/>
  <c r="H55" i="1"/>
  <c r="I55" i="1" s="1"/>
  <c r="H56" i="1"/>
  <c r="I56" i="1" s="1"/>
  <c r="H57" i="1"/>
  <c r="I57" i="1" s="1"/>
  <c r="H58" i="1"/>
  <c r="I58" i="1" s="1"/>
  <c r="H59" i="1"/>
  <c r="I59" i="1" s="1"/>
  <c r="H60" i="1"/>
  <c r="I60" i="1" s="1"/>
  <c r="H61" i="1"/>
  <c r="I61" i="1" s="1"/>
  <c r="H62" i="1"/>
  <c r="I62" i="1" s="1"/>
  <c r="H63" i="1"/>
  <c r="I63" i="1" s="1"/>
  <c r="H64" i="1"/>
  <c r="I64" i="1" s="1"/>
  <c r="H65" i="1"/>
  <c r="I65" i="1" s="1"/>
  <c r="H66" i="1"/>
  <c r="I66" i="1" s="1"/>
  <c r="H67" i="1"/>
  <c r="I67" i="1" s="1"/>
  <c r="H68" i="1"/>
  <c r="I68" i="1" s="1"/>
  <c r="H69" i="1"/>
  <c r="I69" i="1" s="1"/>
  <c r="H70" i="1"/>
  <c r="I70" i="1" s="1"/>
  <c r="H71" i="1"/>
  <c r="I71" i="1" s="1"/>
  <c r="H72" i="1"/>
  <c r="I72" i="1" s="1"/>
  <c r="H73" i="1"/>
  <c r="I73" i="1" s="1"/>
  <c r="H74" i="1"/>
  <c r="I74" i="1" s="1"/>
  <c r="H75" i="1"/>
  <c r="I75" i="1" s="1"/>
  <c r="H76" i="1"/>
  <c r="I76" i="1" s="1"/>
  <c r="H77" i="1"/>
  <c r="I77" i="1" s="1"/>
  <c r="H78" i="1"/>
  <c r="I78" i="1" s="1"/>
  <c r="H79" i="1"/>
  <c r="I79" i="1" s="1"/>
  <c r="H80" i="1"/>
  <c r="I80" i="1" s="1"/>
  <c r="H81" i="1"/>
  <c r="I81" i="1" s="1"/>
  <c r="H82" i="1"/>
  <c r="I82" i="1" s="1"/>
  <c r="H83" i="1"/>
  <c r="I83" i="1" s="1"/>
  <c r="H84" i="1"/>
  <c r="I84" i="1" s="1"/>
  <c r="H85" i="1"/>
  <c r="I85" i="1" s="1"/>
  <c r="H86" i="1"/>
  <c r="I86" i="1" s="1"/>
  <c r="H87" i="1"/>
  <c r="I87" i="1" s="1"/>
  <c r="H88" i="1"/>
  <c r="I88" i="1" s="1"/>
  <c r="H89" i="1"/>
  <c r="I89" i="1" s="1"/>
  <c r="H90" i="1"/>
  <c r="I90" i="1" s="1"/>
  <c r="H91" i="1"/>
  <c r="I91" i="1" s="1"/>
  <c r="H92" i="1"/>
  <c r="I92" i="1" s="1"/>
  <c r="H93" i="1"/>
  <c r="I93" i="1" s="1"/>
  <c r="H94" i="1"/>
  <c r="I94" i="1" s="1"/>
  <c r="H95" i="1"/>
  <c r="I95" i="1" s="1"/>
  <c r="H96" i="1"/>
  <c r="I96" i="1" s="1"/>
  <c r="H97" i="1"/>
  <c r="I97" i="1" s="1"/>
  <c r="H98" i="1"/>
  <c r="I98" i="1" s="1"/>
  <c r="H99" i="1"/>
  <c r="I99" i="1" s="1"/>
  <c r="H100" i="1"/>
  <c r="I100" i="1" s="1"/>
  <c r="H101" i="1"/>
  <c r="I101" i="1" s="1"/>
  <c r="H102" i="1"/>
  <c r="I102" i="1" s="1"/>
  <c r="H103" i="1"/>
  <c r="I103" i="1" s="1"/>
  <c r="H104" i="1"/>
  <c r="I104" i="1" s="1"/>
  <c r="H105" i="1"/>
  <c r="I105" i="1" s="1"/>
  <c r="H106" i="1"/>
  <c r="I106" i="1" s="1"/>
  <c r="H107" i="1"/>
  <c r="I107" i="1" s="1"/>
  <c r="H108" i="1"/>
  <c r="I108" i="1" s="1"/>
  <c r="H109" i="1"/>
  <c r="I109" i="1" s="1"/>
  <c r="H110" i="1"/>
  <c r="I110" i="1" s="1"/>
  <c r="H111" i="1"/>
  <c r="I111" i="1" s="1"/>
  <c r="H112" i="1"/>
  <c r="I112" i="1" s="1"/>
  <c r="H113" i="1"/>
  <c r="I113" i="1" s="1"/>
  <c r="H114" i="1"/>
  <c r="I114" i="1" s="1"/>
  <c r="H115" i="1"/>
  <c r="I115" i="1" s="1"/>
  <c r="H116" i="1"/>
  <c r="I116" i="1" s="1"/>
  <c r="H117" i="1"/>
  <c r="I117" i="1" s="1"/>
  <c r="H118" i="1"/>
  <c r="I118" i="1" s="1"/>
  <c r="H119" i="1"/>
  <c r="I119" i="1" s="1"/>
  <c r="H120" i="1"/>
  <c r="I120" i="1" s="1"/>
  <c r="H121" i="1"/>
  <c r="I121" i="1" s="1"/>
  <c r="H122" i="1"/>
  <c r="I122" i="1" s="1"/>
  <c r="H123" i="1"/>
  <c r="I123" i="1" s="1"/>
  <c r="H124" i="1"/>
  <c r="I124" i="1" s="1"/>
  <c r="H125" i="1"/>
  <c r="I125" i="1" s="1"/>
  <c r="H126" i="1"/>
  <c r="I126" i="1" s="1"/>
  <c r="H127" i="1"/>
  <c r="I127" i="1" s="1"/>
  <c r="H128" i="1"/>
  <c r="I128" i="1" s="1"/>
  <c r="H129" i="1"/>
  <c r="I129" i="1" s="1"/>
  <c r="H130" i="1"/>
  <c r="I130" i="1" s="1"/>
  <c r="H131" i="1"/>
  <c r="I131" i="1" s="1"/>
  <c r="H132" i="1"/>
  <c r="I132" i="1" s="1"/>
  <c r="H133" i="1"/>
  <c r="I133" i="1" s="1"/>
  <c r="H134" i="1"/>
  <c r="I134" i="1" s="1"/>
  <c r="H135" i="1"/>
  <c r="I135" i="1" s="1"/>
  <c r="H136" i="1"/>
  <c r="I136" i="1" s="1"/>
  <c r="H137" i="1"/>
  <c r="I137" i="1" s="1"/>
  <c r="H138" i="1"/>
  <c r="I138" i="1" s="1"/>
  <c r="H139" i="1"/>
  <c r="I139" i="1" s="1"/>
  <c r="H140" i="1"/>
  <c r="I140" i="1" s="1"/>
  <c r="H141" i="1"/>
  <c r="I141" i="1" s="1"/>
  <c r="H142" i="1"/>
  <c r="I142" i="1" s="1"/>
  <c r="H143" i="1"/>
  <c r="I143" i="1" s="1"/>
  <c r="H144" i="1"/>
  <c r="I144" i="1" s="1"/>
  <c r="H145" i="1"/>
  <c r="I145" i="1" s="1"/>
  <c r="H146" i="1"/>
  <c r="I146" i="1" s="1"/>
  <c r="H147" i="1"/>
  <c r="I147" i="1" s="1"/>
  <c r="H148" i="1"/>
  <c r="I148" i="1" s="1"/>
  <c r="H149" i="1"/>
  <c r="I149" i="1" s="1"/>
  <c r="H150" i="1"/>
  <c r="I150" i="1" s="1"/>
  <c r="H151" i="1"/>
  <c r="I151" i="1" s="1"/>
  <c r="H152" i="1"/>
  <c r="I152" i="1" s="1"/>
  <c r="H153" i="1"/>
  <c r="I153" i="1" s="1"/>
  <c r="H154" i="1"/>
  <c r="I154" i="1" s="1"/>
  <c r="H155" i="1"/>
  <c r="I155" i="1" s="1"/>
  <c r="H156" i="1"/>
  <c r="I156" i="1" s="1"/>
  <c r="H157" i="1"/>
  <c r="I157" i="1" s="1"/>
  <c r="H158" i="1"/>
  <c r="I158" i="1" s="1"/>
  <c r="H159" i="1"/>
  <c r="I159" i="1" s="1"/>
  <c r="H160" i="1"/>
  <c r="I160" i="1" s="1"/>
  <c r="H161" i="1"/>
  <c r="I161" i="1" s="1"/>
  <c r="H162" i="1"/>
  <c r="I162" i="1" s="1"/>
  <c r="H163" i="1"/>
  <c r="I163" i="1" s="1"/>
  <c r="H164" i="1"/>
  <c r="I164" i="1" s="1"/>
  <c r="H165" i="1"/>
  <c r="I165" i="1" s="1"/>
  <c r="H166" i="1"/>
  <c r="I166" i="1" s="1"/>
  <c r="H167" i="1"/>
  <c r="I167" i="1" s="1"/>
  <c r="H168" i="1"/>
  <c r="I168" i="1" s="1"/>
  <c r="H169" i="1"/>
  <c r="I169" i="1" s="1"/>
  <c r="H170" i="1"/>
  <c r="I170" i="1" s="1"/>
  <c r="H171" i="1"/>
  <c r="I171" i="1" s="1"/>
  <c r="H172" i="1"/>
  <c r="I172" i="1" s="1"/>
  <c r="H173" i="1"/>
  <c r="I173" i="1" s="1"/>
  <c r="H174" i="1"/>
  <c r="I174" i="1" s="1"/>
  <c r="H175" i="1"/>
  <c r="I175" i="1" s="1"/>
  <c r="H176" i="1"/>
  <c r="I176" i="1" s="1"/>
  <c r="H177" i="1"/>
  <c r="I177" i="1" s="1"/>
  <c r="H178" i="1"/>
  <c r="I178" i="1" s="1"/>
  <c r="H179" i="1"/>
  <c r="I179" i="1" s="1"/>
  <c r="H180" i="1"/>
  <c r="I180" i="1" s="1"/>
  <c r="H181" i="1"/>
  <c r="I181" i="1" s="1"/>
  <c r="H182" i="1"/>
  <c r="I182" i="1" s="1"/>
  <c r="H183" i="1"/>
  <c r="I183" i="1" s="1"/>
  <c r="H184" i="1"/>
  <c r="I184" i="1" s="1"/>
  <c r="H185" i="1"/>
  <c r="I185" i="1" s="1"/>
  <c r="H186" i="1"/>
  <c r="I186" i="1" s="1"/>
  <c r="H187" i="1"/>
  <c r="I187" i="1" s="1"/>
  <c r="H188" i="1"/>
  <c r="I188" i="1" s="1"/>
  <c r="H189" i="1"/>
  <c r="I189" i="1" s="1"/>
  <c r="H190" i="1"/>
  <c r="I190" i="1" s="1"/>
  <c r="H191" i="1"/>
  <c r="I191" i="1" s="1"/>
  <c r="H192" i="1"/>
  <c r="I192" i="1" s="1"/>
  <c r="H193" i="1"/>
  <c r="I193" i="1" s="1"/>
  <c r="H194" i="1"/>
  <c r="I194" i="1" s="1"/>
  <c r="H195" i="1"/>
  <c r="I195" i="1" s="1"/>
  <c r="H196" i="1"/>
  <c r="I196" i="1" s="1"/>
  <c r="H197" i="1"/>
  <c r="I197" i="1" s="1"/>
  <c r="H198" i="1"/>
  <c r="I198" i="1" s="1"/>
  <c r="H199" i="1"/>
  <c r="I199" i="1" s="1"/>
  <c r="H200" i="1"/>
  <c r="I200" i="1" s="1"/>
  <c r="H201" i="1"/>
  <c r="I201" i="1" s="1"/>
  <c r="H202" i="1"/>
  <c r="I202" i="1" s="1"/>
  <c r="H203" i="1"/>
  <c r="I203" i="1" s="1"/>
  <c r="H204" i="1"/>
  <c r="I204" i="1" s="1"/>
  <c r="H205" i="1"/>
  <c r="I205" i="1" s="1"/>
  <c r="H206" i="1"/>
  <c r="I206" i="1" s="1"/>
  <c r="H207" i="1"/>
  <c r="I207" i="1" s="1"/>
  <c r="H208" i="1"/>
  <c r="I208" i="1" s="1"/>
  <c r="H209" i="1"/>
  <c r="I209" i="1" s="1"/>
  <c r="H210" i="1"/>
  <c r="I210" i="1" s="1"/>
  <c r="H211" i="1"/>
  <c r="I211" i="1" s="1"/>
  <c r="H212" i="1"/>
  <c r="I212" i="1" s="1"/>
  <c r="H213" i="1"/>
  <c r="I213" i="1" s="1"/>
  <c r="H214" i="1"/>
  <c r="I214" i="1" s="1"/>
  <c r="H215" i="1"/>
  <c r="I215" i="1" s="1"/>
  <c r="H216" i="1"/>
  <c r="I216" i="1" s="1"/>
  <c r="H217" i="1"/>
  <c r="I217" i="1" s="1"/>
  <c r="H218" i="1"/>
  <c r="I218" i="1" s="1"/>
  <c r="H219" i="1"/>
  <c r="I219" i="1" s="1"/>
  <c r="H220" i="1"/>
  <c r="I220" i="1" s="1"/>
  <c r="H221" i="1"/>
  <c r="I221" i="1" s="1"/>
  <c r="H222" i="1"/>
  <c r="I222" i="1" s="1"/>
  <c r="H223" i="1"/>
  <c r="I223" i="1" s="1"/>
  <c r="H224" i="1"/>
  <c r="I224" i="1" s="1"/>
  <c r="H225" i="1"/>
  <c r="I225" i="1" s="1"/>
  <c r="H226" i="1"/>
  <c r="I226" i="1" s="1"/>
  <c r="H227" i="1"/>
  <c r="I227" i="1" s="1"/>
  <c r="H228" i="1"/>
  <c r="I228" i="1" s="1"/>
  <c r="H229" i="1"/>
  <c r="I229" i="1" s="1"/>
  <c r="H230" i="1"/>
  <c r="I230" i="1" s="1"/>
  <c r="H231" i="1"/>
  <c r="I231" i="1" s="1"/>
  <c r="H232" i="1"/>
  <c r="I232" i="1" s="1"/>
  <c r="H233" i="1"/>
  <c r="I233" i="1" s="1"/>
  <c r="H234" i="1"/>
  <c r="I234" i="1" s="1"/>
  <c r="H235" i="1"/>
  <c r="I235" i="1" s="1"/>
  <c r="H236" i="1"/>
  <c r="I236" i="1" s="1"/>
  <c r="H237" i="1"/>
  <c r="I237" i="1" s="1"/>
  <c r="H238" i="1"/>
  <c r="I238" i="1" s="1"/>
  <c r="H239" i="1"/>
  <c r="I239" i="1" s="1"/>
  <c r="H240" i="1"/>
  <c r="I240" i="1" s="1"/>
  <c r="H241" i="1"/>
  <c r="I241" i="1" s="1"/>
  <c r="H242" i="1"/>
  <c r="I242" i="1" s="1"/>
  <c r="H243" i="1"/>
  <c r="I243" i="1" s="1"/>
  <c r="H244" i="1"/>
  <c r="I244" i="1" s="1"/>
  <c r="H245" i="1"/>
  <c r="I245" i="1" s="1"/>
  <c r="H246" i="1"/>
  <c r="I246" i="1" s="1"/>
  <c r="H247" i="1"/>
  <c r="I247" i="1" s="1"/>
  <c r="H248" i="1"/>
  <c r="I248" i="1" s="1"/>
  <c r="H249" i="1"/>
  <c r="I249" i="1" s="1"/>
  <c r="H250" i="1"/>
  <c r="I250" i="1" s="1"/>
  <c r="H251" i="1"/>
  <c r="I251" i="1" s="1"/>
  <c r="H252" i="1"/>
  <c r="I252" i="1" s="1"/>
  <c r="H253" i="1"/>
  <c r="I253" i="1" s="1"/>
  <c r="H254" i="1"/>
  <c r="I254" i="1" s="1"/>
  <c r="H255" i="1"/>
  <c r="I255" i="1" s="1"/>
  <c r="H256" i="1"/>
  <c r="I256" i="1" s="1"/>
  <c r="H257" i="1"/>
  <c r="I257" i="1" s="1"/>
  <c r="H258" i="1"/>
  <c r="I258" i="1" s="1"/>
  <c r="H259" i="1"/>
  <c r="I259" i="1" s="1"/>
  <c r="H260" i="1"/>
  <c r="I260" i="1" s="1"/>
  <c r="H261" i="1"/>
  <c r="I261" i="1" s="1"/>
  <c r="H262" i="1"/>
  <c r="I262" i="1" s="1"/>
  <c r="H263" i="1"/>
  <c r="I263" i="1" s="1"/>
  <c r="H264" i="1"/>
  <c r="I264" i="1" s="1"/>
  <c r="H265" i="1"/>
  <c r="I265" i="1" s="1"/>
  <c r="H266" i="1"/>
  <c r="I266" i="1" s="1"/>
  <c r="H267" i="1"/>
  <c r="I267" i="1" s="1"/>
  <c r="H268" i="1"/>
  <c r="I268" i="1" s="1"/>
  <c r="H269" i="1"/>
  <c r="I269" i="1" s="1"/>
  <c r="H270" i="1"/>
  <c r="I270" i="1" s="1"/>
  <c r="H271" i="1"/>
  <c r="I271" i="1" s="1"/>
  <c r="H272" i="1"/>
  <c r="I272" i="1" s="1"/>
  <c r="H273" i="1"/>
  <c r="I273" i="1" s="1"/>
  <c r="H274" i="1"/>
  <c r="I274" i="1" s="1"/>
  <c r="H275" i="1"/>
  <c r="I275" i="1" s="1"/>
  <c r="H276" i="1"/>
  <c r="I276" i="1" s="1"/>
  <c r="H277" i="1"/>
  <c r="I277" i="1" s="1"/>
  <c r="H278" i="1"/>
  <c r="I278" i="1" s="1"/>
  <c r="H279" i="1"/>
  <c r="I279" i="1" s="1"/>
  <c r="H280" i="1"/>
  <c r="I280" i="1" s="1"/>
  <c r="H281" i="1"/>
  <c r="I281" i="1" s="1"/>
  <c r="H282" i="1"/>
  <c r="I282" i="1" s="1"/>
  <c r="H283" i="1"/>
  <c r="I283" i="1" s="1"/>
  <c r="H284" i="1"/>
  <c r="I284" i="1" s="1"/>
  <c r="H285" i="1"/>
  <c r="I285" i="1" s="1"/>
  <c r="H286" i="1"/>
  <c r="I286" i="1" s="1"/>
  <c r="H287" i="1"/>
  <c r="I287" i="1" s="1"/>
  <c r="H288" i="1"/>
  <c r="I288" i="1" s="1"/>
  <c r="H289" i="1"/>
  <c r="I289" i="1" s="1"/>
  <c r="H290" i="1"/>
  <c r="I290" i="1" s="1"/>
  <c r="H291" i="1"/>
  <c r="I291" i="1" s="1"/>
  <c r="H292" i="1"/>
  <c r="I292" i="1" s="1"/>
  <c r="H293" i="1"/>
  <c r="I293" i="1" s="1"/>
  <c r="H294" i="1"/>
  <c r="I294" i="1" s="1"/>
  <c r="H295" i="1"/>
  <c r="I295" i="1" s="1"/>
  <c r="H296" i="1"/>
  <c r="I296" i="1" s="1"/>
  <c r="H297" i="1"/>
  <c r="I297" i="1" s="1"/>
  <c r="H298" i="1"/>
  <c r="I298" i="1" s="1"/>
  <c r="H299" i="1"/>
  <c r="I299" i="1" s="1"/>
  <c r="H300" i="1"/>
  <c r="I300" i="1" s="1"/>
  <c r="H301" i="1"/>
  <c r="I301" i="1" s="1"/>
  <c r="H302" i="1"/>
  <c r="I302" i="1" s="1"/>
  <c r="H303" i="1"/>
  <c r="I303" i="1" s="1"/>
  <c r="H304" i="1"/>
  <c r="I304" i="1" s="1"/>
  <c r="H305" i="1"/>
  <c r="I305" i="1" s="1"/>
  <c r="H306" i="1"/>
  <c r="I306" i="1" s="1"/>
  <c r="H307" i="1"/>
  <c r="I307" i="1" s="1"/>
  <c r="H308" i="1"/>
  <c r="I308" i="1" s="1"/>
  <c r="H309" i="1"/>
  <c r="I309" i="1" s="1"/>
  <c r="H310" i="1"/>
  <c r="I310" i="1" s="1"/>
  <c r="H311" i="1"/>
  <c r="I311" i="1" s="1"/>
  <c r="H312" i="1"/>
  <c r="I312" i="1" s="1"/>
  <c r="H313" i="1"/>
  <c r="I313" i="1" s="1"/>
  <c r="H314" i="1"/>
  <c r="I314" i="1" s="1"/>
  <c r="H315" i="1"/>
  <c r="I315" i="1" s="1"/>
  <c r="H316" i="1"/>
  <c r="I316" i="1" s="1"/>
  <c r="H317" i="1"/>
  <c r="I317" i="1" s="1"/>
  <c r="H318" i="1"/>
  <c r="I318" i="1" s="1"/>
  <c r="H319" i="1"/>
  <c r="I319" i="1" s="1"/>
  <c r="H320" i="1"/>
  <c r="I320" i="1" s="1"/>
  <c r="H321" i="1"/>
  <c r="I321" i="1" s="1"/>
  <c r="H322" i="1"/>
  <c r="I322" i="1" s="1"/>
  <c r="H323" i="1"/>
  <c r="I323" i="1" s="1"/>
  <c r="H324" i="1"/>
  <c r="I324" i="1" s="1"/>
  <c r="H325" i="1"/>
  <c r="I325" i="1" s="1"/>
  <c r="H326" i="1"/>
  <c r="I326" i="1" s="1"/>
  <c r="H327" i="1"/>
  <c r="I327" i="1" s="1"/>
  <c r="H328" i="1"/>
  <c r="I328" i="1" s="1"/>
  <c r="H329" i="1"/>
  <c r="I329" i="1" s="1"/>
  <c r="H330" i="1"/>
  <c r="I330" i="1" s="1"/>
  <c r="H331" i="1"/>
  <c r="I331" i="1" s="1"/>
  <c r="H332" i="1"/>
  <c r="I332" i="1" s="1"/>
  <c r="H333" i="1"/>
  <c r="I333" i="1" s="1"/>
  <c r="H334" i="1"/>
  <c r="I334" i="1" s="1"/>
  <c r="H335" i="1"/>
  <c r="I335" i="1" s="1"/>
  <c r="H336" i="1"/>
  <c r="I336" i="1" s="1"/>
  <c r="H337" i="1"/>
  <c r="I337" i="1" s="1"/>
  <c r="H338" i="1"/>
  <c r="I338" i="1" s="1"/>
  <c r="H339" i="1"/>
  <c r="I339" i="1" s="1"/>
  <c r="H340" i="1"/>
  <c r="I340" i="1" s="1"/>
  <c r="H341" i="1"/>
  <c r="I341" i="1" s="1"/>
  <c r="H342" i="1"/>
  <c r="I342" i="1" s="1"/>
  <c r="H343" i="1"/>
  <c r="I343" i="1" s="1"/>
  <c r="H344" i="1"/>
  <c r="I344" i="1" s="1"/>
  <c r="H345" i="1"/>
  <c r="I345" i="1" s="1"/>
  <c r="H346" i="1"/>
  <c r="I346" i="1" s="1"/>
  <c r="H347" i="1"/>
  <c r="I347" i="1" s="1"/>
  <c r="H348" i="1"/>
  <c r="I348" i="1" s="1"/>
  <c r="H349" i="1"/>
  <c r="I349" i="1" s="1"/>
  <c r="H350" i="1"/>
  <c r="I350" i="1" s="1"/>
  <c r="H351" i="1"/>
  <c r="I351" i="1" s="1"/>
  <c r="H352" i="1"/>
  <c r="I352" i="1" s="1"/>
  <c r="H353" i="1"/>
  <c r="I353" i="1" s="1"/>
  <c r="H354" i="1"/>
  <c r="I354" i="1" s="1"/>
  <c r="H355" i="1"/>
  <c r="I355" i="1" s="1"/>
  <c r="H356" i="1"/>
  <c r="I356" i="1" s="1"/>
  <c r="H357" i="1"/>
  <c r="I357" i="1" s="1"/>
  <c r="H358" i="1"/>
  <c r="I358" i="1" s="1"/>
  <c r="H359" i="1"/>
  <c r="I359" i="1" s="1"/>
  <c r="H360" i="1"/>
  <c r="I360" i="1" s="1"/>
  <c r="H361" i="1"/>
  <c r="I361" i="1" s="1"/>
  <c r="H362" i="1"/>
  <c r="I362" i="1" s="1"/>
  <c r="H363" i="1"/>
  <c r="I363" i="1" s="1"/>
  <c r="H364" i="1"/>
  <c r="I364" i="1" s="1"/>
  <c r="H365" i="1"/>
  <c r="I365" i="1" s="1"/>
  <c r="H366" i="1"/>
  <c r="I366" i="1" s="1"/>
  <c r="H367" i="1"/>
  <c r="I367" i="1" s="1"/>
  <c r="H368" i="1"/>
  <c r="I368" i="1" s="1"/>
  <c r="H369" i="1"/>
  <c r="I369" i="1" s="1"/>
  <c r="H370" i="1"/>
  <c r="I370" i="1" s="1"/>
  <c r="H371" i="1"/>
  <c r="I371" i="1" s="1"/>
  <c r="H372" i="1"/>
  <c r="I372" i="1" s="1"/>
  <c r="H373" i="1"/>
  <c r="I373" i="1" s="1"/>
  <c r="H374" i="1"/>
  <c r="I374" i="1" s="1"/>
  <c r="H375" i="1"/>
  <c r="I375" i="1" s="1"/>
  <c r="H376" i="1"/>
  <c r="I376" i="1" s="1"/>
  <c r="H377" i="1"/>
  <c r="I377" i="1" s="1"/>
  <c r="H378" i="1"/>
  <c r="I378" i="1" s="1"/>
  <c r="H379" i="1"/>
  <c r="I379" i="1" s="1"/>
  <c r="H380" i="1"/>
  <c r="I380" i="1" s="1"/>
  <c r="H381" i="1"/>
  <c r="I381" i="1" s="1"/>
  <c r="H382" i="1"/>
  <c r="I382" i="1" s="1"/>
  <c r="H383" i="1"/>
  <c r="I383" i="1" s="1"/>
  <c r="H384" i="1"/>
  <c r="I384" i="1" s="1"/>
  <c r="H385" i="1"/>
  <c r="I385" i="1" s="1"/>
  <c r="H386" i="1"/>
  <c r="I386" i="1" s="1"/>
  <c r="H387" i="1"/>
  <c r="I387" i="1" s="1"/>
  <c r="H388" i="1"/>
  <c r="I388" i="1" s="1"/>
  <c r="H389" i="1"/>
  <c r="I389" i="1" s="1"/>
  <c r="H390" i="1"/>
  <c r="I390" i="1" s="1"/>
  <c r="H391" i="1"/>
  <c r="I391" i="1" s="1"/>
  <c r="H392" i="1"/>
  <c r="I392" i="1" s="1"/>
  <c r="H393" i="1"/>
  <c r="I393" i="1" s="1"/>
  <c r="H394" i="1"/>
  <c r="I394" i="1" s="1"/>
  <c r="H395" i="1"/>
  <c r="I395" i="1" s="1"/>
  <c r="H396" i="1"/>
  <c r="I396" i="1" s="1"/>
  <c r="H397" i="1"/>
  <c r="I397" i="1" s="1"/>
  <c r="H398" i="1"/>
  <c r="I398" i="1" s="1"/>
  <c r="H399" i="1"/>
  <c r="I399" i="1" s="1"/>
  <c r="H400" i="1"/>
  <c r="I400" i="1" s="1"/>
  <c r="H401" i="1"/>
  <c r="I401" i="1" s="1"/>
  <c r="H402" i="1"/>
  <c r="I402" i="1" s="1"/>
  <c r="H403" i="1"/>
  <c r="I403" i="1" s="1"/>
  <c r="H404" i="1"/>
  <c r="I404" i="1" s="1"/>
  <c r="H405" i="1"/>
  <c r="I405" i="1" s="1"/>
  <c r="H406" i="1"/>
  <c r="I406" i="1" s="1"/>
  <c r="H407" i="1"/>
  <c r="I407" i="1" s="1"/>
  <c r="H408" i="1"/>
  <c r="I408" i="1" s="1"/>
  <c r="H409" i="1"/>
  <c r="I409" i="1" s="1"/>
  <c r="H410" i="1"/>
  <c r="I410" i="1" s="1"/>
  <c r="H411" i="1"/>
  <c r="I411" i="1" s="1"/>
  <c r="H412" i="1"/>
  <c r="I412" i="1" s="1"/>
  <c r="H413" i="1"/>
  <c r="I413" i="1" s="1"/>
  <c r="H414" i="1"/>
  <c r="I414" i="1" s="1"/>
  <c r="H415" i="1"/>
  <c r="I415" i="1" s="1"/>
  <c r="H416" i="1"/>
  <c r="I416" i="1" s="1"/>
  <c r="H417" i="1"/>
  <c r="I417" i="1" s="1"/>
  <c r="H418" i="1"/>
  <c r="I418" i="1" s="1"/>
  <c r="H419" i="1"/>
  <c r="I419" i="1" s="1"/>
  <c r="H420" i="1"/>
  <c r="I420" i="1" s="1"/>
  <c r="H421" i="1"/>
  <c r="I421" i="1" s="1"/>
  <c r="H422" i="1"/>
  <c r="I422" i="1" s="1"/>
  <c r="H423" i="1"/>
  <c r="I423" i="1" s="1"/>
  <c r="H424" i="1"/>
  <c r="I424" i="1" s="1"/>
  <c r="H425" i="1"/>
  <c r="I425" i="1" s="1"/>
  <c r="H426" i="1"/>
  <c r="I426" i="1" s="1"/>
  <c r="H427" i="1"/>
  <c r="I427" i="1" s="1"/>
  <c r="H428" i="1"/>
  <c r="I428" i="1" s="1"/>
  <c r="H429" i="1"/>
  <c r="I429" i="1" s="1"/>
  <c r="H430" i="1"/>
  <c r="I430" i="1" s="1"/>
  <c r="H431" i="1"/>
  <c r="I431" i="1" s="1"/>
  <c r="H432" i="1"/>
  <c r="I432" i="1" s="1"/>
  <c r="H433" i="1"/>
  <c r="I433" i="1" s="1"/>
  <c r="H434" i="1"/>
  <c r="I434" i="1" s="1"/>
  <c r="H435" i="1"/>
  <c r="I435" i="1" s="1"/>
  <c r="H436" i="1"/>
  <c r="I436" i="1" s="1"/>
  <c r="H437" i="1"/>
  <c r="I437" i="1" s="1"/>
  <c r="H438" i="1"/>
  <c r="I438" i="1" s="1"/>
  <c r="H439" i="1"/>
  <c r="I439" i="1" s="1"/>
  <c r="H440" i="1"/>
  <c r="I440" i="1" s="1"/>
  <c r="H441" i="1"/>
  <c r="I441" i="1" s="1"/>
  <c r="H442" i="1"/>
  <c r="I442" i="1" s="1"/>
  <c r="H443" i="1"/>
  <c r="I443" i="1" s="1"/>
  <c r="H444" i="1"/>
  <c r="I444" i="1" s="1"/>
  <c r="H445" i="1"/>
  <c r="I445" i="1" s="1"/>
  <c r="H446" i="1"/>
  <c r="I446" i="1" s="1"/>
  <c r="H447" i="1"/>
  <c r="I447" i="1" s="1"/>
  <c r="H448" i="1"/>
  <c r="I448" i="1" s="1"/>
  <c r="H449" i="1"/>
  <c r="I449" i="1" s="1"/>
  <c r="H450" i="1"/>
  <c r="I450" i="1" s="1"/>
  <c r="H451" i="1"/>
  <c r="I451" i="1" s="1"/>
  <c r="H452" i="1"/>
  <c r="I452" i="1" s="1"/>
  <c r="H453" i="1"/>
  <c r="I453" i="1" s="1"/>
  <c r="H454" i="1"/>
  <c r="I454" i="1" s="1"/>
  <c r="H455" i="1"/>
  <c r="I455" i="1" s="1"/>
  <c r="H456" i="1"/>
  <c r="I456" i="1" s="1"/>
  <c r="H457" i="1"/>
  <c r="I457" i="1" s="1"/>
  <c r="H458" i="1"/>
  <c r="I458" i="1" s="1"/>
  <c r="H459" i="1"/>
  <c r="I459" i="1" s="1"/>
  <c r="H460" i="1"/>
  <c r="I460" i="1" s="1"/>
  <c r="H461" i="1"/>
  <c r="I461" i="1" s="1"/>
  <c r="H462" i="1"/>
  <c r="I462" i="1" s="1"/>
  <c r="H463" i="1"/>
  <c r="I463" i="1" s="1"/>
  <c r="H464" i="1"/>
  <c r="I464" i="1" s="1"/>
  <c r="H465" i="1"/>
  <c r="I465" i="1" s="1"/>
  <c r="H466" i="1"/>
  <c r="I466" i="1" s="1"/>
  <c r="H467" i="1"/>
  <c r="I467" i="1" s="1"/>
  <c r="H468" i="1"/>
  <c r="I468" i="1" s="1"/>
  <c r="H469" i="1"/>
  <c r="I469" i="1" s="1"/>
  <c r="H470" i="1"/>
  <c r="I470" i="1" s="1"/>
  <c r="H471" i="1"/>
  <c r="I471" i="1" s="1"/>
  <c r="H472" i="1"/>
  <c r="I472" i="1" s="1"/>
  <c r="H473" i="1"/>
  <c r="I473" i="1" s="1"/>
  <c r="H474" i="1"/>
  <c r="I474" i="1" s="1"/>
  <c r="H475" i="1"/>
  <c r="I475" i="1" s="1"/>
  <c r="H476" i="1"/>
  <c r="I476" i="1" s="1"/>
  <c r="H477" i="1"/>
  <c r="I477" i="1" s="1"/>
  <c r="H478" i="1"/>
  <c r="I478" i="1" s="1"/>
  <c r="H479" i="1"/>
  <c r="I479" i="1" s="1"/>
  <c r="H480" i="1"/>
  <c r="I480" i="1" s="1"/>
  <c r="H481" i="1"/>
  <c r="I481" i="1" s="1"/>
  <c r="H482" i="1"/>
  <c r="I482" i="1" s="1"/>
  <c r="H483" i="1"/>
  <c r="I483" i="1" s="1"/>
  <c r="H484" i="1"/>
  <c r="I484" i="1" s="1"/>
  <c r="H485" i="1"/>
  <c r="I485" i="1" s="1"/>
  <c r="H486" i="1"/>
  <c r="I486" i="1" s="1"/>
  <c r="H487" i="1"/>
  <c r="I487" i="1" s="1"/>
  <c r="H488" i="1"/>
  <c r="I488" i="1" s="1"/>
  <c r="H489" i="1"/>
  <c r="I489" i="1" s="1"/>
  <c r="H490" i="1"/>
  <c r="I490" i="1" s="1"/>
  <c r="H491" i="1"/>
  <c r="I491" i="1" s="1"/>
  <c r="H492" i="1"/>
  <c r="I492" i="1" s="1"/>
  <c r="H493" i="1"/>
  <c r="I493" i="1" s="1"/>
  <c r="H494" i="1"/>
  <c r="I494" i="1" s="1"/>
  <c r="H495" i="1"/>
  <c r="I495" i="1" s="1"/>
  <c r="H496" i="1"/>
  <c r="I496" i="1" s="1"/>
  <c r="H497" i="1"/>
  <c r="I497" i="1" s="1"/>
  <c r="H498" i="1"/>
  <c r="I498" i="1" s="1"/>
  <c r="H499" i="1"/>
  <c r="I499" i="1" s="1"/>
  <c r="H500" i="1"/>
  <c r="I500" i="1" s="1"/>
  <c r="H501" i="1"/>
  <c r="I501" i="1" s="1"/>
  <c r="H502" i="1"/>
  <c r="I502" i="1" s="1"/>
  <c r="H503" i="1"/>
  <c r="I503" i="1" s="1"/>
  <c r="H504" i="1"/>
  <c r="I504" i="1" s="1"/>
  <c r="H505" i="1"/>
  <c r="I505" i="1" s="1"/>
  <c r="H506" i="1"/>
  <c r="I506" i="1" s="1"/>
  <c r="H507" i="1"/>
  <c r="I507" i="1" s="1"/>
  <c r="H508" i="1"/>
  <c r="I508" i="1" s="1"/>
  <c r="H509" i="1"/>
  <c r="I509" i="1" s="1"/>
  <c r="H510" i="1"/>
  <c r="I510" i="1" s="1"/>
  <c r="H511" i="1"/>
  <c r="I511" i="1" s="1"/>
  <c r="H512" i="1"/>
  <c r="I512" i="1" s="1"/>
  <c r="H513" i="1"/>
  <c r="I513" i="1" s="1"/>
  <c r="H514" i="1"/>
  <c r="I514" i="1" s="1"/>
  <c r="H515" i="1"/>
  <c r="I515" i="1" s="1"/>
  <c r="H516" i="1"/>
  <c r="I516" i="1" s="1"/>
  <c r="H517" i="1"/>
  <c r="I517" i="1" s="1"/>
  <c r="H518" i="1"/>
  <c r="I518" i="1" s="1"/>
  <c r="H519" i="1"/>
  <c r="I519" i="1" s="1"/>
  <c r="H520" i="1"/>
  <c r="I520" i="1" s="1"/>
  <c r="H521" i="1"/>
  <c r="I521" i="1" s="1"/>
  <c r="H522" i="1"/>
  <c r="I522" i="1" s="1"/>
  <c r="H523" i="1"/>
  <c r="I523" i="1" s="1"/>
  <c r="H524" i="1"/>
  <c r="I524" i="1" s="1"/>
  <c r="H525" i="1"/>
  <c r="I525" i="1" s="1"/>
  <c r="H526" i="1"/>
  <c r="I526" i="1" s="1"/>
  <c r="H527" i="1"/>
  <c r="I527" i="1" s="1"/>
  <c r="H528" i="1"/>
  <c r="I528" i="1" s="1"/>
  <c r="H529" i="1"/>
  <c r="I529" i="1" s="1"/>
  <c r="H530" i="1"/>
  <c r="I530" i="1" s="1"/>
  <c r="H531" i="1"/>
  <c r="I531" i="1" s="1"/>
  <c r="H532" i="1"/>
  <c r="I532" i="1" s="1"/>
  <c r="H533" i="1"/>
  <c r="I533" i="1" s="1"/>
  <c r="H534" i="1"/>
  <c r="I534" i="1" s="1"/>
  <c r="H535" i="1"/>
  <c r="I535" i="1" s="1"/>
  <c r="H536" i="1"/>
  <c r="I536" i="1" s="1"/>
  <c r="H537" i="1"/>
  <c r="I537" i="1" s="1"/>
  <c r="H538" i="1"/>
  <c r="I538" i="1" s="1"/>
  <c r="H539" i="1"/>
  <c r="I539" i="1" s="1"/>
  <c r="H540" i="1"/>
  <c r="I540" i="1" s="1"/>
  <c r="H541" i="1"/>
  <c r="I541" i="1" s="1"/>
  <c r="H542" i="1"/>
  <c r="I542" i="1" s="1"/>
  <c r="H543" i="1"/>
  <c r="I543" i="1" s="1"/>
  <c r="H544" i="1"/>
  <c r="I544" i="1" s="1"/>
  <c r="H545" i="1"/>
  <c r="I545" i="1" s="1"/>
  <c r="H546" i="1"/>
  <c r="I546" i="1" s="1"/>
  <c r="H547" i="1"/>
  <c r="I547" i="1" s="1"/>
  <c r="H548" i="1"/>
  <c r="I548" i="1" s="1"/>
  <c r="H549" i="1"/>
  <c r="I549" i="1" s="1"/>
  <c r="H550" i="1"/>
  <c r="I550" i="1" s="1"/>
  <c r="H551" i="1"/>
  <c r="I551" i="1" s="1"/>
  <c r="H552" i="1"/>
  <c r="I552" i="1" s="1"/>
  <c r="H553" i="1"/>
  <c r="I553" i="1" s="1"/>
  <c r="H554" i="1"/>
  <c r="I554" i="1" s="1"/>
  <c r="H555" i="1"/>
  <c r="I555" i="1" s="1"/>
  <c r="H556" i="1"/>
  <c r="I556" i="1" s="1"/>
  <c r="H557" i="1"/>
  <c r="I557" i="1" s="1"/>
  <c r="H558" i="1"/>
  <c r="I558" i="1" s="1"/>
  <c r="H559" i="1"/>
  <c r="I559" i="1" s="1"/>
  <c r="H560" i="1"/>
  <c r="I560" i="1" s="1"/>
  <c r="H561" i="1"/>
  <c r="I561" i="1" s="1"/>
  <c r="H562" i="1"/>
  <c r="I562" i="1" s="1"/>
  <c r="H563" i="1"/>
  <c r="I563" i="1" s="1"/>
  <c r="H564" i="1"/>
  <c r="I564" i="1" s="1"/>
  <c r="H565" i="1"/>
  <c r="I565" i="1" s="1"/>
  <c r="H566" i="1"/>
  <c r="I566" i="1" s="1"/>
  <c r="H567" i="1"/>
  <c r="I567" i="1" s="1"/>
  <c r="H568" i="1"/>
  <c r="I568" i="1" s="1"/>
  <c r="H569" i="1"/>
  <c r="I569" i="1" s="1"/>
  <c r="H570" i="1"/>
  <c r="I570" i="1" s="1"/>
  <c r="H571" i="1"/>
  <c r="I571" i="1" s="1"/>
  <c r="H572" i="1"/>
  <c r="I572" i="1" s="1"/>
  <c r="H573" i="1"/>
  <c r="I573" i="1" s="1"/>
  <c r="H574" i="1"/>
  <c r="I574" i="1" s="1"/>
  <c r="H575" i="1"/>
  <c r="I575" i="1" s="1"/>
  <c r="H576" i="1"/>
  <c r="I576" i="1" s="1"/>
  <c r="H577" i="1"/>
  <c r="I577" i="1" s="1"/>
  <c r="H578" i="1"/>
  <c r="I578" i="1" s="1"/>
  <c r="H579" i="1"/>
  <c r="I579" i="1" s="1"/>
  <c r="H580" i="1"/>
  <c r="I580" i="1" s="1"/>
  <c r="H581" i="1"/>
  <c r="I581" i="1" s="1"/>
  <c r="H582" i="1"/>
  <c r="I582" i="1" s="1"/>
  <c r="H583" i="1"/>
  <c r="I583" i="1" s="1"/>
  <c r="H584" i="1"/>
  <c r="I584" i="1" s="1"/>
  <c r="H585" i="1"/>
  <c r="I585" i="1" s="1"/>
  <c r="H586" i="1"/>
  <c r="I586" i="1" s="1"/>
  <c r="H587" i="1"/>
  <c r="I587" i="1" s="1"/>
  <c r="H588" i="1"/>
  <c r="I588" i="1" s="1"/>
  <c r="H589" i="1"/>
  <c r="I589" i="1" s="1"/>
  <c r="H590" i="1"/>
  <c r="I590" i="1" s="1"/>
  <c r="H591" i="1"/>
  <c r="I591" i="1" s="1"/>
  <c r="H592" i="1"/>
  <c r="I592" i="1" s="1"/>
  <c r="H593" i="1"/>
  <c r="I593" i="1" s="1"/>
  <c r="H594" i="1"/>
  <c r="I594" i="1" s="1"/>
  <c r="H595" i="1"/>
  <c r="I595" i="1" s="1"/>
  <c r="H596" i="1"/>
  <c r="I596" i="1" s="1"/>
  <c r="H597" i="1"/>
  <c r="I597" i="1" s="1"/>
  <c r="H598" i="1"/>
  <c r="I598" i="1" s="1"/>
  <c r="H599" i="1"/>
  <c r="I599" i="1" s="1"/>
  <c r="H600" i="1"/>
  <c r="I600" i="1" s="1"/>
  <c r="H601" i="1"/>
  <c r="I601" i="1" s="1"/>
  <c r="H602" i="1"/>
  <c r="I602" i="1" s="1"/>
  <c r="H603" i="1"/>
  <c r="I603" i="1" s="1"/>
  <c r="H604" i="1"/>
  <c r="I604" i="1" s="1"/>
  <c r="H605" i="1"/>
  <c r="I605" i="1" s="1"/>
  <c r="H606" i="1"/>
  <c r="I606" i="1" s="1"/>
  <c r="H607" i="1"/>
  <c r="I607" i="1" s="1"/>
  <c r="H608" i="1"/>
  <c r="I608" i="1" s="1"/>
  <c r="H609" i="1"/>
  <c r="I609" i="1" s="1"/>
  <c r="H610" i="1"/>
  <c r="I610" i="1" s="1"/>
  <c r="H611" i="1"/>
  <c r="I611" i="1" s="1"/>
  <c r="H612" i="1"/>
  <c r="I612" i="1" s="1"/>
  <c r="H613" i="1"/>
  <c r="I613" i="1" s="1"/>
  <c r="H614" i="1"/>
  <c r="I614" i="1" s="1"/>
  <c r="H615" i="1"/>
  <c r="I615" i="1" s="1"/>
  <c r="H616" i="1"/>
  <c r="I616" i="1" s="1"/>
  <c r="H617" i="1"/>
  <c r="I617" i="1" s="1"/>
  <c r="H618" i="1"/>
  <c r="I618" i="1" s="1"/>
  <c r="H619" i="1"/>
  <c r="I619" i="1" s="1"/>
  <c r="H620" i="1"/>
  <c r="I620" i="1" s="1"/>
  <c r="H621" i="1"/>
  <c r="I621" i="1" s="1"/>
  <c r="H622" i="1"/>
  <c r="I622" i="1" s="1"/>
  <c r="H623" i="1"/>
  <c r="I623" i="1" s="1"/>
  <c r="H624" i="1"/>
  <c r="I624" i="1" s="1"/>
  <c r="H625" i="1"/>
  <c r="I625" i="1" s="1"/>
  <c r="H626" i="1"/>
  <c r="I626" i="1" s="1"/>
  <c r="H627" i="1"/>
  <c r="I627" i="1" s="1"/>
  <c r="H628" i="1"/>
  <c r="I628" i="1" s="1"/>
  <c r="H629" i="1"/>
  <c r="I629" i="1" s="1"/>
  <c r="H630" i="1"/>
  <c r="I630" i="1" s="1"/>
  <c r="H631" i="1"/>
  <c r="I631" i="1" s="1"/>
  <c r="H632" i="1"/>
  <c r="I632" i="1" s="1"/>
  <c r="H633" i="1"/>
  <c r="I633" i="1" s="1"/>
  <c r="H634" i="1"/>
  <c r="I634" i="1" s="1"/>
  <c r="H635" i="1"/>
  <c r="I635" i="1" s="1"/>
  <c r="H636" i="1"/>
  <c r="I636" i="1" s="1"/>
  <c r="H637" i="1"/>
  <c r="I637" i="1" s="1"/>
  <c r="H638" i="1"/>
  <c r="I638" i="1" s="1"/>
  <c r="H639" i="1"/>
  <c r="I639" i="1" s="1"/>
  <c r="H640" i="1"/>
  <c r="I640" i="1" s="1"/>
  <c r="H641" i="1"/>
  <c r="I641" i="1" s="1"/>
  <c r="H642" i="1"/>
  <c r="I642" i="1" s="1"/>
  <c r="H643" i="1"/>
  <c r="I643" i="1" s="1"/>
  <c r="H644" i="1"/>
  <c r="I644" i="1" s="1"/>
  <c r="H645" i="1"/>
  <c r="I645" i="1" s="1"/>
  <c r="H646" i="1"/>
  <c r="I646" i="1" s="1"/>
  <c r="H647" i="1"/>
  <c r="I647" i="1" s="1"/>
  <c r="H648" i="1"/>
  <c r="I648" i="1" s="1"/>
  <c r="H649" i="1"/>
  <c r="I649" i="1" s="1"/>
  <c r="H650" i="1"/>
  <c r="I650" i="1" s="1"/>
  <c r="H651" i="1"/>
  <c r="I651" i="1" s="1"/>
  <c r="H652" i="1"/>
  <c r="I652" i="1" s="1"/>
  <c r="H653" i="1"/>
  <c r="I653" i="1" s="1"/>
  <c r="H654" i="1"/>
  <c r="I654" i="1" s="1"/>
  <c r="H655" i="1"/>
  <c r="I655" i="1" s="1"/>
  <c r="H656" i="1"/>
  <c r="I656" i="1" s="1"/>
  <c r="H657" i="1"/>
  <c r="I657" i="1" s="1"/>
  <c r="H658" i="1"/>
  <c r="I658" i="1" s="1"/>
  <c r="H659" i="1"/>
  <c r="I659" i="1" s="1"/>
  <c r="H660" i="1"/>
  <c r="I660" i="1" s="1"/>
  <c r="H661" i="1"/>
  <c r="I661" i="1" s="1"/>
  <c r="H662" i="1"/>
  <c r="I662" i="1" s="1"/>
  <c r="H663" i="1"/>
  <c r="I663" i="1" s="1"/>
  <c r="H664" i="1"/>
  <c r="I664" i="1" s="1"/>
  <c r="H665" i="1"/>
  <c r="I665" i="1" s="1"/>
  <c r="H666" i="1"/>
  <c r="I666" i="1" s="1"/>
  <c r="H667" i="1"/>
  <c r="I667" i="1" s="1"/>
  <c r="H668" i="1"/>
  <c r="I668" i="1" s="1"/>
  <c r="H669" i="1"/>
  <c r="I669" i="1" s="1"/>
  <c r="H670" i="1"/>
  <c r="I670" i="1" s="1"/>
  <c r="H671" i="1"/>
  <c r="I671" i="1" s="1"/>
  <c r="H672" i="1"/>
  <c r="I672" i="1" s="1"/>
  <c r="H673" i="1"/>
  <c r="I673" i="1" s="1"/>
  <c r="H674" i="1"/>
  <c r="I674" i="1" s="1"/>
  <c r="H675" i="1"/>
  <c r="I675" i="1" s="1"/>
  <c r="H676" i="1"/>
  <c r="I676" i="1" s="1"/>
  <c r="H677" i="1"/>
  <c r="I677" i="1" s="1"/>
  <c r="H678" i="1"/>
  <c r="I678" i="1" s="1"/>
  <c r="H679" i="1"/>
  <c r="I679" i="1" s="1"/>
  <c r="H680" i="1"/>
  <c r="I680" i="1" s="1"/>
  <c r="H681" i="1"/>
  <c r="I681" i="1" s="1"/>
  <c r="H682" i="1"/>
  <c r="I682" i="1" s="1"/>
  <c r="H683" i="1"/>
  <c r="I683" i="1" s="1"/>
  <c r="H684" i="1"/>
  <c r="I684" i="1" s="1"/>
  <c r="H685" i="1"/>
  <c r="I685" i="1" s="1"/>
  <c r="H686" i="1"/>
  <c r="I686" i="1" s="1"/>
  <c r="H687" i="1"/>
  <c r="I687" i="1" s="1"/>
  <c r="H688" i="1"/>
  <c r="I688" i="1" s="1"/>
  <c r="H689" i="1"/>
  <c r="I689" i="1" s="1"/>
  <c r="H690" i="1"/>
  <c r="I690" i="1" s="1"/>
  <c r="H691" i="1"/>
  <c r="I691" i="1" s="1"/>
  <c r="H692" i="1"/>
  <c r="I692" i="1" s="1"/>
  <c r="H693" i="1"/>
  <c r="I693" i="1" s="1"/>
  <c r="H694" i="1"/>
  <c r="I694" i="1" s="1"/>
  <c r="H695" i="1"/>
  <c r="I695" i="1" s="1"/>
  <c r="H696" i="1"/>
  <c r="I696" i="1" s="1"/>
  <c r="H697" i="1"/>
  <c r="I697" i="1" s="1"/>
  <c r="H698" i="1"/>
  <c r="I698" i="1" s="1"/>
  <c r="H699" i="1"/>
  <c r="I699" i="1" s="1"/>
  <c r="H700" i="1"/>
  <c r="I700" i="1" s="1"/>
  <c r="H701" i="1"/>
  <c r="I701" i="1" s="1"/>
  <c r="H702" i="1"/>
  <c r="I702" i="1" s="1"/>
  <c r="H703" i="1"/>
  <c r="I703" i="1" s="1"/>
  <c r="H704" i="1"/>
  <c r="I704" i="1" s="1"/>
  <c r="H705" i="1"/>
  <c r="I705" i="1" s="1"/>
  <c r="H706" i="1"/>
  <c r="I706" i="1" s="1"/>
  <c r="H707" i="1"/>
  <c r="I707" i="1" s="1"/>
  <c r="H708" i="1"/>
  <c r="I708" i="1" s="1"/>
  <c r="H709" i="1"/>
  <c r="I709" i="1" s="1"/>
  <c r="H710" i="1"/>
  <c r="I710" i="1" s="1"/>
  <c r="H711" i="1"/>
  <c r="I711" i="1" s="1"/>
  <c r="H712" i="1"/>
  <c r="I712" i="1" s="1"/>
  <c r="H713" i="1"/>
  <c r="I713" i="1" s="1"/>
  <c r="H714" i="1"/>
  <c r="I714" i="1" s="1"/>
  <c r="H715" i="1"/>
  <c r="I715" i="1" s="1"/>
  <c r="H716" i="1"/>
  <c r="I716" i="1" s="1"/>
  <c r="H717" i="1"/>
  <c r="I717" i="1" s="1"/>
  <c r="H718" i="1"/>
  <c r="I718" i="1" s="1"/>
  <c r="H719" i="1"/>
  <c r="I719" i="1" s="1"/>
  <c r="H720" i="1"/>
  <c r="I720" i="1" s="1"/>
  <c r="H721" i="1"/>
  <c r="I721" i="1" s="1"/>
  <c r="H722" i="1"/>
  <c r="I722" i="1" s="1"/>
  <c r="H723" i="1"/>
  <c r="I723" i="1" s="1"/>
  <c r="H724" i="1"/>
  <c r="I724" i="1" s="1"/>
  <c r="H725" i="1"/>
  <c r="I725" i="1" s="1"/>
  <c r="H726" i="1"/>
  <c r="I726" i="1" s="1"/>
  <c r="H727" i="1"/>
  <c r="I727" i="1" s="1"/>
  <c r="H728" i="1"/>
  <c r="I728" i="1" s="1"/>
  <c r="H729" i="1"/>
  <c r="I729" i="1" s="1"/>
  <c r="H730" i="1"/>
  <c r="I730" i="1" s="1"/>
  <c r="H731" i="1"/>
  <c r="I731" i="1" s="1"/>
  <c r="H732" i="1"/>
  <c r="I732" i="1" s="1"/>
  <c r="H733" i="1"/>
  <c r="I733" i="1" s="1"/>
  <c r="H734" i="1"/>
  <c r="I734" i="1" s="1"/>
  <c r="H735" i="1"/>
  <c r="I735" i="1" s="1"/>
  <c r="H736" i="1"/>
  <c r="I736" i="1" s="1"/>
  <c r="H737" i="1"/>
  <c r="I737" i="1" s="1"/>
  <c r="H738" i="1"/>
  <c r="I738" i="1" s="1"/>
  <c r="H739" i="1"/>
  <c r="I739" i="1" s="1"/>
  <c r="H740" i="1"/>
  <c r="I740" i="1" s="1"/>
  <c r="H741" i="1"/>
  <c r="I741" i="1" s="1"/>
  <c r="H742" i="1"/>
  <c r="I742" i="1" s="1"/>
  <c r="H743" i="1"/>
  <c r="I743" i="1" s="1"/>
  <c r="H744" i="1"/>
  <c r="I744" i="1" s="1"/>
  <c r="H745" i="1"/>
  <c r="I745" i="1" s="1"/>
  <c r="H746" i="1"/>
  <c r="I746" i="1" s="1"/>
  <c r="H747" i="1"/>
  <c r="I747" i="1" s="1"/>
  <c r="H748" i="1"/>
  <c r="I748" i="1" s="1"/>
  <c r="H749" i="1"/>
  <c r="I749" i="1" s="1"/>
  <c r="H750" i="1"/>
  <c r="I750" i="1" s="1"/>
  <c r="H751" i="1"/>
  <c r="I751" i="1" s="1"/>
  <c r="H752" i="1"/>
  <c r="I752" i="1" s="1"/>
  <c r="H753" i="1"/>
  <c r="I753" i="1" s="1"/>
  <c r="H754" i="1"/>
  <c r="I754" i="1" s="1"/>
  <c r="H755" i="1"/>
  <c r="I755" i="1" s="1"/>
  <c r="H756" i="1"/>
  <c r="I756" i="1" s="1"/>
  <c r="H757" i="1"/>
  <c r="I757" i="1" s="1"/>
  <c r="H758" i="1"/>
  <c r="I758" i="1" s="1"/>
  <c r="H759" i="1"/>
  <c r="I759" i="1" s="1"/>
  <c r="H760" i="1"/>
  <c r="I760" i="1" s="1"/>
  <c r="H761" i="1"/>
  <c r="I761" i="1" s="1"/>
  <c r="H762" i="1"/>
  <c r="I762" i="1" s="1"/>
  <c r="H763" i="1"/>
  <c r="I763" i="1" s="1"/>
  <c r="H764" i="1"/>
  <c r="I764" i="1" s="1"/>
  <c r="H765" i="1"/>
  <c r="I765" i="1" s="1"/>
  <c r="H766" i="1"/>
  <c r="I766" i="1" s="1"/>
  <c r="H767" i="1"/>
  <c r="I767" i="1" s="1"/>
  <c r="H768" i="1"/>
  <c r="I768" i="1" s="1"/>
  <c r="H769" i="1"/>
  <c r="I769" i="1" s="1"/>
  <c r="H770" i="1"/>
  <c r="I770" i="1" s="1"/>
  <c r="H771" i="1"/>
  <c r="I771" i="1" s="1"/>
  <c r="H772" i="1"/>
  <c r="I772" i="1" s="1"/>
  <c r="H773" i="1"/>
  <c r="I773" i="1" s="1"/>
  <c r="H774" i="1"/>
  <c r="I774" i="1" s="1"/>
  <c r="H775" i="1"/>
  <c r="I775" i="1" s="1"/>
  <c r="H776" i="1"/>
  <c r="I776" i="1" s="1"/>
  <c r="H777" i="1"/>
  <c r="I777" i="1" s="1"/>
  <c r="H778" i="1"/>
  <c r="I778" i="1" s="1"/>
  <c r="H779" i="1"/>
  <c r="I779" i="1" s="1"/>
  <c r="H780" i="1"/>
  <c r="I780" i="1" s="1"/>
  <c r="H781" i="1"/>
  <c r="I781" i="1" s="1"/>
  <c r="H782" i="1"/>
  <c r="I782" i="1" s="1"/>
  <c r="H783" i="1"/>
  <c r="I783" i="1" s="1"/>
  <c r="H784" i="1"/>
  <c r="I784" i="1" s="1"/>
  <c r="H785" i="1"/>
  <c r="I785" i="1" s="1"/>
  <c r="H786" i="1"/>
  <c r="I786" i="1" s="1"/>
  <c r="H787" i="1"/>
  <c r="I787" i="1" s="1"/>
  <c r="H788" i="1"/>
  <c r="I788" i="1" s="1"/>
  <c r="H789" i="1"/>
  <c r="I789" i="1" s="1"/>
  <c r="H790" i="1"/>
  <c r="I790" i="1" s="1"/>
  <c r="H791" i="1"/>
  <c r="I791" i="1" s="1"/>
  <c r="H792" i="1"/>
  <c r="I792" i="1" s="1"/>
  <c r="H793" i="1"/>
  <c r="I793" i="1" s="1"/>
  <c r="H794" i="1"/>
  <c r="I794" i="1" s="1"/>
  <c r="H795" i="1"/>
  <c r="I795" i="1" s="1"/>
  <c r="H796" i="1"/>
  <c r="I796" i="1" s="1"/>
  <c r="H797" i="1"/>
  <c r="I797" i="1" s="1"/>
  <c r="H798" i="1"/>
  <c r="I798" i="1" s="1"/>
  <c r="H799" i="1"/>
  <c r="I799" i="1" s="1"/>
  <c r="H800" i="1"/>
  <c r="I800" i="1" s="1"/>
  <c r="H801" i="1"/>
  <c r="I801" i="1" s="1"/>
  <c r="H802" i="1"/>
  <c r="I802" i="1" s="1"/>
  <c r="H803" i="1"/>
  <c r="I803" i="1" s="1"/>
  <c r="H804" i="1"/>
  <c r="I804" i="1" s="1"/>
  <c r="H805" i="1"/>
  <c r="I805" i="1" s="1"/>
  <c r="H806" i="1"/>
  <c r="I806" i="1" s="1"/>
  <c r="H807" i="1"/>
  <c r="I807" i="1" s="1"/>
  <c r="H808" i="1"/>
  <c r="I808" i="1" s="1"/>
  <c r="H809" i="1"/>
  <c r="I809" i="1" s="1"/>
  <c r="H810" i="1"/>
  <c r="I810" i="1" s="1"/>
  <c r="H811" i="1"/>
  <c r="I811" i="1" s="1"/>
  <c r="H812" i="1"/>
  <c r="I812" i="1" s="1"/>
  <c r="H813" i="1"/>
  <c r="I813" i="1" s="1"/>
  <c r="H814" i="1"/>
  <c r="I814" i="1" s="1"/>
  <c r="H815" i="1"/>
  <c r="I815" i="1" s="1"/>
  <c r="H816" i="1"/>
  <c r="I816" i="1" s="1"/>
  <c r="H817" i="1"/>
  <c r="I817" i="1" s="1"/>
  <c r="H818" i="1"/>
  <c r="I818" i="1" s="1"/>
  <c r="H819" i="1"/>
  <c r="I819" i="1" s="1"/>
  <c r="H820" i="1"/>
  <c r="I820" i="1" s="1"/>
  <c r="H821" i="1"/>
  <c r="I821" i="1" s="1"/>
  <c r="H822" i="1"/>
  <c r="I822" i="1" s="1"/>
  <c r="H823" i="1"/>
  <c r="I823" i="1" s="1"/>
  <c r="H824" i="1"/>
  <c r="I824" i="1" s="1"/>
  <c r="H825" i="1"/>
  <c r="I825" i="1" s="1"/>
  <c r="H826" i="1"/>
  <c r="I826" i="1" s="1"/>
  <c r="H827" i="1"/>
  <c r="I827" i="1" s="1"/>
  <c r="H828" i="1"/>
  <c r="I828" i="1" s="1"/>
  <c r="H829" i="1"/>
  <c r="I829" i="1" s="1"/>
  <c r="H830" i="1"/>
  <c r="I830" i="1" s="1"/>
  <c r="H831" i="1"/>
  <c r="I831" i="1" s="1"/>
  <c r="H832" i="1"/>
  <c r="I832" i="1" s="1"/>
  <c r="H833" i="1"/>
  <c r="I833" i="1" s="1"/>
  <c r="H834" i="1"/>
  <c r="I834" i="1" s="1"/>
  <c r="H835" i="1"/>
  <c r="I835" i="1" s="1"/>
  <c r="H836" i="1"/>
  <c r="I836" i="1" s="1"/>
  <c r="H837" i="1"/>
  <c r="I837" i="1" s="1"/>
  <c r="H838" i="1"/>
  <c r="I838" i="1" s="1"/>
  <c r="H839" i="1"/>
  <c r="I839" i="1" s="1"/>
  <c r="H840" i="1"/>
  <c r="I840" i="1" s="1"/>
  <c r="H841" i="1"/>
  <c r="I841" i="1" s="1"/>
  <c r="H842" i="1"/>
  <c r="I842" i="1" s="1"/>
  <c r="H843" i="1"/>
  <c r="I843" i="1" s="1"/>
  <c r="H844" i="1"/>
  <c r="I844" i="1" s="1"/>
  <c r="H845" i="1"/>
  <c r="I845" i="1" s="1"/>
  <c r="H846" i="1"/>
  <c r="I846" i="1" s="1"/>
  <c r="H847" i="1"/>
  <c r="I847" i="1" s="1"/>
  <c r="H848" i="1"/>
  <c r="I848" i="1" s="1"/>
  <c r="H849" i="1"/>
  <c r="I849" i="1" s="1"/>
  <c r="H850" i="1"/>
  <c r="I850" i="1" s="1"/>
  <c r="H851" i="1"/>
  <c r="I851" i="1" s="1"/>
  <c r="H852" i="1"/>
  <c r="I852" i="1" s="1"/>
  <c r="H853" i="1"/>
  <c r="I853" i="1" s="1"/>
  <c r="H854" i="1"/>
  <c r="I854" i="1" s="1"/>
  <c r="H855" i="1"/>
  <c r="I855" i="1" s="1"/>
  <c r="H856" i="1"/>
  <c r="I856" i="1" s="1"/>
  <c r="H857" i="1"/>
  <c r="I857" i="1" s="1"/>
  <c r="H858" i="1"/>
  <c r="I858" i="1" s="1"/>
  <c r="H859" i="1"/>
  <c r="I859" i="1" s="1"/>
  <c r="H860" i="1"/>
  <c r="I860" i="1" s="1"/>
  <c r="H861" i="1"/>
  <c r="I861" i="1" s="1"/>
  <c r="H862" i="1"/>
  <c r="I862" i="1" s="1"/>
  <c r="H863" i="1"/>
  <c r="I863" i="1" s="1"/>
  <c r="H864" i="1"/>
  <c r="I864" i="1" s="1"/>
  <c r="H865" i="1"/>
  <c r="I865" i="1" s="1"/>
  <c r="H866" i="1"/>
  <c r="I866" i="1" s="1"/>
  <c r="H867" i="1"/>
  <c r="I867" i="1" s="1"/>
  <c r="H868" i="1"/>
  <c r="I868" i="1" s="1"/>
  <c r="H869" i="1"/>
  <c r="I869" i="1" s="1"/>
  <c r="H870" i="1"/>
  <c r="I870" i="1" s="1"/>
  <c r="H871" i="1"/>
  <c r="I871" i="1" s="1"/>
  <c r="H872" i="1"/>
  <c r="I872" i="1" s="1"/>
  <c r="H873" i="1"/>
  <c r="I873" i="1" s="1"/>
  <c r="H874" i="1"/>
  <c r="I874" i="1" s="1"/>
  <c r="H875" i="1"/>
  <c r="I875" i="1" s="1"/>
  <c r="H876" i="1"/>
  <c r="I876" i="1" s="1"/>
  <c r="H877" i="1"/>
  <c r="I877" i="1" s="1"/>
  <c r="H878" i="1"/>
  <c r="I878" i="1" s="1"/>
  <c r="H879" i="1"/>
  <c r="I879" i="1" s="1"/>
  <c r="H880" i="1"/>
  <c r="I880" i="1" s="1"/>
  <c r="H881" i="1"/>
  <c r="I881" i="1" s="1"/>
  <c r="H882" i="1"/>
  <c r="I882" i="1" s="1"/>
  <c r="H883" i="1"/>
  <c r="I883" i="1" s="1"/>
  <c r="H884" i="1"/>
  <c r="I884" i="1" s="1"/>
  <c r="H885" i="1"/>
  <c r="I885" i="1" s="1"/>
  <c r="H886" i="1"/>
  <c r="I886" i="1" s="1"/>
  <c r="H887" i="1"/>
  <c r="I887" i="1" s="1"/>
  <c r="H888" i="1"/>
  <c r="I888" i="1" s="1"/>
  <c r="H889" i="1"/>
  <c r="I889" i="1" s="1"/>
  <c r="H890" i="1"/>
  <c r="I890" i="1" s="1"/>
  <c r="H891" i="1"/>
  <c r="I891" i="1" s="1"/>
  <c r="H892" i="1"/>
  <c r="I892" i="1" s="1"/>
  <c r="H893" i="1"/>
  <c r="I893" i="1" s="1"/>
  <c r="H894" i="1"/>
  <c r="I894" i="1" s="1"/>
  <c r="H895" i="1"/>
  <c r="I895" i="1" s="1"/>
  <c r="H896" i="1"/>
  <c r="I896" i="1" s="1"/>
  <c r="H897" i="1"/>
  <c r="I897" i="1" s="1"/>
  <c r="H898" i="1"/>
  <c r="I898" i="1" s="1"/>
  <c r="H899" i="1"/>
  <c r="I899" i="1" s="1"/>
  <c r="H900" i="1"/>
  <c r="I900" i="1" s="1"/>
  <c r="H901" i="1"/>
  <c r="I901" i="1" s="1"/>
  <c r="H902" i="1"/>
  <c r="I902" i="1" s="1"/>
  <c r="H903" i="1"/>
  <c r="I903" i="1" s="1"/>
  <c r="H904" i="1"/>
  <c r="I904" i="1" s="1"/>
  <c r="H905" i="1"/>
  <c r="I905" i="1" s="1"/>
  <c r="H906" i="1"/>
  <c r="I906" i="1" s="1"/>
  <c r="H907" i="1"/>
  <c r="I907" i="1" s="1"/>
  <c r="H908" i="1"/>
  <c r="I908" i="1" s="1"/>
  <c r="H909" i="1"/>
  <c r="I909" i="1" s="1"/>
  <c r="H910" i="1"/>
  <c r="I910" i="1" s="1"/>
  <c r="H911" i="1"/>
  <c r="I911" i="1" s="1"/>
  <c r="H912" i="1"/>
  <c r="I912" i="1" s="1"/>
  <c r="H913" i="1"/>
  <c r="I913" i="1" s="1"/>
  <c r="H914" i="1"/>
  <c r="I914" i="1" s="1"/>
  <c r="H915" i="1"/>
  <c r="I915" i="1" s="1"/>
  <c r="H916" i="1"/>
  <c r="I916" i="1" s="1"/>
  <c r="H917" i="1"/>
  <c r="I917" i="1" s="1"/>
  <c r="H918" i="1"/>
  <c r="I918" i="1" s="1"/>
  <c r="H919" i="1"/>
  <c r="I919" i="1" s="1"/>
  <c r="H920" i="1"/>
  <c r="I920" i="1" s="1"/>
  <c r="H921" i="1"/>
  <c r="I921" i="1" s="1"/>
  <c r="H922" i="1"/>
  <c r="I922" i="1" s="1"/>
  <c r="H923" i="1"/>
  <c r="I923" i="1" s="1"/>
  <c r="H924" i="1"/>
  <c r="I924" i="1" s="1"/>
  <c r="H925" i="1"/>
  <c r="I925" i="1" s="1"/>
  <c r="H926" i="1"/>
  <c r="I926" i="1" s="1"/>
  <c r="H927" i="1"/>
  <c r="I927" i="1" s="1"/>
  <c r="H928" i="1"/>
  <c r="I928" i="1" s="1"/>
  <c r="H929" i="1"/>
  <c r="I929" i="1" s="1"/>
  <c r="H930" i="1"/>
  <c r="I930" i="1" s="1"/>
  <c r="H931" i="1"/>
  <c r="I931" i="1" s="1"/>
  <c r="H932" i="1"/>
  <c r="I932" i="1" s="1"/>
  <c r="H933" i="1"/>
  <c r="I933" i="1" s="1"/>
  <c r="H934" i="1"/>
  <c r="I934" i="1" s="1"/>
  <c r="H935" i="1"/>
  <c r="I935" i="1" s="1"/>
  <c r="H936" i="1"/>
  <c r="I936" i="1" s="1"/>
  <c r="H937" i="1"/>
  <c r="I937" i="1" s="1"/>
  <c r="H938" i="1"/>
  <c r="I938" i="1" s="1"/>
  <c r="H939" i="1"/>
  <c r="I939" i="1" s="1"/>
  <c r="H940" i="1"/>
  <c r="I940" i="1" s="1"/>
  <c r="H941" i="1"/>
  <c r="I941" i="1" s="1"/>
  <c r="H942" i="1"/>
  <c r="I942" i="1" s="1"/>
  <c r="H943" i="1"/>
  <c r="I943" i="1" s="1"/>
  <c r="H944" i="1"/>
  <c r="I944" i="1" s="1"/>
  <c r="H945" i="1"/>
  <c r="I945" i="1" s="1"/>
  <c r="H946" i="1"/>
  <c r="I946" i="1" s="1"/>
  <c r="H947" i="1"/>
  <c r="I947" i="1" s="1"/>
  <c r="H948" i="1"/>
  <c r="I948" i="1" s="1"/>
  <c r="H949" i="1"/>
  <c r="I949" i="1" s="1"/>
  <c r="H950" i="1"/>
  <c r="I950" i="1" s="1"/>
  <c r="H951" i="1"/>
  <c r="I951" i="1" s="1"/>
  <c r="H952" i="1"/>
  <c r="I952" i="1" s="1"/>
  <c r="H953" i="1"/>
  <c r="I953" i="1" s="1"/>
  <c r="H954" i="1"/>
  <c r="I954" i="1" s="1"/>
  <c r="H955" i="1"/>
  <c r="I955" i="1" s="1"/>
  <c r="H956" i="1"/>
  <c r="I956" i="1" s="1"/>
  <c r="H957" i="1"/>
  <c r="I957" i="1" s="1"/>
  <c r="H958" i="1"/>
  <c r="I958" i="1" s="1"/>
  <c r="H959" i="1"/>
  <c r="I959" i="1" s="1"/>
  <c r="H960" i="1"/>
  <c r="I960" i="1" s="1"/>
  <c r="H961" i="1"/>
  <c r="I961" i="1" s="1"/>
  <c r="H962" i="1"/>
  <c r="I962" i="1" s="1"/>
  <c r="H963" i="1"/>
  <c r="I963" i="1" s="1"/>
  <c r="H964" i="1"/>
  <c r="I964" i="1" s="1"/>
  <c r="H965" i="1"/>
  <c r="I965" i="1" s="1"/>
  <c r="H966" i="1"/>
  <c r="I966" i="1" s="1"/>
  <c r="H967" i="1"/>
  <c r="I967" i="1" s="1"/>
  <c r="H968" i="1"/>
  <c r="I968" i="1" s="1"/>
  <c r="H969" i="1"/>
  <c r="I969" i="1" s="1"/>
  <c r="H970" i="1"/>
  <c r="I970" i="1" s="1"/>
  <c r="H971" i="1"/>
  <c r="I971" i="1" s="1"/>
  <c r="H972" i="1"/>
  <c r="I972" i="1" s="1"/>
  <c r="H973" i="1"/>
  <c r="I973" i="1" s="1"/>
  <c r="H974" i="1"/>
  <c r="I974" i="1" s="1"/>
  <c r="H975" i="1"/>
  <c r="I975" i="1" s="1"/>
  <c r="H976" i="1"/>
  <c r="I976" i="1" s="1"/>
  <c r="H977" i="1"/>
  <c r="I977" i="1" s="1"/>
  <c r="H978" i="1"/>
  <c r="I978" i="1" s="1"/>
  <c r="H979" i="1"/>
  <c r="I979" i="1" s="1"/>
  <c r="H980" i="1"/>
  <c r="I980" i="1" s="1"/>
  <c r="H981" i="1"/>
  <c r="I981" i="1" s="1"/>
  <c r="H982" i="1"/>
  <c r="I982" i="1" s="1"/>
  <c r="H983" i="1"/>
  <c r="I983" i="1" s="1"/>
  <c r="H984" i="1"/>
  <c r="I984" i="1" s="1"/>
  <c r="H985" i="1"/>
  <c r="I985" i="1" s="1"/>
  <c r="H986" i="1"/>
  <c r="I986" i="1" s="1"/>
  <c r="H987" i="1"/>
  <c r="I987" i="1" s="1"/>
  <c r="H988" i="1"/>
  <c r="I988" i="1" s="1"/>
  <c r="H989" i="1"/>
  <c r="I989" i="1" s="1"/>
  <c r="H990" i="1"/>
  <c r="I990" i="1" s="1"/>
  <c r="H991" i="1"/>
  <c r="I991" i="1" s="1"/>
  <c r="H992" i="1"/>
  <c r="I992" i="1" s="1"/>
  <c r="H993" i="1"/>
  <c r="I993" i="1" s="1"/>
  <c r="H994" i="1"/>
  <c r="I994" i="1" s="1"/>
  <c r="H995" i="1"/>
  <c r="I995" i="1" s="1"/>
  <c r="H996" i="1"/>
  <c r="I996" i="1" s="1"/>
  <c r="H997" i="1"/>
  <c r="I997" i="1" s="1"/>
  <c r="H998" i="1"/>
  <c r="I998" i="1" s="1"/>
  <c r="H999" i="1"/>
  <c r="I999" i="1" s="1"/>
  <c r="H1000" i="1"/>
  <c r="I1000" i="1" s="1"/>
  <c r="H1001" i="1"/>
  <c r="I1001" i="1" s="1"/>
  <c r="H1002" i="1"/>
  <c r="I1002" i="1" s="1"/>
  <c r="H1003" i="1"/>
  <c r="I1003" i="1" s="1"/>
  <c r="H1004" i="1"/>
  <c r="I1004" i="1" s="1"/>
  <c r="H1005" i="1"/>
  <c r="I1005" i="1" s="1"/>
  <c r="H1006" i="1"/>
  <c r="I1006" i="1" s="1"/>
  <c r="H1007" i="1"/>
  <c r="I1007" i="1" s="1"/>
  <c r="H1008" i="1"/>
  <c r="I1008" i="1" s="1"/>
  <c r="H1009" i="1"/>
  <c r="I1009" i="1" s="1"/>
  <c r="H1010" i="1"/>
  <c r="I1010" i="1" s="1"/>
  <c r="H1011" i="1"/>
  <c r="I1011" i="1" s="1"/>
  <c r="H1012" i="1"/>
  <c r="I1012" i="1" s="1"/>
  <c r="H1013" i="1"/>
  <c r="I1013" i="1" s="1"/>
  <c r="H1014" i="1"/>
  <c r="I1014" i="1" s="1"/>
  <c r="H1015" i="1"/>
  <c r="I1015" i="1" s="1"/>
  <c r="H1016" i="1"/>
  <c r="I1016" i="1" s="1"/>
  <c r="H1017" i="1"/>
  <c r="I1017" i="1" s="1"/>
  <c r="H1018" i="1"/>
  <c r="I1018" i="1" s="1"/>
  <c r="H1019" i="1"/>
  <c r="I1019" i="1" s="1"/>
  <c r="H1020" i="1"/>
  <c r="I1020" i="1" s="1"/>
  <c r="H1021" i="1"/>
  <c r="I1021" i="1" s="1"/>
  <c r="H1022" i="1"/>
  <c r="I1022" i="1" s="1"/>
  <c r="H1023" i="1"/>
  <c r="I1023" i="1" s="1"/>
  <c r="H1024" i="1"/>
  <c r="I1024" i="1" s="1"/>
  <c r="H1025" i="1"/>
  <c r="I1025" i="1" s="1"/>
  <c r="H1026" i="1"/>
  <c r="I1026" i="1" s="1"/>
  <c r="H1027" i="1"/>
  <c r="I1027" i="1" s="1"/>
  <c r="H1028" i="1"/>
  <c r="I1028" i="1" s="1"/>
  <c r="H1029" i="1"/>
  <c r="I1029" i="1" s="1"/>
  <c r="H1030" i="1"/>
  <c r="I1030" i="1" s="1"/>
  <c r="H1031" i="1"/>
  <c r="I1031" i="1" s="1"/>
  <c r="H1032" i="1"/>
  <c r="I1032" i="1" s="1"/>
  <c r="H1033" i="1"/>
  <c r="I1033" i="1" s="1"/>
  <c r="H1034" i="1"/>
  <c r="I1034" i="1" s="1"/>
  <c r="H1035" i="1"/>
  <c r="I1035" i="1" s="1"/>
  <c r="H1036" i="1"/>
  <c r="I1036" i="1" s="1"/>
  <c r="H1037" i="1"/>
  <c r="I1037" i="1" s="1"/>
  <c r="H1038" i="1"/>
  <c r="I1038" i="1" s="1"/>
  <c r="H1039" i="1"/>
  <c r="I1039" i="1" s="1"/>
  <c r="H1040" i="1"/>
  <c r="I1040" i="1" s="1"/>
  <c r="H1041" i="1"/>
  <c r="I1041" i="1" s="1"/>
  <c r="H1042" i="1"/>
  <c r="I1042" i="1" s="1"/>
  <c r="H1043" i="1"/>
  <c r="I1043" i="1" s="1"/>
  <c r="H1044" i="1"/>
  <c r="I1044" i="1" s="1"/>
  <c r="H1045" i="1"/>
  <c r="I1045" i="1" s="1"/>
  <c r="H1046" i="1"/>
  <c r="I1046" i="1" s="1"/>
  <c r="H1047" i="1"/>
  <c r="I1047" i="1" s="1"/>
  <c r="H1048" i="1"/>
  <c r="I1048" i="1" s="1"/>
  <c r="H1049" i="1"/>
  <c r="I1049" i="1" s="1"/>
  <c r="H1050" i="1"/>
  <c r="I1050" i="1" s="1"/>
  <c r="H1051" i="1"/>
  <c r="I1051" i="1" s="1"/>
  <c r="H1052" i="1"/>
  <c r="I1052" i="1" s="1"/>
  <c r="H1053" i="1"/>
  <c r="I1053" i="1" s="1"/>
  <c r="H1054" i="1"/>
  <c r="I1054" i="1" s="1"/>
  <c r="H1055" i="1"/>
  <c r="I1055" i="1" s="1"/>
  <c r="H1056" i="1"/>
  <c r="I1056" i="1" s="1"/>
  <c r="H1057" i="1"/>
  <c r="I1057" i="1" s="1"/>
  <c r="H1058" i="1"/>
  <c r="I1058" i="1" s="1"/>
  <c r="H1059" i="1"/>
  <c r="I1059" i="1" s="1"/>
  <c r="H1060" i="1"/>
  <c r="I1060" i="1" s="1"/>
  <c r="H1061" i="1"/>
  <c r="I1061" i="1" s="1"/>
  <c r="H1062" i="1"/>
  <c r="I1062" i="1" s="1"/>
  <c r="H1063" i="1"/>
  <c r="I1063" i="1" s="1"/>
  <c r="H1064" i="1"/>
  <c r="I1064" i="1" s="1"/>
  <c r="H1065" i="1"/>
  <c r="I1065" i="1" s="1"/>
  <c r="H1066" i="1"/>
  <c r="I1066" i="1" s="1"/>
  <c r="H1067" i="1"/>
  <c r="I1067" i="1" s="1"/>
  <c r="H1068" i="1"/>
  <c r="I1068" i="1" s="1"/>
  <c r="H1069" i="1"/>
  <c r="I1069" i="1" s="1"/>
  <c r="H1070" i="1"/>
  <c r="I1070" i="1" s="1"/>
  <c r="H1071" i="1"/>
  <c r="I1071" i="1" s="1"/>
  <c r="H1072" i="1"/>
  <c r="I1072" i="1" s="1"/>
  <c r="H1073" i="1"/>
  <c r="I1073" i="1" s="1"/>
  <c r="H1074" i="1"/>
  <c r="I1074" i="1" s="1"/>
  <c r="H1075" i="1"/>
  <c r="I1075" i="1" s="1"/>
  <c r="H1076" i="1"/>
  <c r="I1076" i="1" s="1"/>
  <c r="H1077" i="1"/>
  <c r="I1077" i="1" s="1"/>
  <c r="H1078" i="1"/>
  <c r="I1078" i="1" s="1"/>
  <c r="H1079" i="1"/>
  <c r="I1079" i="1" s="1"/>
  <c r="H1080" i="1"/>
  <c r="I1080" i="1" s="1"/>
  <c r="H1081" i="1"/>
  <c r="I1081" i="1" s="1"/>
  <c r="H1082" i="1"/>
  <c r="I1082" i="1" s="1"/>
  <c r="H1083" i="1"/>
  <c r="I1083" i="1" s="1"/>
  <c r="H1084" i="1"/>
  <c r="I1084" i="1" s="1"/>
  <c r="H1085" i="1"/>
  <c r="I1085" i="1" s="1"/>
  <c r="H1086" i="1"/>
  <c r="I1086" i="1" s="1"/>
  <c r="H1087" i="1"/>
  <c r="I1087" i="1" s="1"/>
  <c r="H1088" i="1"/>
  <c r="I1088" i="1" s="1"/>
  <c r="H1089" i="1"/>
  <c r="I1089" i="1" s="1"/>
  <c r="H1090" i="1"/>
  <c r="I1090" i="1" s="1"/>
  <c r="H1091" i="1"/>
  <c r="I1091" i="1" s="1"/>
  <c r="H1092" i="1"/>
  <c r="I1092" i="1" s="1"/>
  <c r="H1093" i="1"/>
  <c r="I1093" i="1" s="1"/>
  <c r="H1094" i="1"/>
  <c r="I1094" i="1" s="1"/>
  <c r="H1095" i="1"/>
  <c r="I1095" i="1" s="1"/>
  <c r="H1096" i="1"/>
  <c r="I1096" i="1" s="1"/>
  <c r="H1097" i="1"/>
  <c r="I1097" i="1" s="1"/>
  <c r="H1098" i="1"/>
  <c r="I1098" i="1" s="1"/>
  <c r="H1099" i="1"/>
  <c r="I1099" i="1" s="1"/>
  <c r="H1100" i="1"/>
  <c r="I1100" i="1" s="1"/>
  <c r="H1101" i="1"/>
  <c r="I1101" i="1" s="1"/>
  <c r="H1102" i="1"/>
  <c r="I1102" i="1" s="1"/>
  <c r="H1103" i="1"/>
  <c r="I1103" i="1" s="1"/>
  <c r="H1104" i="1"/>
  <c r="I1104" i="1" s="1"/>
  <c r="H1105" i="1"/>
  <c r="I1105" i="1" s="1"/>
  <c r="H1106" i="1"/>
  <c r="I1106" i="1" s="1"/>
  <c r="H1107" i="1"/>
  <c r="I1107" i="1" s="1"/>
  <c r="H1108" i="1"/>
  <c r="I1108" i="1" s="1"/>
  <c r="H1109" i="1"/>
  <c r="I1109" i="1" s="1"/>
  <c r="H1110" i="1"/>
  <c r="I1110" i="1" s="1"/>
  <c r="H1111" i="1"/>
  <c r="I1111" i="1" s="1"/>
  <c r="H1112" i="1"/>
  <c r="I1112" i="1" s="1"/>
  <c r="H1113" i="1"/>
  <c r="I1113" i="1" s="1"/>
  <c r="H1114" i="1"/>
  <c r="I1114" i="1" s="1"/>
  <c r="H1115" i="1"/>
  <c r="I1115" i="1" s="1"/>
  <c r="H1116" i="1"/>
  <c r="I1116" i="1" s="1"/>
  <c r="H1117" i="1"/>
  <c r="I1117" i="1" s="1"/>
  <c r="H1118" i="1"/>
  <c r="I1118" i="1" s="1"/>
  <c r="H1119" i="1"/>
  <c r="I1119" i="1" s="1"/>
  <c r="H1120" i="1"/>
  <c r="I1120" i="1" s="1"/>
  <c r="H1121" i="1"/>
  <c r="I1121" i="1" s="1"/>
  <c r="H1122" i="1"/>
  <c r="I1122" i="1" s="1"/>
  <c r="H1123" i="1"/>
  <c r="I1123" i="1" s="1"/>
  <c r="H1124" i="1"/>
  <c r="I1124" i="1" s="1"/>
  <c r="H1125" i="1"/>
  <c r="I1125" i="1" s="1"/>
  <c r="H1126" i="1"/>
  <c r="I1126" i="1" s="1"/>
  <c r="H1127" i="1"/>
  <c r="I1127" i="1" s="1"/>
  <c r="H1128" i="1"/>
  <c r="I1128" i="1" s="1"/>
  <c r="H1129" i="1"/>
  <c r="I1129" i="1" s="1"/>
  <c r="H1130" i="1"/>
  <c r="I1130" i="1" s="1"/>
  <c r="H1131" i="1"/>
  <c r="I1131" i="1" s="1"/>
  <c r="H1132" i="1"/>
  <c r="I1132" i="1" s="1"/>
  <c r="H1133" i="1"/>
  <c r="I1133" i="1" s="1"/>
  <c r="H1134" i="1"/>
  <c r="I1134" i="1" s="1"/>
  <c r="H1135" i="1"/>
  <c r="I1135" i="1" s="1"/>
  <c r="H1136" i="1"/>
  <c r="I1136" i="1" s="1"/>
  <c r="H1137" i="1"/>
  <c r="I1137" i="1" s="1"/>
  <c r="H1138" i="1"/>
  <c r="I1138" i="1" s="1"/>
  <c r="H1139" i="1"/>
  <c r="I1139" i="1" s="1"/>
  <c r="H1140" i="1"/>
  <c r="I1140" i="1" s="1"/>
  <c r="H1141" i="1"/>
  <c r="I1141" i="1" s="1"/>
  <c r="H1142" i="1"/>
  <c r="I1142" i="1" s="1"/>
  <c r="H1143" i="1"/>
  <c r="I1143" i="1" s="1"/>
  <c r="H1144" i="1"/>
  <c r="I1144" i="1" s="1"/>
  <c r="H1145" i="1"/>
  <c r="I1145" i="1" s="1"/>
  <c r="H1146" i="1"/>
  <c r="I1146" i="1" s="1"/>
  <c r="H1147" i="1"/>
  <c r="I1147" i="1" s="1"/>
  <c r="H1148" i="1"/>
  <c r="I1148" i="1" s="1"/>
  <c r="H1149" i="1"/>
  <c r="I1149" i="1" s="1"/>
  <c r="H1150" i="1"/>
  <c r="I1150" i="1" s="1"/>
  <c r="H1151" i="1"/>
  <c r="I1151" i="1" s="1"/>
  <c r="H1152" i="1"/>
  <c r="I1152" i="1" s="1"/>
  <c r="H1153" i="1"/>
  <c r="I1153" i="1" s="1"/>
  <c r="H1154" i="1"/>
  <c r="I1154" i="1" s="1"/>
  <c r="H1155" i="1"/>
  <c r="I1155" i="1" s="1"/>
  <c r="H1156" i="1"/>
  <c r="I1156" i="1" s="1"/>
  <c r="H1157" i="1"/>
  <c r="I1157" i="1" s="1"/>
  <c r="H1158" i="1"/>
  <c r="I1158" i="1" s="1"/>
  <c r="H1159" i="1"/>
  <c r="I1159" i="1" s="1"/>
  <c r="H1160" i="1"/>
  <c r="I1160" i="1" s="1"/>
  <c r="H1161" i="1"/>
  <c r="I1161" i="1" s="1"/>
  <c r="H1162" i="1"/>
  <c r="I1162" i="1" s="1"/>
  <c r="H1163" i="1"/>
  <c r="I1163" i="1" s="1"/>
  <c r="H1164" i="1"/>
  <c r="I1164" i="1" s="1"/>
  <c r="H1165" i="1"/>
  <c r="I1165" i="1" s="1"/>
  <c r="H1166" i="1"/>
  <c r="I1166" i="1" s="1"/>
  <c r="H1167" i="1"/>
  <c r="I1167" i="1" s="1"/>
  <c r="H1168" i="1"/>
  <c r="I1168" i="1" s="1"/>
  <c r="H1169" i="1"/>
  <c r="I1169" i="1" s="1"/>
  <c r="H1170" i="1"/>
  <c r="I1170" i="1" s="1"/>
  <c r="H1171" i="1"/>
  <c r="I1171" i="1" s="1"/>
  <c r="H1172" i="1"/>
  <c r="I1172" i="1" s="1"/>
  <c r="H1173" i="1"/>
  <c r="I1173" i="1" s="1"/>
  <c r="H1174" i="1"/>
  <c r="I1174" i="1" s="1"/>
  <c r="H1175" i="1"/>
  <c r="I1175" i="1" s="1"/>
  <c r="H1176" i="1"/>
  <c r="I1176" i="1" s="1"/>
  <c r="H1177" i="1"/>
  <c r="I1177" i="1" s="1"/>
  <c r="H1178" i="1"/>
  <c r="I1178" i="1" s="1"/>
  <c r="H1179" i="1"/>
  <c r="I1179" i="1" s="1"/>
  <c r="H1180" i="1"/>
  <c r="I1180" i="1" s="1"/>
  <c r="H1181" i="1"/>
  <c r="I1181" i="1" s="1"/>
  <c r="H1182" i="1"/>
  <c r="I1182" i="1" s="1"/>
  <c r="H1183" i="1"/>
  <c r="I1183" i="1" s="1"/>
  <c r="H1184" i="1"/>
  <c r="I1184" i="1" s="1"/>
  <c r="H1185" i="1"/>
  <c r="I1185" i="1" s="1"/>
  <c r="H1186" i="1"/>
  <c r="I1186" i="1" s="1"/>
  <c r="H1187" i="1"/>
  <c r="I1187" i="1" s="1"/>
  <c r="H1188" i="1"/>
  <c r="I1188" i="1" s="1"/>
  <c r="H1189" i="1"/>
  <c r="I1189" i="1" s="1"/>
  <c r="H1190" i="1"/>
  <c r="I1190" i="1" s="1"/>
  <c r="H1191" i="1"/>
  <c r="I1191" i="1" s="1"/>
  <c r="H1192" i="1"/>
  <c r="I1192" i="1" s="1"/>
  <c r="H1193" i="1"/>
  <c r="I1193" i="1" s="1"/>
  <c r="H1194" i="1"/>
  <c r="I1194" i="1" s="1"/>
  <c r="H1195" i="1"/>
  <c r="I1195" i="1" s="1"/>
  <c r="H1196" i="1"/>
  <c r="I1196" i="1" s="1"/>
  <c r="H1197" i="1"/>
  <c r="I1197" i="1" s="1"/>
  <c r="H1198" i="1"/>
  <c r="I1198" i="1" s="1"/>
  <c r="H1199" i="1"/>
  <c r="I1199" i="1" s="1"/>
  <c r="H1200" i="1"/>
  <c r="I1200" i="1" s="1"/>
  <c r="H1201" i="1"/>
  <c r="I1201" i="1" s="1"/>
  <c r="H1202" i="1"/>
  <c r="I1202" i="1" s="1"/>
  <c r="H1203" i="1"/>
  <c r="I1203" i="1" s="1"/>
  <c r="H1204" i="1"/>
  <c r="I1204" i="1" s="1"/>
  <c r="H1205" i="1"/>
  <c r="I1205" i="1" s="1"/>
  <c r="H1206" i="1"/>
  <c r="I1206" i="1" s="1"/>
  <c r="H1207" i="1"/>
  <c r="I1207" i="1" s="1"/>
  <c r="H1208" i="1"/>
  <c r="I1208" i="1" s="1"/>
  <c r="H1209" i="1"/>
  <c r="I1209" i="1" s="1"/>
  <c r="H1210" i="1"/>
  <c r="I1210" i="1" s="1"/>
  <c r="H1211" i="1"/>
  <c r="I1211" i="1" s="1"/>
  <c r="H1212" i="1"/>
  <c r="I1212" i="1" s="1"/>
  <c r="H1213" i="1"/>
  <c r="I1213" i="1" s="1"/>
  <c r="H1214" i="1"/>
  <c r="I1214" i="1" s="1"/>
  <c r="H1215" i="1"/>
  <c r="I1215" i="1" s="1"/>
  <c r="H1216" i="1"/>
  <c r="I1216" i="1" s="1"/>
  <c r="H1217" i="1"/>
  <c r="I1217" i="1" s="1"/>
  <c r="H1218" i="1"/>
  <c r="I1218" i="1" s="1"/>
  <c r="H1219" i="1"/>
  <c r="I1219" i="1" s="1"/>
  <c r="H1220" i="1"/>
  <c r="I1220" i="1" s="1"/>
  <c r="H1221" i="1"/>
  <c r="I1221" i="1" s="1"/>
  <c r="H1222" i="1"/>
  <c r="I1222" i="1" s="1"/>
  <c r="H1223" i="1"/>
  <c r="I1223" i="1" s="1"/>
  <c r="H1224" i="1"/>
  <c r="I1224" i="1" s="1"/>
  <c r="H1225" i="1"/>
  <c r="I1225" i="1" s="1"/>
  <c r="H1226" i="1"/>
  <c r="I1226" i="1" s="1"/>
  <c r="H1227" i="1"/>
  <c r="I1227" i="1" s="1"/>
  <c r="H1228" i="1"/>
  <c r="I1228" i="1" s="1"/>
  <c r="H1229" i="1"/>
  <c r="I1229" i="1" s="1"/>
  <c r="H1230" i="1"/>
  <c r="I1230" i="1" s="1"/>
  <c r="H1231" i="1"/>
  <c r="I1231" i="1" s="1"/>
  <c r="H1232" i="1"/>
  <c r="I1232" i="1" s="1"/>
  <c r="H1233" i="1"/>
  <c r="I1233" i="1" s="1"/>
  <c r="H1234" i="1"/>
  <c r="I1234" i="1" s="1"/>
  <c r="H1235" i="1"/>
  <c r="I1235" i="1" s="1"/>
  <c r="H1236" i="1"/>
  <c r="I1236" i="1" s="1"/>
  <c r="H1237" i="1"/>
  <c r="I1237" i="1" s="1"/>
  <c r="H1238" i="1"/>
  <c r="I1238" i="1" s="1"/>
  <c r="H1239" i="1"/>
  <c r="I1239" i="1" s="1"/>
  <c r="H1240" i="1"/>
  <c r="I1240" i="1" s="1"/>
  <c r="H1241" i="1"/>
  <c r="I1241" i="1" s="1"/>
  <c r="H1242" i="1"/>
  <c r="I1242" i="1" s="1"/>
  <c r="H1243" i="1"/>
  <c r="I1243" i="1" s="1"/>
  <c r="H1244" i="1"/>
  <c r="I1244" i="1" s="1"/>
  <c r="H1245" i="1"/>
  <c r="I1245" i="1" s="1"/>
  <c r="H1246" i="1"/>
  <c r="I1246" i="1" s="1"/>
  <c r="H1247" i="1"/>
  <c r="I1247" i="1" s="1"/>
  <c r="H1248" i="1"/>
  <c r="I1248" i="1" s="1"/>
  <c r="H1249" i="1"/>
  <c r="I1249" i="1" s="1"/>
  <c r="H1250" i="1"/>
  <c r="I1250" i="1" s="1"/>
  <c r="H1251" i="1"/>
  <c r="I1251" i="1" s="1"/>
  <c r="H1252" i="1"/>
  <c r="I1252" i="1" s="1"/>
  <c r="H1253" i="1"/>
  <c r="I1253" i="1" s="1"/>
  <c r="H1254" i="1"/>
  <c r="I1254" i="1" s="1"/>
  <c r="H1255" i="1"/>
  <c r="I1255" i="1" s="1"/>
  <c r="H1256" i="1"/>
  <c r="I1256" i="1" s="1"/>
  <c r="H1257" i="1"/>
  <c r="I1257" i="1" s="1"/>
  <c r="H1258" i="1"/>
  <c r="I1258" i="1" s="1"/>
  <c r="H1259" i="1"/>
  <c r="I1259" i="1" s="1"/>
  <c r="H1260" i="1"/>
  <c r="I1260" i="1" s="1"/>
  <c r="H1261" i="1"/>
  <c r="I1261" i="1" s="1"/>
  <c r="H1262" i="1"/>
  <c r="I1262" i="1" s="1"/>
  <c r="H1263" i="1"/>
  <c r="I1263" i="1" s="1"/>
  <c r="H1264" i="1"/>
  <c r="I1264" i="1" s="1"/>
  <c r="H1265" i="1"/>
  <c r="I1265" i="1" s="1"/>
  <c r="H1266" i="1"/>
  <c r="I1266" i="1" s="1"/>
  <c r="H1267" i="1"/>
  <c r="I1267" i="1" s="1"/>
  <c r="H1268" i="1"/>
  <c r="I1268" i="1" s="1"/>
  <c r="H1269" i="1"/>
  <c r="I1269" i="1" s="1"/>
  <c r="H1270" i="1"/>
  <c r="I1270" i="1" s="1"/>
  <c r="H1271" i="1"/>
  <c r="I1271" i="1" s="1"/>
  <c r="H1272" i="1"/>
  <c r="I1272" i="1" s="1"/>
  <c r="H1273" i="1"/>
  <c r="I1273" i="1" s="1"/>
  <c r="H1274" i="1"/>
  <c r="I1274" i="1" s="1"/>
  <c r="H1275" i="1"/>
  <c r="I1275" i="1" s="1"/>
  <c r="H1276" i="1"/>
  <c r="I1276" i="1" s="1"/>
  <c r="H1277" i="1"/>
  <c r="I1277" i="1" s="1"/>
  <c r="H1278" i="1"/>
  <c r="I1278" i="1" s="1"/>
  <c r="H1279" i="1"/>
  <c r="I1279" i="1" s="1"/>
  <c r="H1280" i="1"/>
  <c r="I1280" i="1" s="1"/>
  <c r="H1281" i="1"/>
  <c r="I1281" i="1" s="1"/>
  <c r="H1282" i="1"/>
  <c r="I1282" i="1" s="1"/>
  <c r="H1283" i="1"/>
  <c r="I1283" i="1" s="1"/>
  <c r="H1284" i="1"/>
  <c r="I1284" i="1" s="1"/>
  <c r="H1285" i="1"/>
  <c r="I1285" i="1" s="1"/>
  <c r="H1286" i="1"/>
  <c r="I1286" i="1" s="1"/>
  <c r="H1287" i="1"/>
  <c r="I1287" i="1" s="1"/>
  <c r="H1288" i="1"/>
  <c r="I1288" i="1" s="1"/>
  <c r="H1289" i="1"/>
  <c r="I1289" i="1" s="1"/>
  <c r="H1290" i="1"/>
  <c r="I1290" i="1" s="1"/>
  <c r="H1291" i="1"/>
  <c r="I1291" i="1" s="1"/>
  <c r="H1292" i="1"/>
  <c r="I1292" i="1" s="1"/>
  <c r="H1293" i="1"/>
  <c r="I1293" i="1" s="1"/>
  <c r="H1294" i="1"/>
  <c r="I1294" i="1" s="1"/>
  <c r="H1295" i="1"/>
  <c r="I1295" i="1" s="1"/>
  <c r="H1296" i="1"/>
  <c r="I1296" i="1" s="1"/>
  <c r="H1297" i="1"/>
  <c r="I1297" i="1" s="1"/>
  <c r="H1298" i="1"/>
  <c r="I1298" i="1" s="1"/>
  <c r="H1299" i="1"/>
  <c r="I1299" i="1" s="1"/>
  <c r="H1300" i="1"/>
  <c r="I1300" i="1" s="1"/>
  <c r="H1301" i="1"/>
  <c r="I1301" i="1" s="1"/>
  <c r="H1302" i="1"/>
  <c r="I1302" i="1" s="1"/>
  <c r="H1303" i="1"/>
  <c r="I1303" i="1" s="1"/>
  <c r="H1304" i="1"/>
  <c r="I1304" i="1" s="1"/>
  <c r="H1305" i="1"/>
  <c r="I1305" i="1" s="1"/>
  <c r="H1306" i="1"/>
  <c r="I1306" i="1" s="1"/>
  <c r="H1307" i="1"/>
  <c r="I1307" i="1" s="1"/>
  <c r="H1308" i="1"/>
  <c r="I1308" i="1" s="1"/>
  <c r="H1309" i="1"/>
  <c r="I1309" i="1" s="1"/>
  <c r="H1310" i="1"/>
  <c r="I1310" i="1" s="1"/>
  <c r="H1311" i="1"/>
  <c r="I1311" i="1" s="1"/>
  <c r="H1312" i="1"/>
  <c r="I1312" i="1" s="1"/>
  <c r="H1313" i="1"/>
  <c r="I1313" i="1" s="1"/>
  <c r="H1314" i="1"/>
  <c r="I1314" i="1" s="1"/>
  <c r="H1315" i="1"/>
  <c r="I1315" i="1" s="1"/>
  <c r="H1316" i="1"/>
  <c r="I1316" i="1" s="1"/>
  <c r="H1317" i="1"/>
  <c r="I1317" i="1" s="1"/>
  <c r="H1318" i="1"/>
  <c r="I1318" i="1" s="1"/>
  <c r="H1319" i="1"/>
  <c r="I1319" i="1" s="1"/>
  <c r="H1320" i="1"/>
  <c r="I1320" i="1" s="1"/>
  <c r="H1321" i="1"/>
  <c r="I1321" i="1" s="1"/>
  <c r="H1322" i="1"/>
  <c r="I1322" i="1" s="1"/>
  <c r="H1323" i="1"/>
  <c r="I1323" i="1" s="1"/>
  <c r="H1324" i="1"/>
  <c r="I1324" i="1" s="1"/>
  <c r="H1325" i="1"/>
  <c r="I1325" i="1" s="1"/>
  <c r="H1326" i="1"/>
  <c r="I1326" i="1" s="1"/>
  <c r="H1327" i="1"/>
  <c r="I1327" i="1" s="1"/>
  <c r="H1328" i="1"/>
  <c r="I1328" i="1" s="1"/>
  <c r="H1329" i="1"/>
  <c r="I1329" i="1" s="1"/>
  <c r="H1330" i="1"/>
  <c r="I1330" i="1" s="1"/>
  <c r="H1331" i="1"/>
  <c r="I1331" i="1" s="1"/>
  <c r="H1332" i="1"/>
  <c r="I1332" i="1" s="1"/>
  <c r="H1333" i="1"/>
  <c r="I1333" i="1" s="1"/>
  <c r="H1334" i="1"/>
  <c r="I1334" i="1" s="1"/>
  <c r="H1335" i="1"/>
  <c r="I1335" i="1" s="1"/>
  <c r="H1336" i="1"/>
  <c r="I1336" i="1" s="1"/>
  <c r="H1337" i="1"/>
  <c r="I1337" i="1" s="1"/>
  <c r="H1338" i="1"/>
  <c r="I1338" i="1" s="1"/>
  <c r="H1339" i="1"/>
  <c r="I1339" i="1" s="1"/>
  <c r="H1340" i="1"/>
  <c r="I1340" i="1" s="1"/>
  <c r="H1341" i="1"/>
  <c r="I1341" i="1" s="1"/>
  <c r="H1342" i="1"/>
  <c r="I1342" i="1" s="1"/>
  <c r="H1343" i="1"/>
  <c r="I1343" i="1" s="1"/>
  <c r="H1344" i="1"/>
  <c r="I1344" i="1" s="1"/>
  <c r="H1345" i="1"/>
  <c r="I1345" i="1" s="1"/>
  <c r="H1346" i="1"/>
  <c r="I1346" i="1" s="1"/>
  <c r="H1347" i="1"/>
  <c r="I1347" i="1" s="1"/>
  <c r="H1348" i="1"/>
  <c r="I1348" i="1" s="1"/>
  <c r="H1349" i="1"/>
  <c r="I1349" i="1" s="1"/>
  <c r="H1350" i="1"/>
  <c r="I1350" i="1" s="1"/>
  <c r="H1351" i="1"/>
  <c r="I1351" i="1" s="1"/>
  <c r="H1352" i="1"/>
  <c r="I1352" i="1" s="1"/>
  <c r="H1353" i="1"/>
  <c r="I1353" i="1" s="1"/>
  <c r="H1354" i="1"/>
  <c r="I1354" i="1" s="1"/>
  <c r="H1355" i="1"/>
  <c r="I1355" i="1" s="1"/>
  <c r="H1356" i="1"/>
  <c r="I1356" i="1" s="1"/>
  <c r="H1357" i="1"/>
  <c r="I1357" i="1" s="1"/>
  <c r="H1358" i="1"/>
  <c r="I1358" i="1" s="1"/>
  <c r="H1359" i="1"/>
  <c r="I1359" i="1" s="1"/>
  <c r="H1360" i="1"/>
  <c r="I1360" i="1" s="1"/>
  <c r="H1361" i="1"/>
  <c r="I1361" i="1" s="1"/>
  <c r="H1362" i="1"/>
  <c r="I1362" i="1" s="1"/>
  <c r="H1363" i="1"/>
  <c r="I1363" i="1" s="1"/>
  <c r="H1364" i="1"/>
  <c r="I1364" i="1" s="1"/>
  <c r="H1365" i="1"/>
  <c r="I1365" i="1" s="1"/>
  <c r="H1366" i="1"/>
  <c r="I1366" i="1" s="1"/>
  <c r="H1367" i="1"/>
  <c r="I1367" i="1" s="1"/>
  <c r="H1368" i="1"/>
  <c r="I1368" i="1" s="1"/>
  <c r="H1369" i="1"/>
  <c r="I1369" i="1" s="1"/>
  <c r="H1370" i="1"/>
  <c r="I1370" i="1" s="1"/>
  <c r="H1371" i="1"/>
  <c r="I1371" i="1" s="1"/>
  <c r="H1372" i="1"/>
  <c r="I1372" i="1" s="1"/>
  <c r="H1373" i="1"/>
  <c r="I1373" i="1" s="1"/>
  <c r="H1374" i="1"/>
  <c r="I1374" i="1" s="1"/>
  <c r="H1375" i="1"/>
  <c r="I1375" i="1" s="1"/>
  <c r="H1376" i="1"/>
  <c r="I1376" i="1" s="1"/>
  <c r="H1377" i="1"/>
  <c r="I1377" i="1" s="1"/>
  <c r="H1378" i="1"/>
  <c r="I1378" i="1" s="1"/>
  <c r="H1379" i="1"/>
  <c r="I1379" i="1" s="1"/>
  <c r="H1380" i="1"/>
  <c r="I1380" i="1" s="1"/>
  <c r="H1381" i="1"/>
  <c r="I1381" i="1" s="1"/>
  <c r="H1382" i="1"/>
  <c r="I1382" i="1" s="1"/>
  <c r="H1383" i="1"/>
  <c r="I1383" i="1" s="1"/>
  <c r="H1384" i="1"/>
  <c r="I1384" i="1" s="1"/>
  <c r="H1385" i="1"/>
  <c r="I1385" i="1" s="1"/>
  <c r="H1386" i="1"/>
  <c r="I1386" i="1" s="1"/>
  <c r="H1387" i="1"/>
  <c r="I1387" i="1" s="1"/>
  <c r="H1388" i="1"/>
  <c r="I1388" i="1" s="1"/>
  <c r="H1389" i="1"/>
  <c r="I1389" i="1" s="1"/>
  <c r="H1390" i="1"/>
  <c r="I1390" i="1" s="1"/>
  <c r="H1391" i="1"/>
  <c r="I1391" i="1" s="1"/>
  <c r="H1392" i="1"/>
  <c r="I1392" i="1" s="1"/>
  <c r="H1393" i="1"/>
  <c r="I1393" i="1" s="1"/>
  <c r="H1394" i="1"/>
  <c r="I1394" i="1" s="1"/>
  <c r="H1395" i="1"/>
  <c r="I1395" i="1" s="1"/>
  <c r="H1396" i="1"/>
  <c r="I1396" i="1" s="1"/>
  <c r="H1397" i="1"/>
  <c r="I1397" i="1" s="1"/>
  <c r="H1398" i="1"/>
  <c r="I1398" i="1" s="1"/>
  <c r="H1399" i="1"/>
  <c r="I1399" i="1" s="1"/>
  <c r="H1400" i="1"/>
  <c r="I1400" i="1" s="1"/>
  <c r="H1401" i="1"/>
  <c r="I1401" i="1" s="1"/>
  <c r="H1402" i="1"/>
  <c r="I1402" i="1" s="1"/>
  <c r="H1403" i="1"/>
  <c r="I1403" i="1" s="1"/>
  <c r="H1404" i="1"/>
  <c r="I1404" i="1" s="1"/>
  <c r="H1405" i="1"/>
  <c r="I1405" i="1" s="1"/>
  <c r="H1406" i="1"/>
  <c r="I1406" i="1" s="1"/>
  <c r="H1407" i="1"/>
  <c r="I1407" i="1" s="1"/>
  <c r="H1408" i="1"/>
  <c r="I1408" i="1" s="1"/>
  <c r="H1409" i="1"/>
  <c r="I1409" i="1" s="1"/>
  <c r="H1410" i="1"/>
  <c r="I1410" i="1" s="1"/>
  <c r="H1411" i="1"/>
  <c r="I1411" i="1" s="1"/>
  <c r="H1412" i="1"/>
  <c r="I1412" i="1" s="1"/>
  <c r="H1413" i="1"/>
  <c r="I1413" i="1" s="1"/>
  <c r="H1414" i="1"/>
  <c r="I1414" i="1" s="1"/>
  <c r="H1415" i="1"/>
  <c r="I1415" i="1" s="1"/>
  <c r="H1416" i="1"/>
  <c r="I1416" i="1" s="1"/>
  <c r="H1417" i="1"/>
  <c r="I1417" i="1" s="1"/>
  <c r="H1418" i="1"/>
  <c r="I1418" i="1" s="1"/>
  <c r="H1419" i="1"/>
  <c r="I1419" i="1" s="1"/>
  <c r="H1420" i="1"/>
  <c r="I1420" i="1" s="1"/>
  <c r="H1421" i="1"/>
  <c r="I1421" i="1" s="1"/>
  <c r="H1422" i="1"/>
  <c r="I1422" i="1" s="1"/>
  <c r="H1423" i="1"/>
  <c r="I1423" i="1" s="1"/>
  <c r="H1424" i="1"/>
  <c r="I1424" i="1" s="1"/>
  <c r="H1425" i="1"/>
  <c r="I1425" i="1" s="1"/>
  <c r="H1426" i="1"/>
  <c r="I1426" i="1" s="1"/>
  <c r="H1427" i="1"/>
  <c r="I1427" i="1" s="1"/>
  <c r="H1428" i="1"/>
  <c r="I1428" i="1" s="1"/>
  <c r="H1429" i="1"/>
  <c r="I1429" i="1" s="1"/>
  <c r="H1430" i="1"/>
  <c r="I1430" i="1" s="1"/>
  <c r="H1431" i="1"/>
  <c r="I1431" i="1" s="1"/>
  <c r="H1432" i="1"/>
  <c r="I1432" i="1" s="1"/>
  <c r="H1433" i="1"/>
  <c r="I1433" i="1" s="1"/>
  <c r="H1434" i="1"/>
  <c r="I1434" i="1" s="1"/>
  <c r="H1435" i="1"/>
  <c r="I1435" i="1" s="1"/>
  <c r="H1436" i="1"/>
  <c r="I1436" i="1" s="1"/>
  <c r="H1437" i="1"/>
  <c r="I1437" i="1" s="1"/>
  <c r="H1438" i="1"/>
  <c r="I1438" i="1" s="1"/>
  <c r="H1439" i="1"/>
  <c r="I1439" i="1" s="1"/>
  <c r="H1440" i="1"/>
  <c r="I1440" i="1" s="1"/>
  <c r="H1441" i="1"/>
  <c r="I1441" i="1" s="1"/>
  <c r="H1442" i="1"/>
  <c r="I1442" i="1" s="1"/>
  <c r="H1443" i="1"/>
  <c r="I1443" i="1" s="1"/>
  <c r="H1444" i="1"/>
  <c r="I1444" i="1" s="1"/>
  <c r="H1445" i="1"/>
  <c r="I1445" i="1" s="1"/>
  <c r="H1446" i="1"/>
  <c r="I1446" i="1" s="1"/>
  <c r="H1447" i="1"/>
  <c r="I1447" i="1" s="1"/>
  <c r="H1448" i="1"/>
  <c r="I1448" i="1" s="1"/>
  <c r="H1449" i="1"/>
  <c r="I1449" i="1" s="1"/>
  <c r="H1450" i="1"/>
  <c r="I1450" i="1" s="1"/>
  <c r="H1451" i="1"/>
  <c r="I1451" i="1" s="1"/>
  <c r="H1452" i="1"/>
  <c r="I1452" i="1" s="1"/>
  <c r="H1453" i="1"/>
  <c r="I1453" i="1" s="1"/>
  <c r="H1454" i="1"/>
  <c r="I1454" i="1" s="1"/>
  <c r="H1455" i="1"/>
  <c r="I1455" i="1" s="1"/>
  <c r="H1456" i="1"/>
  <c r="I1456" i="1" s="1"/>
  <c r="H1457" i="1"/>
  <c r="I1457" i="1" s="1"/>
  <c r="H1458" i="1"/>
  <c r="I1458" i="1" s="1"/>
  <c r="H1459" i="1"/>
  <c r="I1459" i="1" s="1"/>
  <c r="H1460" i="1"/>
  <c r="I1460" i="1" s="1"/>
  <c r="H1461" i="1"/>
  <c r="I1461" i="1" s="1"/>
  <c r="H1462" i="1"/>
  <c r="I1462" i="1" s="1"/>
  <c r="H1463" i="1"/>
  <c r="I1463" i="1" s="1"/>
  <c r="H1464" i="1"/>
  <c r="I1464" i="1" s="1"/>
  <c r="H1465" i="1"/>
  <c r="I1465" i="1" s="1"/>
  <c r="H1466" i="1"/>
  <c r="I1466" i="1" s="1"/>
  <c r="H1467" i="1"/>
  <c r="I1467" i="1" s="1"/>
  <c r="H1468" i="1"/>
  <c r="I1468" i="1" s="1"/>
  <c r="H1469" i="1"/>
  <c r="I1469" i="1" s="1"/>
  <c r="H1470" i="1"/>
  <c r="I1470" i="1" s="1"/>
  <c r="H1471" i="1"/>
  <c r="I1471" i="1" s="1"/>
  <c r="H1472" i="1"/>
  <c r="I1472" i="1" s="1"/>
  <c r="H1473" i="1"/>
  <c r="I1473" i="1" s="1"/>
  <c r="H1474" i="1"/>
  <c r="I1474" i="1" s="1"/>
  <c r="H1475" i="1"/>
  <c r="I1475" i="1" s="1"/>
  <c r="H1476" i="1"/>
  <c r="I1476" i="1" s="1"/>
  <c r="H1477" i="1"/>
  <c r="I1477" i="1" s="1"/>
  <c r="H1478" i="1"/>
  <c r="I1478" i="1" s="1"/>
  <c r="H1479" i="1"/>
  <c r="I1479" i="1" s="1"/>
  <c r="H1480" i="1"/>
  <c r="I1480" i="1" s="1"/>
  <c r="H1481" i="1"/>
  <c r="I1481" i="1" s="1"/>
  <c r="H1482" i="1"/>
  <c r="I1482" i="1" s="1"/>
  <c r="H1483" i="1"/>
  <c r="I1483" i="1" s="1"/>
  <c r="H1484" i="1"/>
  <c r="I1484" i="1" s="1"/>
  <c r="H1485" i="1"/>
  <c r="I1485" i="1" s="1"/>
  <c r="H1486" i="1"/>
  <c r="I1486" i="1" s="1"/>
  <c r="H1487" i="1"/>
  <c r="I1487" i="1" s="1"/>
  <c r="H1488" i="1"/>
  <c r="I1488" i="1" s="1"/>
  <c r="H1489" i="1"/>
  <c r="I1489" i="1" s="1"/>
  <c r="H1490" i="1"/>
  <c r="I1490" i="1" s="1"/>
  <c r="H1491" i="1"/>
  <c r="I1491" i="1" s="1"/>
  <c r="H1492" i="1"/>
  <c r="I1492" i="1" s="1"/>
  <c r="H1493" i="1"/>
  <c r="I1493" i="1" s="1"/>
  <c r="H1494" i="1"/>
  <c r="I1494" i="1" s="1"/>
  <c r="H1495" i="1"/>
  <c r="I1495" i="1" s="1"/>
  <c r="H1496" i="1"/>
  <c r="I1496" i="1" s="1"/>
  <c r="H1497" i="1"/>
  <c r="I1497" i="1" s="1"/>
  <c r="H1498" i="1"/>
  <c r="I1498" i="1" s="1"/>
  <c r="H1499" i="1"/>
  <c r="I1499" i="1" s="1"/>
  <c r="H1500" i="1"/>
  <c r="I1500" i="1" s="1"/>
  <c r="H1501" i="1"/>
  <c r="I1501" i="1" s="1"/>
  <c r="H1502" i="1"/>
  <c r="I1502" i="1" s="1"/>
  <c r="H1503" i="1"/>
  <c r="I1503" i="1" s="1"/>
  <c r="H1504" i="1"/>
  <c r="I1504" i="1" s="1"/>
  <c r="H1505" i="1"/>
  <c r="I1505" i="1" s="1"/>
  <c r="H1506" i="1"/>
  <c r="I1506" i="1" s="1"/>
  <c r="H1507" i="1"/>
  <c r="I1507" i="1" s="1"/>
  <c r="H1508" i="1"/>
  <c r="I1508" i="1" s="1"/>
  <c r="H1509" i="1"/>
  <c r="I1509" i="1" s="1"/>
  <c r="H1510" i="1"/>
  <c r="I1510" i="1" s="1"/>
  <c r="H1511" i="1"/>
  <c r="I1511" i="1" s="1"/>
  <c r="H1512" i="1"/>
  <c r="I1512" i="1" s="1"/>
  <c r="H1513" i="1"/>
  <c r="I1513" i="1" s="1"/>
  <c r="H1514" i="1"/>
  <c r="I1514" i="1" s="1"/>
  <c r="H1515" i="1"/>
  <c r="I1515" i="1" s="1"/>
  <c r="H1516" i="1"/>
  <c r="I1516" i="1" s="1"/>
  <c r="H1517" i="1"/>
  <c r="I1517" i="1" s="1"/>
  <c r="H1518" i="1"/>
  <c r="I1518" i="1" s="1"/>
  <c r="H1519" i="1"/>
  <c r="I1519" i="1" s="1"/>
  <c r="H1520" i="1"/>
  <c r="I1520" i="1" s="1"/>
  <c r="H1521" i="1"/>
  <c r="I1521" i="1" s="1"/>
  <c r="H1522" i="1"/>
  <c r="I1522" i="1" s="1"/>
  <c r="H1523" i="1"/>
  <c r="I1523" i="1" s="1"/>
  <c r="H1524" i="1"/>
  <c r="I1524" i="1" s="1"/>
  <c r="H1525" i="1"/>
  <c r="I1525" i="1" s="1"/>
  <c r="H1526" i="1"/>
  <c r="I1526" i="1" s="1"/>
  <c r="H1527" i="1"/>
  <c r="I1527" i="1" s="1"/>
  <c r="H1528" i="1"/>
  <c r="I1528" i="1" s="1"/>
  <c r="H1529" i="1"/>
  <c r="I1529" i="1" s="1"/>
  <c r="H1530" i="1"/>
  <c r="I1530" i="1" s="1"/>
  <c r="H1531" i="1"/>
  <c r="I1531" i="1" s="1"/>
  <c r="H1532" i="1"/>
  <c r="I1532" i="1" s="1"/>
  <c r="H1533" i="1"/>
  <c r="I1533" i="1" s="1"/>
  <c r="H1534" i="1"/>
  <c r="I1534" i="1" s="1"/>
  <c r="H1535" i="1"/>
  <c r="I1535" i="1" s="1"/>
  <c r="H1536" i="1"/>
  <c r="I1536" i="1" s="1"/>
  <c r="H1537" i="1"/>
  <c r="I1537" i="1" s="1"/>
  <c r="H1538" i="1"/>
  <c r="I1538" i="1" s="1"/>
  <c r="H1539" i="1"/>
  <c r="I1539" i="1" s="1"/>
  <c r="H1540" i="1"/>
  <c r="I1540" i="1" s="1"/>
  <c r="H1541" i="1"/>
  <c r="I1541" i="1" s="1"/>
  <c r="H1542" i="1"/>
  <c r="I1542" i="1" s="1"/>
  <c r="H1543" i="1"/>
  <c r="I1543" i="1" s="1"/>
  <c r="H1544" i="1"/>
  <c r="I1544" i="1" s="1"/>
  <c r="H1545" i="1"/>
  <c r="I1545" i="1" s="1"/>
  <c r="H1546" i="1"/>
  <c r="I1546" i="1" s="1"/>
  <c r="H1547" i="1"/>
  <c r="I1547" i="1" s="1"/>
  <c r="H1548" i="1"/>
  <c r="I1548" i="1" s="1"/>
  <c r="H1549" i="1"/>
  <c r="I1549" i="1" s="1"/>
  <c r="H1550" i="1"/>
  <c r="I1550" i="1" s="1"/>
  <c r="H1551" i="1"/>
  <c r="I1551" i="1" s="1"/>
  <c r="H1552" i="1"/>
  <c r="I1552" i="1" s="1"/>
  <c r="H1553" i="1"/>
  <c r="I1553" i="1" s="1"/>
  <c r="H1554" i="1"/>
  <c r="I1554" i="1" s="1"/>
  <c r="H1555" i="1"/>
  <c r="I1555" i="1" s="1"/>
  <c r="H1556" i="1"/>
  <c r="I1556" i="1" s="1"/>
  <c r="H1557" i="1"/>
  <c r="I1557" i="1" s="1"/>
  <c r="H1558" i="1"/>
  <c r="I1558" i="1" s="1"/>
  <c r="H1559" i="1"/>
  <c r="I1559" i="1" s="1"/>
  <c r="H1560" i="1"/>
  <c r="I1560" i="1" s="1"/>
  <c r="H1561" i="1"/>
  <c r="I1561" i="1" s="1"/>
  <c r="H1562" i="1"/>
  <c r="I1562" i="1" s="1"/>
  <c r="H1563" i="1"/>
  <c r="I1563" i="1" s="1"/>
  <c r="H1564" i="1"/>
  <c r="I1564" i="1" s="1"/>
  <c r="H1565" i="1"/>
  <c r="I1565" i="1" s="1"/>
  <c r="H1566" i="1"/>
  <c r="I1566" i="1" s="1"/>
  <c r="H1567" i="1"/>
  <c r="I1567" i="1" s="1"/>
  <c r="H1568" i="1"/>
  <c r="I1568" i="1" s="1"/>
  <c r="H1569" i="1"/>
  <c r="I1569" i="1" s="1"/>
  <c r="H1570" i="1"/>
  <c r="I1570" i="1" s="1"/>
  <c r="H1571" i="1"/>
  <c r="I1571" i="1" s="1"/>
  <c r="H1572" i="1"/>
  <c r="I1572" i="1" s="1"/>
  <c r="H1573" i="1"/>
  <c r="I1573" i="1" s="1"/>
  <c r="H1574" i="1"/>
  <c r="I1574" i="1" s="1"/>
  <c r="H1575" i="1"/>
  <c r="I1575" i="1" s="1"/>
  <c r="H1576" i="1"/>
  <c r="I1576" i="1" s="1"/>
  <c r="H1577" i="1"/>
  <c r="I1577" i="1" s="1"/>
  <c r="H1578" i="1"/>
  <c r="I1578" i="1" s="1"/>
  <c r="H1579" i="1"/>
  <c r="I1579" i="1" s="1"/>
  <c r="H1580" i="1"/>
  <c r="I1580" i="1" s="1"/>
  <c r="H1581" i="1"/>
  <c r="I1581" i="1" s="1"/>
  <c r="H1582" i="1"/>
  <c r="I1582" i="1" s="1"/>
  <c r="H1583" i="1"/>
  <c r="I1583" i="1" s="1"/>
  <c r="H1584" i="1"/>
  <c r="I1584" i="1" s="1"/>
  <c r="H1585" i="1"/>
  <c r="I1585" i="1" s="1"/>
  <c r="H1586" i="1"/>
  <c r="I1586" i="1" s="1"/>
  <c r="H1587" i="1"/>
  <c r="I1587" i="1" s="1"/>
  <c r="H1588" i="1"/>
  <c r="I1588" i="1" s="1"/>
  <c r="H1589" i="1"/>
  <c r="I1589" i="1" s="1"/>
  <c r="H1590" i="1"/>
  <c r="I1590" i="1" s="1"/>
  <c r="H1591" i="1"/>
  <c r="I1591" i="1" s="1"/>
  <c r="H1592" i="1"/>
  <c r="I1592" i="1" s="1"/>
  <c r="H1593" i="1"/>
  <c r="I1593" i="1" s="1"/>
  <c r="H1594" i="1"/>
  <c r="I1594" i="1" s="1"/>
  <c r="H1595" i="1"/>
  <c r="I1595" i="1" s="1"/>
  <c r="H1596" i="1"/>
  <c r="I1596" i="1" s="1"/>
  <c r="H1597" i="1"/>
  <c r="I1597" i="1" s="1"/>
  <c r="H1598" i="1"/>
  <c r="I1598" i="1" s="1"/>
  <c r="H1599" i="1"/>
  <c r="I1599" i="1" s="1"/>
  <c r="H1600" i="1"/>
  <c r="I1600" i="1" s="1"/>
  <c r="H1601" i="1"/>
  <c r="I1601" i="1" s="1"/>
  <c r="H1602" i="1"/>
  <c r="I1602" i="1" s="1"/>
  <c r="H1603" i="1"/>
  <c r="I1603" i="1" s="1"/>
  <c r="H1604" i="1"/>
  <c r="I1604" i="1" s="1"/>
  <c r="H1605" i="1"/>
  <c r="I1605" i="1" s="1"/>
  <c r="H1606" i="1"/>
  <c r="I1606" i="1" s="1"/>
  <c r="H1607" i="1"/>
  <c r="I1607" i="1" s="1"/>
  <c r="H1608" i="1"/>
  <c r="I1608" i="1" s="1"/>
  <c r="H1609" i="1"/>
  <c r="I1609" i="1" s="1"/>
  <c r="H1610" i="1"/>
  <c r="I1610" i="1" s="1"/>
  <c r="H1611" i="1"/>
  <c r="I1611" i="1" s="1"/>
  <c r="H1612" i="1"/>
  <c r="I1612" i="1" s="1"/>
  <c r="H1613" i="1"/>
  <c r="I1613" i="1" s="1"/>
  <c r="H1614" i="1"/>
  <c r="I1614" i="1" s="1"/>
  <c r="H1615" i="1"/>
  <c r="I1615" i="1" s="1"/>
  <c r="H1616" i="1"/>
  <c r="I1616" i="1" s="1"/>
  <c r="H1617" i="1"/>
  <c r="I1617" i="1" s="1"/>
  <c r="H1618" i="1"/>
  <c r="I1618" i="1" s="1"/>
  <c r="H1619" i="1"/>
  <c r="I1619" i="1" s="1"/>
  <c r="H1620" i="1"/>
  <c r="I1620" i="1" s="1"/>
  <c r="H1621" i="1"/>
  <c r="I1621" i="1" s="1"/>
  <c r="H1622" i="1"/>
  <c r="I1622" i="1" s="1"/>
  <c r="H1623" i="1"/>
  <c r="I1623" i="1" s="1"/>
  <c r="H1624" i="1"/>
  <c r="I1624" i="1" s="1"/>
  <c r="H1625" i="1"/>
  <c r="I1625" i="1" s="1"/>
  <c r="H1626" i="1"/>
  <c r="I1626" i="1" s="1"/>
  <c r="H1627" i="1"/>
  <c r="I1627" i="1" s="1"/>
  <c r="H1628" i="1"/>
  <c r="I1628" i="1" s="1"/>
  <c r="H1629" i="1"/>
  <c r="I1629" i="1" s="1"/>
  <c r="H1630" i="1"/>
  <c r="I1630" i="1" s="1"/>
  <c r="H1631" i="1"/>
  <c r="I1631" i="1" s="1"/>
  <c r="H1632" i="1"/>
  <c r="I1632" i="1" s="1"/>
  <c r="H1633" i="1"/>
  <c r="I1633" i="1" s="1"/>
  <c r="H1634" i="1"/>
  <c r="I1634" i="1" s="1"/>
  <c r="H1635" i="1"/>
  <c r="I1635" i="1" s="1"/>
  <c r="H1636" i="1"/>
  <c r="I1636" i="1" s="1"/>
  <c r="H1637" i="1"/>
  <c r="I1637" i="1" s="1"/>
  <c r="H1638" i="1"/>
  <c r="I1638" i="1" s="1"/>
  <c r="H1639" i="1"/>
  <c r="I1639" i="1" s="1"/>
  <c r="H1640" i="1"/>
  <c r="I1640" i="1" s="1"/>
  <c r="H1641" i="1"/>
  <c r="I1641" i="1" s="1"/>
  <c r="H1642" i="1"/>
  <c r="I1642" i="1" s="1"/>
  <c r="H1643" i="1"/>
  <c r="I1643" i="1" s="1"/>
  <c r="H1644" i="1"/>
  <c r="I1644" i="1" s="1"/>
  <c r="H1645" i="1"/>
  <c r="I1645" i="1" s="1"/>
  <c r="H1646" i="1"/>
  <c r="I1646" i="1" s="1"/>
  <c r="H1647" i="1"/>
  <c r="I1647" i="1" s="1"/>
  <c r="H1648" i="1"/>
  <c r="I1648" i="1" s="1"/>
  <c r="H1649" i="1"/>
  <c r="I1649" i="1" s="1"/>
  <c r="H1650" i="1"/>
  <c r="I1650" i="1" s="1"/>
  <c r="H1651" i="1"/>
  <c r="I1651" i="1" s="1"/>
  <c r="H1652" i="1"/>
  <c r="I1652" i="1" s="1"/>
  <c r="H1653" i="1"/>
  <c r="I1653" i="1" s="1"/>
  <c r="H1654" i="1"/>
  <c r="I1654" i="1" s="1"/>
  <c r="H1655" i="1"/>
  <c r="I1655" i="1" s="1"/>
  <c r="H1656" i="1"/>
  <c r="I1656" i="1" s="1"/>
  <c r="H1657" i="1"/>
  <c r="I1657" i="1" s="1"/>
  <c r="H1658" i="1"/>
  <c r="I1658" i="1" s="1"/>
  <c r="H1659" i="1"/>
  <c r="I1659" i="1" s="1"/>
  <c r="H1660" i="1"/>
  <c r="I1660" i="1" s="1"/>
  <c r="H1661" i="1"/>
  <c r="I1661" i="1" s="1"/>
  <c r="H1662" i="1"/>
  <c r="I1662" i="1" s="1"/>
  <c r="H1663" i="1"/>
  <c r="I1663" i="1" s="1"/>
  <c r="H1664" i="1"/>
  <c r="I1664" i="1" s="1"/>
  <c r="H1665" i="1"/>
  <c r="I1665" i="1" s="1"/>
  <c r="H1666" i="1"/>
  <c r="I1666" i="1" s="1"/>
  <c r="H1667" i="1"/>
  <c r="I1667" i="1" s="1"/>
  <c r="H1668" i="1"/>
  <c r="I1668" i="1" s="1"/>
  <c r="H1669" i="1"/>
  <c r="I1669" i="1" s="1"/>
  <c r="H1670" i="1"/>
  <c r="I1670" i="1" s="1"/>
  <c r="H1671" i="1"/>
  <c r="I1671" i="1" s="1"/>
  <c r="H1672" i="1"/>
  <c r="I1672" i="1" s="1"/>
  <c r="H1673" i="1"/>
  <c r="I1673" i="1" s="1"/>
  <c r="H1674" i="1"/>
  <c r="I1674" i="1" s="1"/>
  <c r="H1675" i="1"/>
  <c r="I1675" i="1" s="1"/>
  <c r="H1676" i="1"/>
  <c r="I1676" i="1" s="1"/>
  <c r="H1677" i="1"/>
  <c r="I1677" i="1" s="1"/>
  <c r="H1678" i="1"/>
  <c r="I1678" i="1" s="1"/>
  <c r="H1679" i="1"/>
  <c r="I1679" i="1" s="1"/>
  <c r="H1680" i="1"/>
  <c r="I1680" i="1" s="1"/>
  <c r="H1681" i="1"/>
  <c r="I1681" i="1" s="1"/>
  <c r="H1682" i="1"/>
  <c r="I1682" i="1" s="1"/>
  <c r="H1683" i="1"/>
  <c r="I1683" i="1" s="1"/>
  <c r="H1684" i="1"/>
  <c r="I1684" i="1" s="1"/>
  <c r="H1685" i="1"/>
  <c r="I1685" i="1" s="1"/>
  <c r="H1686" i="1"/>
  <c r="I1686" i="1" s="1"/>
  <c r="H1687" i="1"/>
  <c r="I1687" i="1" s="1"/>
  <c r="H1688" i="1"/>
  <c r="I1688" i="1" s="1"/>
  <c r="H1689" i="1"/>
  <c r="I1689" i="1" s="1"/>
  <c r="H1690" i="1"/>
  <c r="I1690" i="1" s="1"/>
  <c r="H1691" i="1"/>
  <c r="I1691" i="1" s="1"/>
  <c r="H1692" i="1"/>
  <c r="I1692" i="1" s="1"/>
  <c r="H1693" i="1"/>
  <c r="I1693" i="1" s="1"/>
  <c r="H1694" i="1"/>
  <c r="I1694" i="1" s="1"/>
  <c r="H1695" i="1"/>
  <c r="I1695" i="1" s="1"/>
  <c r="H1696" i="1"/>
  <c r="I1696" i="1" s="1"/>
  <c r="H1697" i="1"/>
  <c r="I1697" i="1" s="1"/>
  <c r="H1698" i="1"/>
  <c r="I1698" i="1" s="1"/>
  <c r="H1699" i="1"/>
  <c r="I1699" i="1" s="1"/>
  <c r="H1700" i="1"/>
  <c r="I1700" i="1" s="1"/>
  <c r="H1701" i="1"/>
  <c r="I1701" i="1" s="1"/>
  <c r="H1702" i="1"/>
  <c r="I1702" i="1" s="1"/>
  <c r="H1703" i="1"/>
  <c r="I1703" i="1" s="1"/>
  <c r="H1704" i="1"/>
  <c r="I1704" i="1" s="1"/>
  <c r="H1705" i="1"/>
  <c r="I1705" i="1" s="1"/>
  <c r="H1706" i="1"/>
  <c r="I1706" i="1" s="1"/>
  <c r="H1707" i="1"/>
  <c r="I1707" i="1" s="1"/>
  <c r="H1708" i="1"/>
  <c r="I1708" i="1" s="1"/>
  <c r="H1709" i="1"/>
  <c r="I1709" i="1" s="1"/>
  <c r="H1710" i="1"/>
  <c r="I1710" i="1" s="1"/>
  <c r="H1711" i="1"/>
  <c r="I1711" i="1" s="1"/>
  <c r="H1712" i="1"/>
  <c r="I1712" i="1" s="1"/>
  <c r="H1713" i="1"/>
  <c r="I1713" i="1" s="1"/>
  <c r="H1714" i="1"/>
  <c r="I1714" i="1" s="1"/>
  <c r="H1715" i="1"/>
  <c r="I1715" i="1" s="1"/>
  <c r="H1716" i="1"/>
  <c r="I1716" i="1" s="1"/>
  <c r="H1717" i="1"/>
  <c r="I1717" i="1" s="1"/>
  <c r="H1718" i="1"/>
  <c r="I1718" i="1" s="1"/>
  <c r="H1719" i="1"/>
  <c r="I1719" i="1" s="1"/>
  <c r="H1720" i="1"/>
  <c r="I1720" i="1" s="1"/>
  <c r="H1721" i="1"/>
  <c r="I1721" i="1" s="1"/>
  <c r="H1722" i="1"/>
  <c r="I1722" i="1" s="1"/>
  <c r="H1723" i="1"/>
  <c r="I1723" i="1" s="1"/>
  <c r="H1724" i="1"/>
  <c r="I1724" i="1" s="1"/>
  <c r="H1725" i="1"/>
  <c r="I1725" i="1" s="1"/>
  <c r="H1726" i="1"/>
  <c r="I1726" i="1" s="1"/>
  <c r="H1727" i="1"/>
  <c r="I1727" i="1" s="1"/>
  <c r="H1728" i="1"/>
  <c r="I1728" i="1" s="1"/>
  <c r="H1729" i="1"/>
  <c r="I1729" i="1" s="1"/>
  <c r="H1730" i="1"/>
  <c r="I1730" i="1" s="1"/>
  <c r="H1731" i="1"/>
  <c r="I1731" i="1" s="1"/>
  <c r="H1732" i="1"/>
  <c r="I1732" i="1" s="1"/>
  <c r="H1733" i="1"/>
  <c r="I1733" i="1" s="1"/>
  <c r="H1734" i="1"/>
  <c r="I1734" i="1" s="1"/>
  <c r="H1735" i="1"/>
  <c r="I1735" i="1" s="1"/>
  <c r="H1736" i="1"/>
  <c r="I1736" i="1" s="1"/>
  <c r="H1737" i="1"/>
  <c r="I1737" i="1" s="1"/>
  <c r="H1738" i="1"/>
  <c r="I1738" i="1" s="1"/>
  <c r="H1739" i="1"/>
  <c r="I1739" i="1" s="1"/>
  <c r="H1740" i="1"/>
  <c r="I1740" i="1" s="1"/>
  <c r="H1741" i="1"/>
  <c r="I1741" i="1" s="1"/>
  <c r="H1742" i="1"/>
  <c r="I1742" i="1" s="1"/>
  <c r="H1743" i="1"/>
  <c r="I1743" i="1" s="1"/>
  <c r="H1744" i="1"/>
  <c r="I1744" i="1" s="1"/>
  <c r="H1745" i="1"/>
  <c r="I1745" i="1" s="1"/>
  <c r="H1746" i="1"/>
  <c r="I1746" i="1" s="1"/>
  <c r="H1747" i="1"/>
  <c r="I1747" i="1" s="1"/>
  <c r="H1748" i="1"/>
  <c r="I1748" i="1" s="1"/>
  <c r="H1749" i="1"/>
  <c r="I1749" i="1" s="1"/>
  <c r="H1750" i="1"/>
  <c r="I1750" i="1" s="1"/>
  <c r="H1751" i="1"/>
  <c r="I1751" i="1" s="1"/>
  <c r="H1752" i="1"/>
  <c r="I1752" i="1" s="1"/>
  <c r="H1753" i="1"/>
  <c r="I1753" i="1" s="1"/>
  <c r="H1754" i="1"/>
  <c r="I1754" i="1" s="1"/>
  <c r="H1755" i="1"/>
  <c r="I1755" i="1" s="1"/>
  <c r="H1756" i="1"/>
  <c r="I1756" i="1" s="1"/>
  <c r="H1757" i="1"/>
  <c r="I1757" i="1" s="1"/>
  <c r="H1758" i="1"/>
  <c r="I1758" i="1" s="1"/>
  <c r="H1759" i="1"/>
  <c r="I1759" i="1" s="1"/>
  <c r="H1760" i="1"/>
  <c r="I1760" i="1" s="1"/>
  <c r="H1761" i="1"/>
  <c r="I1761" i="1" s="1"/>
  <c r="H1762" i="1"/>
  <c r="I1762" i="1" s="1"/>
  <c r="H1763" i="1"/>
  <c r="I1763" i="1" s="1"/>
  <c r="H1764" i="1"/>
  <c r="I1764" i="1" s="1"/>
  <c r="H1765" i="1"/>
  <c r="I1765" i="1" s="1"/>
  <c r="H1766" i="1"/>
  <c r="I1766" i="1" s="1"/>
  <c r="H1767" i="1"/>
  <c r="I1767" i="1" s="1"/>
  <c r="H1768" i="1"/>
  <c r="I1768" i="1" s="1"/>
  <c r="H1769" i="1"/>
  <c r="I1769" i="1" s="1"/>
  <c r="H1770" i="1"/>
  <c r="I1770" i="1" s="1"/>
  <c r="H1771" i="1"/>
  <c r="I1771" i="1" s="1"/>
  <c r="H1772" i="1"/>
  <c r="I1772" i="1" s="1"/>
  <c r="H1773" i="1"/>
  <c r="I1773" i="1" s="1"/>
  <c r="H1774" i="1"/>
  <c r="I1774" i="1" s="1"/>
  <c r="H1775" i="1"/>
  <c r="I1775" i="1" s="1"/>
  <c r="H1776" i="1"/>
  <c r="I1776" i="1" s="1"/>
  <c r="H1777" i="1"/>
  <c r="I1777" i="1" s="1"/>
  <c r="H1778" i="1"/>
  <c r="I1778" i="1" s="1"/>
  <c r="H1779" i="1"/>
  <c r="I1779" i="1" s="1"/>
  <c r="H1780" i="1"/>
  <c r="I1780" i="1" s="1"/>
  <c r="H1781" i="1"/>
  <c r="I1781" i="1" s="1"/>
  <c r="H1782" i="1"/>
  <c r="I1782" i="1" s="1"/>
  <c r="H1783" i="1"/>
  <c r="I1783" i="1" s="1"/>
  <c r="H1784" i="1"/>
  <c r="I1784" i="1" s="1"/>
  <c r="H1785" i="1"/>
  <c r="I1785" i="1" s="1"/>
  <c r="H1786" i="1"/>
  <c r="I1786" i="1" s="1"/>
  <c r="H1787" i="1"/>
  <c r="I1787" i="1" s="1"/>
  <c r="H1788" i="1"/>
  <c r="I1788" i="1" s="1"/>
  <c r="H1789" i="1"/>
  <c r="I1789" i="1" s="1"/>
  <c r="H1790" i="1"/>
  <c r="I1790" i="1" s="1"/>
  <c r="H1791" i="1"/>
  <c r="I1791" i="1" s="1"/>
  <c r="H1792" i="1"/>
  <c r="I1792" i="1" s="1"/>
  <c r="H1793" i="1"/>
  <c r="I1793" i="1" s="1"/>
  <c r="H1794" i="1"/>
  <c r="I1794" i="1" s="1"/>
  <c r="H1795" i="1"/>
  <c r="I1795" i="1" s="1"/>
  <c r="H1796" i="1"/>
  <c r="I1796" i="1" s="1"/>
  <c r="H1797" i="1"/>
  <c r="I1797" i="1" s="1"/>
  <c r="H1798" i="1"/>
  <c r="I1798" i="1" s="1"/>
  <c r="H1799" i="1"/>
  <c r="I1799" i="1" s="1"/>
  <c r="H1800" i="1"/>
  <c r="I1800" i="1" s="1"/>
  <c r="H1801" i="1"/>
  <c r="I1801" i="1" s="1"/>
  <c r="H1802" i="1"/>
  <c r="I1802" i="1" s="1"/>
  <c r="H1803" i="1"/>
  <c r="I1803" i="1" s="1"/>
  <c r="H1804" i="1"/>
  <c r="I1804" i="1" s="1"/>
  <c r="H1805" i="1"/>
  <c r="I1805" i="1" s="1"/>
  <c r="H1806" i="1"/>
  <c r="I1806" i="1" s="1"/>
  <c r="H1807" i="1"/>
  <c r="I1807" i="1" s="1"/>
  <c r="H1808" i="1"/>
  <c r="I1808" i="1" s="1"/>
  <c r="H1809" i="1"/>
  <c r="I1809" i="1" s="1"/>
  <c r="H1810" i="1"/>
  <c r="I1810" i="1" s="1"/>
  <c r="H1811" i="1"/>
  <c r="I1811" i="1" s="1"/>
  <c r="H1812" i="1"/>
  <c r="I1812" i="1" s="1"/>
  <c r="H1813" i="1"/>
  <c r="I1813" i="1" s="1"/>
  <c r="H1814" i="1"/>
  <c r="I1814" i="1" s="1"/>
  <c r="H1815" i="1"/>
  <c r="I1815" i="1" s="1"/>
  <c r="H1816" i="1"/>
  <c r="I1816" i="1" s="1"/>
  <c r="H1817" i="1"/>
  <c r="I1817" i="1" s="1"/>
  <c r="H1818" i="1"/>
  <c r="I1818" i="1" s="1"/>
  <c r="H1819" i="1"/>
  <c r="I1819" i="1" s="1"/>
  <c r="H1820" i="1"/>
  <c r="I1820" i="1" s="1"/>
  <c r="H1821" i="1"/>
  <c r="I1821" i="1" s="1"/>
  <c r="H1822" i="1"/>
  <c r="I1822" i="1" s="1"/>
  <c r="H1823" i="1"/>
  <c r="I1823" i="1" s="1"/>
  <c r="H1824" i="1"/>
  <c r="I1824" i="1" s="1"/>
  <c r="H1825" i="1"/>
  <c r="I1825" i="1" s="1"/>
  <c r="H1826" i="1"/>
  <c r="I1826" i="1" s="1"/>
  <c r="H1827" i="1"/>
  <c r="I1827" i="1" s="1"/>
  <c r="H1828" i="1"/>
  <c r="I1828" i="1" s="1"/>
  <c r="H1829" i="1"/>
  <c r="I1829" i="1" s="1"/>
  <c r="H1830" i="1"/>
  <c r="I1830" i="1" s="1"/>
  <c r="H1831" i="1"/>
  <c r="I1831" i="1" s="1"/>
  <c r="H1832" i="1"/>
  <c r="I1832" i="1" s="1"/>
  <c r="H1833" i="1"/>
  <c r="I1833" i="1" s="1"/>
  <c r="H1834" i="1"/>
  <c r="I1834" i="1" s="1"/>
  <c r="H1835" i="1"/>
  <c r="I1835" i="1" s="1"/>
  <c r="H1836" i="1"/>
  <c r="I1836" i="1" s="1"/>
  <c r="H1837" i="1"/>
  <c r="I1837" i="1" s="1"/>
  <c r="H1838" i="1"/>
  <c r="I1838" i="1" s="1"/>
  <c r="H1839" i="1"/>
  <c r="I1839" i="1" s="1"/>
  <c r="H1840" i="1"/>
  <c r="I1840" i="1" s="1"/>
  <c r="H1841" i="1"/>
  <c r="I1841" i="1" s="1"/>
  <c r="H1842" i="1"/>
  <c r="I1842" i="1" s="1"/>
  <c r="H1843" i="1"/>
  <c r="I1843" i="1" s="1"/>
  <c r="H1844" i="1"/>
  <c r="I1844" i="1" s="1"/>
  <c r="H1845" i="1"/>
  <c r="I1845" i="1" s="1"/>
  <c r="H1846" i="1"/>
  <c r="I1846" i="1" s="1"/>
  <c r="H1847" i="1"/>
  <c r="I1847" i="1" s="1"/>
  <c r="H1848" i="1"/>
  <c r="I1848" i="1" s="1"/>
  <c r="H1849" i="1"/>
  <c r="I1849" i="1" s="1"/>
  <c r="H1850" i="1"/>
  <c r="I1850" i="1" s="1"/>
  <c r="H1851" i="1"/>
  <c r="I1851" i="1" s="1"/>
  <c r="H1852" i="1"/>
  <c r="I1852" i="1" s="1"/>
  <c r="H1853" i="1"/>
  <c r="I1853" i="1" s="1"/>
  <c r="H1854" i="1"/>
  <c r="I1854" i="1" s="1"/>
  <c r="H1855" i="1"/>
  <c r="I1855" i="1" s="1"/>
  <c r="H1856" i="1"/>
  <c r="I1856" i="1" s="1"/>
  <c r="H1857" i="1"/>
  <c r="I1857" i="1" s="1"/>
  <c r="H1858" i="1"/>
  <c r="I1858" i="1" s="1"/>
  <c r="H1859" i="1"/>
  <c r="I1859" i="1" s="1"/>
  <c r="H1860" i="1"/>
  <c r="I1860" i="1" s="1"/>
  <c r="H1861" i="1"/>
  <c r="I1861" i="1" s="1"/>
  <c r="H1862" i="1"/>
  <c r="I1862" i="1" s="1"/>
  <c r="H1863" i="1"/>
  <c r="I1863" i="1" s="1"/>
  <c r="H1864" i="1"/>
  <c r="I1864" i="1" s="1"/>
  <c r="H1865" i="1"/>
  <c r="I1865" i="1" s="1"/>
  <c r="H1866" i="1"/>
  <c r="I1866" i="1" s="1"/>
  <c r="H1867" i="1"/>
  <c r="I1867" i="1" s="1"/>
  <c r="H1868" i="1"/>
  <c r="I1868" i="1" s="1"/>
  <c r="H1869" i="1"/>
  <c r="I1869" i="1" s="1"/>
  <c r="H1870" i="1"/>
  <c r="I1870" i="1" s="1"/>
  <c r="H1871" i="1"/>
  <c r="I1871" i="1" s="1"/>
  <c r="H1872" i="1"/>
  <c r="I1872" i="1" s="1"/>
  <c r="H1873" i="1"/>
  <c r="I1873" i="1" s="1"/>
  <c r="H1874" i="1"/>
  <c r="I1874" i="1" s="1"/>
  <c r="H1875" i="1"/>
  <c r="I1875" i="1" s="1"/>
  <c r="H1876" i="1"/>
  <c r="I1876" i="1" s="1"/>
  <c r="H1877" i="1"/>
  <c r="I1877" i="1" s="1"/>
  <c r="H1878" i="1"/>
  <c r="I1878" i="1" s="1"/>
  <c r="H1879" i="1"/>
  <c r="I1879" i="1" s="1"/>
  <c r="H1880" i="1"/>
  <c r="I1880" i="1" s="1"/>
  <c r="H1881" i="1"/>
  <c r="I1881" i="1" s="1"/>
  <c r="H1882" i="1"/>
  <c r="I1882" i="1" s="1"/>
  <c r="H1883" i="1"/>
  <c r="I1883" i="1" s="1"/>
  <c r="H1884" i="1"/>
  <c r="I1884" i="1" s="1"/>
  <c r="H1885" i="1"/>
  <c r="I1885" i="1" s="1"/>
  <c r="H1886" i="1"/>
  <c r="I1886" i="1" s="1"/>
  <c r="H1887" i="1"/>
  <c r="I1887" i="1" s="1"/>
  <c r="H1888" i="1"/>
  <c r="I1888" i="1" s="1"/>
  <c r="H1889" i="1"/>
  <c r="I1889" i="1" s="1"/>
  <c r="H1890" i="1"/>
  <c r="I1890" i="1" s="1"/>
  <c r="H1891" i="1"/>
  <c r="I1891" i="1" s="1"/>
  <c r="H1892" i="1"/>
  <c r="I1892" i="1" s="1"/>
  <c r="H1893" i="1"/>
  <c r="I1893" i="1" s="1"/>
  <c r="H1894" i="1"/>
  <c r="I1894" i="1" s="1"/>
  <c r="H1895" i="1"/>
  <c r="I1895" i="1" s="1"/>
  <c r="H1896" i="1"/>
  <c r="I1896" i="1" s="1"/>
  <c r="H1897" i="1"/>
  <c r="I1897" i="1" s="1"/>
  <c r="H1898" i="1"/>
  <c r="I1898" i="1" s="1"/>
  <c r="H1899" i="1"/>
  <c r="I1899" i="1" s="1"/>
  <c r="H1900" i="1"/>
  <c r="I1900" i="1" s="1"/>
  <c r="H1901" i="1"/>
  <c r="I1901" i="1" s="1"/>
  <c r="H1902" i="1"/>
  <c r="I1902" i="1" s="1"/>
  <c r="H1903" i="1"/>
  <c r="I1903" i="1" s="1"/>
  <c r="H1904" i="1"/>
  <c r="I1904" i="1" s="1"/>
  <c r="H1905" i="1"/>
  <c r="I1905" i="1" s="1"/>
  <c r="H1906" i="1"/>
  <c r="I1906" i="1" s="1"/>
  <c r="H1907" i="1"/>
  <c r="I1907" i="1" s="1"/>
  <c r="H1908" i="1"/>
  <c r="I1908" i="1" s="1"/>
  <c r="H1909" i="1"/>
  <c r="I1909" i="1" s="1"/>
  <c r="H1910" i="1"/>
  <c r="I1910" i="1" s="1"/>
  <c r="H1911" i="1"/>
  <c r="I1911" i="1" s="1"/>
  <c r="H1912" i="1"/>
  <c r="I1912" i="1" s="1"/>
  <c r="H1913" i="1"/>
  <c r="I1913" i="1" s="1"/>
  <c r="H1914" i="1"/>
  <c r="I1914" i="1" s="1"/>
  <c r="H1915" i="1"/>
  <c r="I1915" i="1" s="1"/>
  <c r="H1916" i="1"/>
  <c r="I1916" i="1" s="1"/>
  <c r="H1917" i="1"/>
  <c r="I1917" i="1" s="1"/>
  <c r="H1918" i="1"/>
  <c r="I1918" i="1" s="1"/>
  <c r="H1919" i="1"/>
  <c r="I1919" i="1" s="1"/>
  <c r="H1920" i="1"/>
  <c r="I1920" i="1" s="1"/>
  <c r="H1921" i="1"/>
  <c r="I1921" i="1" s="1"/>
  <c r="H1922" i="1"/>
  <c r="I1922" i="1" s="1"/>
  <c r="H1923" i="1"/>
  <c r="I1923" i="1" s="1"/>
  <c r="H1924" i="1"/>
  <c r="I1924" i="1" s="1"/>
  <c r="H1925" i="1"/>
  <c r="I1925" i="1" s="1"/>
  <c r="H1926" i="1"/>
  <c r="I1926" i="1" s="1"/>
  <c r="H1927" i="1"/>
  <c r="I1927" i="1" s="1"/>
  <c r="H1928" i="1"/>
  <c r="I1928" i="1" s="1"/>
  <c r="H1929" i="1"/>
  <c r="I1929" i="1" s="1"/>
  <c r="H1930" i="1"/>
  <c r="I1930" i="1" s="1"/>
  <c r="H1931" i="1"/>
  <c r="I1931" i="1" s="1"/>
  <c r="H1932" i="1"/>
  <c r="I1932" i="1" s="1"/>
  <c r="H1933" i="1"/>
  <c r="I1933" i="1" s="1"/>
  <c r="H1934" i="1"/>
  <c r="I1934" i="1" s="1"/>
  <c r="H1935" i="1"/>
  <c r="I1935" i="1" s="1"/>
  <c r="H1936" i="1"/>
  <c r="I1936" i="1" s="1"/>
  <c r="H1937" i="1"/>
  <c r="I1937" i="1" s="1"/>
  <c r="H1938" i="1"/>
  <c r="I1938" i="1" s="1"/>
  <c r="H1939" i="1"/>
  <c r="I1939" i="1" s="1"/>
  <c r="H1940" i="1"/>
  <c r="I1940" i="1" s="1"/>
  <c r="H1941" i="1"/>
  <c r="I1941" i="1" s="1"/>
  <c r="H1942" i="1"/>
  <c r="I1942" i="1" s="1"/>
  <c r="H1943" i="1"/>
  <c r="I1943" i="1" s="1"/>
  <c r="H1944" i="1"/>
  <c r="I1944" i="1" s="1"/>
  <c r="H1945" i="1"/>
  <c r="I1945" i="1" s="1"/>
  <c r="H1946" i="1"/>
  <c r="I1946" i="1" s="1"/>
  <c r="H1947" i="1"/>
  <c r="I1947" i="1" s="1"/>
  <c r="H1948" i="1"/>
  <c r="I1948" i="1" s="1"/>
  <c r="H1949" i="1"/>
  <c r="I1949" i="1" s="1"/>
  <c r="H1950" i="1"/>
  <c r="I1950" i="1" s="1"/>
  <c r="H1951" i="1"/>
  <c r="I1951" i="1" s="1"/>
  <c r="H1952" i="1"/>
  <c r="I1952" i="1" s="1"/>
  <c r="H1953" i="1"/>
  <c r="I1953" i="1" s="1"/>
  <c r="H1954" i="1"/>
  <c r="I1954" i="1" s="1"/>
  <c r="H1955" i="1"/>
  <c r="I1955" i="1" s="1"/>
  <c r="H1956" i="1"/>
  <c r="I1956" i="1" s="1"/>
  <c r="H1957" i="1"/>
  <c r="I1957" i="1" s="1"/>
  <c r="H1958" i="1"/>
  <c r="I1958" i="1" s="1"/>
  <c r="H1959" i="1"/>
  <c r="I1959" i="1" s="1"/>
  <c r="H1960" i="1"/>
  <c r="I1960" i="1" s="1"/>
  <c r="H1961" i="1"/>
  <c r="I1961" i="1" s="1"/>
  <c r="H1962" i="1"/>
  <c r="I1962" i="1" s="1"/>
  <c r="H1963" i="1"/>
  <c r="I1963" i="1" s="1"/>
  <c r="H1964" i="1"/>
  <c r="I1964" i="1" s="1"/>
  <c r="H1965" i="1"/>
  <c r="I1965" i="1" s="1"/>
  <c r="H1966" i="1"/>
  <c r="I1966" i="1" s="1"/>
  <c r="H1967" i="1"/>
  <c r="I1967" i="1" s="1"/>
  <c r="H1968" i="1"/>
  <c r="I1968" i="1" s="1"/>
  <c r="H1969" i="1"/>
  <c r="I1969" i="1" s="1"/>
  <c r="H1970" i="1"/>
  <c r="I1970" i="1" s="1"/>
  <c r="H1971" i="1"/>
  <c r="I1971" i="1" s="1"/>
  <c r="H1972" i="1"/>
  <c r="I1972" i="1" s="1"/>
  <c r="H1973" i="1"/>
  <c r="I1973" i="1" s="1"/>
  <c r="H1974" i="1"/>
  <c r="I1974" i="1" s="1"/>
  <c r="H1975" i="1"/>
  <c r="I1975" i="1" s="1"/>
  <c r="H1976" i="1"/>
  <c r="I1976" i="1" s="1"/>
  <c r="H1977" i="1"/>
  <c r="I1977" i="1" s="1"/>
  <c r="H1978" i="1"/>
  <c r="I1978" i="1" s="1"/>
  <c r="H1979" i="1"/>
  <c r="I1979" i="1" s="1"/>
  <c r="H1980" i="1"/>
  <c r="I1980" i="1" s="1"/>
  <c r="H1981" i="1"/>
  <c r="I1981" i="1" s="1"/>
  <c r="H1982" i="1"/>
  <c r="I1982" i="1" s="1"/>
  <c r="H1983" i="1"/>
  <c r="I1983" i="1" s="1"/>
  <c r="H1984" i="1"/>
  <c r="I1984" i="1" s="1"/>
  <c r="H1985" i="1"/>
  <c r="I1985" i="1" s="1"/>
  <c r="H1986" i="1"/>
  <c r="I1986" i="1" s="1"/>
  <c r="H1987" i="1"/>
  <c r="I1987" i="1" s="1"/>
  <c r="H1988" i="1"/>
  <c r="I1988" i="1" s="1"/>
  <c r="H1989" i="1"/>
  <c r="I1989" i="1" s="1"/>
  <c r="H1990" i="1"/>
  <c r="I1990" i="1" s="1"/>
  <c r="H1991" i="1"/>
  <c r="I1991" i="1" s="1"/>
  <c r="H1992" i="1"/>
  <c r="I1992" i="1" s="1"/>
  <c r="H1993" i="1"/>
  <c r="I1993" i="1" s="1"/>
  <c r="H1994" i="1"/>
  <c r="I1994" i="1" s="1"/>
  <c r="H1995" i="1"/>
  <c r="I1995" i="1" s="1"/>
  <c r="H1996" i="1"/>
  <c r="I1996" i="1" s="1"/>
  <c r="H1997" i="1"/>
  <c r="I1997" i="1" s="1"/>
  <c r="H1998" i="1"/>
  <c r="I1998" i="1" s="1"/>
  <c r="H1999" i="1"/>
  <c r="I1999" i="1" s="1"/>
  <c r="H2000" i="1"/>
  <c r="I2000" i="1" s="1"/>
  <c r="H2001" i="1"/>
  <c r="I2001" i="1" s="1"/>
  <c r="H2002" i="1"/>
  <c r="I2002" i="1" s="1"/>
  <c r="H2003" i="1"/>
  <c r="I2003" i="1" s="1"/>
  <c r="H2004" i="1"/>
  <c r="I2004" i="1" s="1"/>
  <c r="H2005" i="1"/>
  <c r="I2005" i="1" s="1"/>
  <c r="H2006" i="1"/>
  <c r="I2006" i="1" s="1"/>
  <c r="H2007" i="1"/>
  <c r="I2007" i="1" s="1"/>
  <c r="H2008" i="1"/>
  <c r="I2008" i="1" s="1"/>
  <c r="H2009" i="1"/>
  <c r="I2009" i="1" s="1"/>
  <c r="H2010" i="1"/>
  <c r="I2010" i="1" s="1"/>
  <c r="H2011" i="1"/>
  <c r="I2011" i="1" s="1"/>
  <c r="H2012" i="1"/>
  <c r="I2012" i="1" s="1"/>
  <c r="H2013" i="1"/>
  <c r="I2013" i="1" s="1"/>
  <c r="H2014" i="1"/>
  <c r="I2014" i="1" s="1"/>
  <c r="H2015" i="1"/>
  <c r="I2015" i="1" s="1"/>
  <c r="H2016" i="1"/>
  <c r="I2016" i="1" s="1"/>
  <c r="H2017" i="1"/>
  <c r="I2017" i="1" s="1"/>
  <c r="H2018" i="1"/>
  <c r="I2018" i="1" s="1"/>
  <c r="H2019" i="1"/>
  <c r="I2019" i="1" s="1"/>
  <c r="H2020" i="1"/>
  <c r="I2020" i="1" s="1"/>
  <c r="H2021" i="1"/>
  <c r="I2021" i="1" s="1"/>
  <c r="H2022" i="1"/>
  <c r="I2022" i="1" s="1"/>
  <c r="H2023" i="1"/>
  <c r="I2023" i="1" s="1"/>
  <c r="H2024" i="1"/>
  <c r="I2024" i="1" s="1"/>
  <c r="H2025" i="1"/>
  <c r="I2025" i="1" s="1"/>
  <c r="H2026" i="1"/>
  <c r="I2026" i="1" s="1"/>
  <c r="H2027" i="1"/>
  <c r="I2027" i="1" s="1"/>
  <c r="H2028" i="1"/>
  <c r="I2028" i="1" s="1"/>
  <c r="H2029" i="1"/>
  <c r="I2029" i="1" s="1"/>
  <c r="H2030" i="1"/>
  <c r="I2030" i="1" s="1"/>
  <c r="H2031" i="1"/>
  <c r="I2031" i="1" s="1"/>
  <c r="H2032" i="1"/>
  <c r="I2032" i="1" s="1"/>
  <c r="H2033" i="1"/>
  <c r="I2033" i="1" s="1"/>
  <c r="H2034" i="1"/>
  <c r="I2034" i="1" s="1"/>
  <c r="H2035" i="1"/>
  <c r="I2035" i="1" s="1"/>
  <c r="H2036" i="1"/>
  <c r="I2036" i="1" s="1"/>
  <c r="H2037" i="1"/>
  <c r="I2037" i="1" s="1"/>
  <c r="H2038" i="1"/>
  <c r="I2038" i="1" s="1"/>
  <c r="H2039" i="1"/>
  <c r="I2039" i="1" s="1"/>
  <c r="H2040" i="1"/>
  <c r="I2040" i="1" s="1"/>
  <c r="H2041" i="1"/>
  <c r="I2041" i="1" s="1"/>
  <c r="H2042" i="1"/>
  <c r="I2042" i="1" s="1"/>
  <c r="H2043" i="1"/>
  <c r="I2043" i="1" s="1"/>
  <c r="H2044" i="1"/>
  <c r="I2044" i="1" s="1"/>
  <c r="H2045" i="1"/>
  <c r="I2045" i="1" s="1"/>
  <c r="H2046" i="1"/>
  <c r="I2046" i="1" s="1"/>
  <c r="H2047" i="1"/>
  <c r="I2047" i="1" s="1"/>
  <c r="H2048" i="1"/>
  <c r="I2048" i="1" s="1"/>
  <c r="H2049" i="1"/>
  <c r="I2049" i="1" s="1"/>
  <c r="H2050" i="1"/>
  <c r="I2050" i="1" s="1"/>
  <c r="H2051" i="1"/>
  <c r="I2051" i="1" s="1"/>
  <c r="H2052" i="1"/>
  <c r="I2052" i="1" s="1"/>
  <c r="H2053" i="1"/>
  <c r="I2053" i="1" s="1"/>
  <c r="H2054" i="1"/>
  <c r="I2054" i="1" s="1"/>
  <c r="H2055" i="1"/>
  <c r="I2055" i="1" s="1"/>
  <c r="H2056" i="1"/>
  <c r="I2056" i="1" s="1"/>
  <c r="H2057" i="1"/>
  <c r="I2057" i="1" s="1"/>
  <c r="H2058" i="1"/>
  <c r="I2058" i="1" s="1"/>
  <c r="H2059" i="1"/>
  <c r="I2059" i="1" s="1"/>
  <c r="H2060" i="1"/>
  <c r="I2060" i="1" s="1"/>
  <c r="H2061" i="1"/>
  <c r="I2061" i="1" s="1"/>
  <c r="H2062" i="1"/>
  <c r="I2062" i="1" s="1"/>
  <c r="H2063" i="1"/>
  <c r="I2063" i="1" s="1"/>
  <c r="H2064" i="1"/>
  <c r="I2064" i="1" s="1"/>
  <c r="H2065" i="1"/>
  <c r="I2065" i="1" s="1"/>
  <c r="H2066" i="1"/>
  <c r="I2066" i="1" s="1"/>
  <c r="H2067" i="1"/>
  <c r="I2067" i="1" s="1"/>
  <c r="H2068" i="1"/>
  <c r="I2068" i="1" s="1"/>
  <c r="H2069" i="1"/>
  <c r="I2069" i="1" s="1"/>
  <c r="H2070" i="1"/>
  <c r="I2070" i="1" s="1"/>
  <c r="H2071" i="1"/>
  <c r="I2071" i="1" s="1"/>
  <c r="H2072" i="1"/>
  <c r="I2072" i="1" s="1"/>
  <c r="H2073" i="1"/>
  <c r="I2073" i="1" s="1"/>
  <c r="H2074" i="1"/>
  <c r="I2074" i="1" s="1"/>
  <c r="H2075" i="1"/>
  <c r="I2075" i="1" s="1"/>
  <c r="H2076" i="1"/>
  <c r="I2076" i="1" s="1"/>
  <c r="H2077" i="1"/>
  <c r="I2077" i="1" s="1"/>
  <c r="H2078" i="1"/>
  <c r="I2078" i="1" s="1"/>
  <c r="H2079" i="1"/>
  <c r="I2079" i="1" s="1"/>
  <c r="H2080" i="1"/>
  <c r="I2080" i="1" s="1"/>
  <c r="H2081" i="1"/>
  <c r="I2081" i="1" s="1"/>
  <c r="H2082" i="1"/>
  <c r="I2082" i="1" s="1"/>
  <c r="H2083" i="1"/>
  <c r="I2083" i="1" s="1"/>
  <c r="H2084" i="1"/>
  <c r="I2084" i="1" s="1"/>
  <c r="H2085" i="1"/>
  <c r="I2085" i="1" s="1"/>
  <c r="H2086" i="1"/>
  <c r="I2086" i="1" s="1"/>
  <c r="H2087" i="1"/>
  <c r="I2087" i="1" s="1"/>
  <c r="H2088" i="1"/>
  <c r="I2088" i="1" s="1"/>
  <c r="H2089" i="1"/>
  <c r="I2089" i="1" s="1"/>
  <c r="H2090" i="1"/>
  <c r="I2090" i="1" s="1"/>
  <c r="H2091" i="1"/>
  <c r="I2091" i="1" s="1"/>
  <c r="H2092" i="1"/>
  <c r="I2092" i="1" s="1"/>
  <c r="H2093" i="1"/>
  <c r="I2093" i="1" s="1"/>
  <c r="H2094" i="1"/>
  <c r="I2094" i="1" s="1"/>
  <c r="H2095" i="1"/>
  <c r="I2095" i="1" s="1"/>
  <c r="H2096" i="1"/>
  <c r="I2096" i="1" s="1"/>
  <c r="H2097" i="1"/>
  <c r="I2097" i="1" s="1"/>
  <c r="H2098" i="1"/>
  <c r="I2098" i="1" s="1"/>
  <c r="H2099" i="1"/>
  <c r="I2099" i="1" s="1"/>
  <c r="H2100" i="1"/>
  <c r="I2100" i="1" s="1"/>
  <c r="H2101" i="1"/>
  <c r="I2101" i="1" s="1"/>
  <c r="H2102" i="1"/>
  <c r="I2102" i="1" s="1"/>
  <c r="H2103" i="1"/>
  <c r="I2103" i="1" s="1"/>
  <c r="H2104" i="1"/>
  <c r="I2104" i="1" s="1"/>
  <c r="H2105" i="1"/>
  <c r="I2105" i="1" s="1"/>
  <c r="H2106" i="1"/>
  <c r="I2106" i="1" s="1"/>
  <c r="H2107" i="1"/>
  <c r="I2107" i="1" s="1"/>
  <c r="H2108" i="1"/>
  <c r="I2108" i="1" s="1"/>
  <c r="H2109" i="1"/>
  <c r="I2109" i="1" s="1"/>
  <c r="H2110" i="1"/>
  <c r="I2110" i="1" s="1"/>
  <c r="H2111" i="1"/>
  <c r="I2111" i="1" s="1"/>
  <c r="H2112" i="1"/>
  <c r="I2112" i="1" s="1"/>
  <c r="H2113" i="1"/>
  <c r="I2113" i="1" s="1"/>
  <c r="H2114" i="1"/>
  <c r="I2114" i="1" s="1"/>
  <c r="H2115" i="1"/>
  <c r="I2115" i="1" s="1"/>
  <c r="H2116" i="1"/>
  <c r="I2116" i="1" s="1"/>
  <c r="H2117" i="1"/>
  <c r="I2117" i="1" s="1"/>
  <c r="H2118" i="1"/>
  <c r="I2118" i="1" s="1"/>
  <c r="H2" i="1"/>
  <c r="C2099" i="1" l="1"/>
  <c r="D2099" i="1"/>
  <c r="E2099" i="1"/>
  <c r="C2100" i="1"/>
  <c r="D2100" i="1"/>
  <c r="E2100" i="1"/>
  <c r="C2101" i="1"/>
  <c r="D2101" i="1"/>
  <c r="E2101" i="1"/>
  <c r="C2102" i="1"/>
  <c r="D2102" i="1"/>
  <c r="E2102" i="1"/>
  <c r="C2103" i="1"/>
  <c r="D2103" i="1"/>
  <c r="E2103" i="1"/>
  <c r="C2104" i="1"/>
  <c r="D2104" i="1"/>
  <c r="E2104" i="1"/>
  <c r="C2105" i="1"/>
  <c r="D2105" i="1"/>
  <c r="E2105" i="1"/>
  <c r="C2106" i="1"/>
  <c r="D2106" i="1"/>
  <c r="E2106" i="1"/>
  <c r="C2107" i="1"/>
  <c r="D2107" i="1"/>
  <c r="E2107" i="1"/>
  <c r="C2108" i="1"/>
  <c r="D2108" i="1"/>
  <c r="E2108" i="1"/>
  <c r="C2109" i="1"/>
  <c r="D2109" i="1"/>
  <c r="E2109" i="1"/>
  <c r="C2110" i="1"/>
  <c r="D2110" i="1"/>
  <c r="E2110" i="1"/>
  <c r="C2111" i="1"/>
  <c r="D2111" i="1"/>
  <c r="E2111" i="1"/>
  <c r="C2112" i="1"/>
  <c r="D2112" i="1"/>
  <c r="E2112" i="1"/>
  <c r="C2113" i="1"/>
  <c r="D2113" i="1"/>
  <c r="E2113" i="1"/>
  <c r="C2114" i="1"/>
  <c r="D2114" i="1"/>
  <c r="E2114" i="1"/>
  <c r="C2115" i="1"/>
  <c r="D2115" i="1"/>
  <c r="E2115" i="1"/>
  <c r="C2116" i="1"/>
  <c r="D2116" i="1"/>
  <c r="E2116" i="1"/>
  <c r="C2117" i="1"/>
  <c r="D2117" i="1"/>
  <c r="E2117" i="1"/>
  <c r="C2118" i="1"/>
  <c r="D2118" i="1"/>
  <c r="E2118" i="1"/>
  <c r="V2099" i="1"/>
  <c r="V2100" i="1"/>
  <c r="V2101" i="1"/>
  <c r="V2102" i="1"/>
  <c r="V2103" i="1"/>
  <c r="V2104" i="1"/>
  <c r="V2105" i="1"/>
  <c r="V2106" i="1"/>
  <c r="V2107" i="1"/>
  <c r="V2108" i="1"/>
  <c r="V2109" i="1"/>
  <c r="V2110" i="1"/>
  <c r="V2111" i="1"/>
  <c r="V2112" i="1"/>
  <c r="V2113" i="1"/>
  <c r="V2114" i="1"/>
  <c r="V2115" i="1"/>
  <c r="V2116" i="1"/>
  <c r="V2117" i="1"/>
  <c r="V2118" i="1"/>
  <c r="C2082" i="1"/>
  <c r="D2082" i="1"/>
  <c r="E2082" i="1"/>
  <c r="C2083" i="1"/>
  <c r="D2083" i="1"/>
  <c r="E2083" i="1"/>
  <c r="C2084" i="1"/>
  <c r="D2084" i="1"/>
  <c r="E2084" i="1"/>
  <c r="C2085" i="1"/>
  <c r="D2085" i="1"/>
  <c r="E2085" i="1"/>
  <c r="C2086" i="1"/>
  <c r="D2086" i="1"/>
  <c r="E2086" i="1"/>
  <c r="C2087" i="1"/>
  <c r="D2087" i="1"/>
  <c r="E2087" i="1"/>
  <c r="C2088" i="1"/>
  <c r="D2088" i="1"/>
  <c r="E2088" i="1"/>
  <c r="C2089" i="1"/>
  <c r="D2089" i="1"/>
  <c r="E2089" i="1"/>
  <c r="C2090" i="1"/>
  <c r="D2090" i="1"/>
  <c r="E2090" i="1"/>
  <c r="C2091" i="1"/>
  <c r="D2091" i="1"/>
  <c r="E2091" i="1"/>
  <c r="C2092" i="1"/>
  <c r="D2092" i="1"/>
  <c r="E2092" i="1"/>
  <c r="C2093" i="1"/>
  <c r="D2093" i="1"/>
  <c r="E2093" i="1"/>
  <c r="C2094" i="1"/>
  <c r="D2094" i="1"/>
  <c r="E2094" i="1"/>
  <c r="C2095" i="1"/>
  <c r="D2095" i="1"/>
  <c r="E2095" i="1"/>
  <c r="C2096" i="1"/>
  <c r="D2096" i="1"/>
  <c r="E2096" i="1"/>
  <c r="C2097" i="1"/>
  <c r="D2097" i="1"/>
  <c r="E2097" i="1"/>
  <c r="C2098" i="1"/>
  <c r="D2098" i="1"/>
  <c r="E2098" i="1"/>
  <c r="V2082" i="1"/>
  <c r="V2083" i="1"/>
  <c r="V2084" i="1"/>
  <c r="V2085" i="1"/>
  <c r="V2086" i="1"/>
  <c r="V2087" i="1"/>
  <c r="V2088" i="1"/>
  <c r="V2089" i="1"/>
  <c r="V2090" i="1"/>
  <c r="V2091" i="1"/>
  <c r="V2092" i="1"/>
  <c r="V2093" i="1"/>
  <c r="V2094" i="1"/>
  <c r="V2095" i="1"/>
  <c r="V2096" i="1"/>
  <c r="V2097" i="1"/>
  <c r="V2098" i="1"/>
  <c r="C2022" i="1"/>
  <c r="D2022" i="1"/>
  <c r="E2022" i="1"/>
  <c r="C2023" i="1"/>
  <c r="D2023" i="1"/>
  <c r="E2023" i="1"/>
  <c r="C2024" i="1"/>
  <c r="D2024" i="1"/>
  <c r="E2024" i="1"/>
  <c r="C2025" i="1"/>
  <c r="D2025" i="1"/>
  <c r="E2025" i="1"/>
  <c r="C2026" i="1"/>
  <c r="D2026" i="1"/>
  <c r="E2026" i="1"/>
  <c r="C2027" i="1"/>
  <c r="D2027" i="1"/>
  <c r="E2027" i="1"/>
  <c r="C2028" i="1"/>
  <c r="D2028" i="1"/>
  <c r="E2028" i="1"/>
  <c r="C2029" i="1"/>
  <c r="D2029" i="1"/>
  <c r="E2029" i="1"/>
  <c r="C2030" i="1"/>
  <c r="D2030" i="1"/>
  <c r="E2030" i="1"/>
  <c r="C2031" i="1"/>
  <c r="D2031" i="1"/>
  <c r="E2031" i="1"/>
  <c r="C2032" i="1"/>
  <c r="D2032" i="1"/>
  <c r="E2032" i="1"/>
  <c r="C2033" i="1"/>
  <c r="D2033" i="1"/>
  <c r="E2033" i="1"/>
  <c r="C2034" i="1"/>
  <c r="D2034" i="1"/>
  <c r="E2034" i="1"/>
  <c r="C2035" i="1"/>
  <c r="D2035" i="1"/>
  <c r="E2035" i="1"/>
  <c r="C2036" i="1"/>
  <c r="D2036" i="1"/>
  <c r="E2036" i="1"/>
  <c r="C2037" i="1"/>
  <c r="D2037" i="1"/>
  <c r="E2037" i="1"/>
  <c r="C2038" i="1"/>
  <c r="D2038" i="1"/>
  <c r="E2038" i="1"/>
  <c r="C2039" i="1"/>
  <c r="D2039" i="1"/>
  <c r="E2039" i="1"/>
  <c r="C2040" i="1"/>
  <c r="D2040" i="1"/>
  <c r="E2040" i="1"/>
  <c r="C2041" i="1"/>
  <c r="D2041" i="1"/>
  <c r="E2041" i="1"/>
  <c r="C2042" i="1"/>
  <c r="D2042" i="1"/>
  <c r="E2042" i="1"/>
  <c r="C2043" i="1"/>
  <c r="D2043" i="1"/>
  <c r="E2043" i="1"/>
  <c r="C2044" i="1"/>
  <c r="D2044" i="1"/>
  <c r="E2044" i="1"/>
  <c r="C2045" i="1"/>
  <c r="D2045" i="1"/>
  <c r="E2045" i="1"/>
  <c r="C2046" i="1"/>
  <c r="D2046" i="1"/>
  <c r="E2046" i="1"/>
  <c r="C2047" i="1"/>
  <c r="D2047" i="1"/>
  <c r="E2047" i="1"/>
  <c r="C2048" i="1"/>
  <c r="D2048" i="1"/>
  <c r="E2048" i="1"/>
  <c r="C2049" i="1"/>
  <c r="D2049" i="1"/>
  <c r="E2049" i="1"/>
  <c r="C2050" i="1"/>
  <c r="D2050" i="1"/>
  <c r="E2050" i="1"/>
  <c r="C2051" i="1"/>
  <c r="D2051" i="1"/>
  <c r="E2051" i="1"/>
  <c r="C2052" i="1"/>
  <c r="D2052" i="1"/>
  <c r="E2052" i="1"/>
  <c r="C2053" i="1"/>
  <c r="D2053" i="1"/>
  <c r="E2053" i="1"/>
  <c r="C2054" i="1"/>
  <c r="D2054" i="1"/>
  <c r="E2054" i="1"/>
  <c r="C2055" i="1"/>
  <c r="D2055" i="1"/>
  <c r="E2055" i="1"/>
  <c r="C2056" i="1"/>
  <c r="D2056" i="1"/>
  <c r="E2056" i="1"/>
  <c r="C2057" i="1"/>
  <c r="D2057" i="1"/>
  <c r="E2057" i="1"/>
  <c r="C2058" i="1"/>
  <c r="D2058" i="1"/>
  <c r="E2058" i="1"/>
  <c r="C2059" i="1"/>
  <c r="D2059" i="1"/>
  <c r="E2059" i="1"/>
  <c r="C2060" i="1"/>
  <c r="D2060" i="1"/>
  <c r="E2060" i="1"/>
  <c r="C2061" i="1"/>
  <c r="D2061" i="1"/>
  <c r="E2061" i="1"/>
  <c r="C2062" i="1"/>
  <c r="D2062" i="1"/>
  <c r="E2062" i="1"/>
  <c r="C2063" i="1"/>
  <c r="D2063" i="1"/>
  <c r="E2063" i="1"/>
  <c r="C2064" i="1"/>
  <c r="D2064" i="1"/>
  <c r="E2064" i="1"/>
  <c r="C2065" i="1"/>
  <c r="D2065" i="1"/>
  <c r="E2065" i="1"/>
  <c r="C2066" i="1"/>
  <c r="D2066" i="1"/>
  <c r="E2066" i="1"/>
  <c r="C2067" i="1"/>
  <c r="D2067" i="1"/>
  <c r="E2067" i="1"/>
  <c r="C2068" i="1"/>
  <c r="D2068" i="1"/>
  <c r="E2068" i="1"/>
  <c r="C2069" i="1"/>
  <c r="D2069" i="1"/>
  <c r="E2069" i="1"/>
  <c r="C2070" i="1"/>
  <c r="D2070" i="1"/>
  <c r="E2070" i="1"/>
  <c r="C2071" i="1"/>
  <c r="D2071" i="1"/>
  <c r="E2071" i="1"/>
  <c r="C2072" i="1"/>
  <c r="D2072" i="1"/>
  <c r="E2072" i="1"/>
  <c r="C2073" i="1"/>
  <c r="D2073" i="1"/>
  <c r="E2073" i="1"/>
  <c r="C2074" i="1"/>
  <c r="D2074" i="1"/>
  <c r="E2074" i="1"/>
  <c r="C2075" i="1"/>
  <c r="D2075" i="1"/>
  <c r="E2075" i="1"/>
  <c r="C2076" i="1"/>
  <c r="D2076" i="1"/>
  <c r="E2076" i="1"/>
  <c r="C2077" i="1"/>
  <c r="D2077" i="1"/>
  <c r="E2077" i="1"/>
  <c r="C2078" i="1"/>
  <c r="D2078" i="1"/>
  <c r="E2078" i="1"/>
  <c r="C2079" i="1"/>
  <c r="D2079" i="1"/>
  <c r="E2079" i="1"/>
  <c r="C2080" i="1"/>
  <c r="D2080" i="1"/>
  <c r="E2080" i="1"/>
  <c r="C2081" i="1"/>
  <c r="D2081" i="1"/>
  <c r="E2081" i="1"/>
  <c r="V2023" i="1"/>
  <c r="V2024" i="1"/>
  <c r="V2025" i="1"/>
  <c r="V2026" i="1"/>
  <c r="V2027" i="1"/>
  <c r="V2028" i="1"/>
  <c r="V2029" i="1"/>
  <c r="V2030" i="1"/>
  <c r="V2031" i="1"/>
  <c r="V2032" i="1"/>
  <c r="V2033" i="1"/>
  <c r="V2034" i="1"/>
  <c r="V2035" i="1"/>
  <c r="V2036" i="1"/>
  <c r="V2037" i="1"/>
  <c r="V2038" i="1"/>
  <c r="V2039" i="1"/>
  <c r="V2040" i="1"/>
  <c r="V2041" i="1"/>
  <c r="V2042" i="1"/>
  <c r="V2043" i="1"/>
  <c r="V2044" i="1"/>
  <c r="V2045" i="1"/>
  <c r="V2046" i="1"/>
  <c r="V2047" i="1"/>
  <c r="V2048" i="1"/>
  <c r="V2049" i="1"/>
  <c r="V2050" i="1"/>
  <c r="V2051" i="1"/>
  <c r="V2052" i="1"/>
  <c r="V2053" i="1"/>
  <c r="V2054" i="1"/>
  <c r="V2055" i="1"/>
  <c r="V2056" i="1"/>
  <c r="V2057" i="1"/>
  <c r="V2058" i="1"/>
  <c r="V2059" i="1"/>
  <c r="V2060" i="1"/>
  <c r="V2061" i="1"/>
  <c r="V2062" i="1"/>
  <c r="V2063" i="1"/>
  <c r="V2064" i="1"/>
  <c r="V2065" i="1"/>
  <c r="V2066" i="1"/>
  <c r="V2067" i="1"/>
  <c r="V2068" i="1"/>
  <c r="V2069" i="1"/>
  <c r="V2070" i="1"/>
  <c r="V2071" i="1"/>
  <c r="V2072" i="1"/>
  <c r="V2073" i="1"/>
  <c r="V2074" i="1"/>
  <c r="V2075" i="1"/>
  <c r="V2076" i="1"/>
  <c r="V2077" i="1"/>
  <c r="V2078" i="1"/>
  <c r="V2079" i="1"/>
  <c r="V2080" i="1"/>
  <c r="V2081" i="1"/>
  <c r="V2022" i="1"/>
  <c r="V3" i="1"/>
  <c r="V4" i="1"/>
  <c r="V5" i="1"/>
  <c r="V6" i="1"/>
  <c r="V7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340" i="1"/>
  <c r="V341" i="1"/>
  <c r="V342" i="1"/>
  <c r="V343" i="1"/>
  <c r="V344" i="1"/>
  <c r="V345" i="1"/>
  <c r="V346" i="1"/>
  <c r="V347" i="1"/>
  <c r="V348" i="1"/>
  <c r="V349" i="1"/>
  <c r="V350" i="1"/>
  <c r="V351" i="1"/>
  <c r="V352" i="1"/>
  <c r="V353" i="1"/>
  <c r="V354" i="1"/>
  <c r="V355" i="1"/>
  <c r="V356" i="1"/>
  <c r="V357" i="1"/>
  <c r="V358" i="1"/>
  <c r="V359" i="1"/>
  <c r="V360" i="1"/>
  <c r="V361" i="1"/>
  <c r="V362" i="1"/>
  <c r="V363" i="1"/>
  <c r="V364" i="1"/>
  <c r="V365" i="1"/>
  <c r="V366" i="1"/>
  <c r="V367" i="1"/>
  <c r="V368" i="1"/>
  <c r="V369" i="1"/>
  <c r="V370" i="1"/>
  <c r="V371" i="1"/>
  <c r="V372" i="1"/>
  <c r="V373" i="1"/>
  <c r="V374" i="1"/>
  <c r="V375" i="1"/>
  <c r="V376" i="1"/>
  <c r="V377" i="1"/>
  <c r="V378" i="1"/>
  <c r="V379" i="1"/>
  <c r="V380" i="1"/>
  <c r="V381" i="1"/>
  <c r="V382" i="1"/>
  <c r="V383" i="1"/>
  <c r="V384" i="1"/>
  <c r="V385" i="1"/>
  <c r="V386" i="1"/>
  <c r="V387" i="1"/>
  <c r="V388" i="1"/>
  <c r="V389" i="1"/>
  <c r="V390" i="1"/>
  <c r="V391" i="1"/>
  <c r="V392" i="1"/>
  <c r="V393" i="1"/>
  <c r="V394" i="1"/>
  <c r="V395" i="1"/>
  <c r="V396" i="1"/>
  <c r="V397" i="1"/>
  <c r="V398" i="1"/>
  <c r="V399" i="1"/>
  <c r="V400" i="1"/>
  <c r="V401" i="1"/>
  <c r="V402" i="1"/>
  <c r="V403" i="1"/>
  <c r="V404" i="1"/>
  <c r="V405" i="1"/>
  <c r="V406" i="1"/>
  <c r="V407" i="1"/>
  <c r="V408" i="1"/>
  <c r="V409" i="1"/>
  <c r="V410" i="1"/>
  <c r="V411" i="1"/>
  <c r="V412" i="1"/>
  <c r="V413" i="1"/>
  <c r="V414" i="1"/>
  <c r="V415" i="1"/>
  <c r="V416" i="1"/>
  <c r="V417" i="1"/>
  <c r="V418" i="1"/>
  <c r="V419" i="1"/>
  <c r="V420" i="1"/>
  <c r="V421" i="1"/>
  <c r="V422" i="1"/>
  <c r="V423" i="1"/>
  <c r="V424" i="1"/>
  <c r="V425" i="1"/>
  <c r="V426" i="1"/>
  <c r="V427" i="1"/>
  <c r="V428" i="1"/>
  <c r="V429" i="1"/>
  <c r="V430" i="1"/>
  <c r="V431" i="1"/>
  <c r="V432" i="1"/>
  <c r="V433" i="1"/>
  <c r="V434" i="1"/>
  <c r="V435" i="1"/>
  <c r="V436" i="1"/>
  <c r="V437" i="1"/>
  <c r="V438" i="1"/>
  <c r="V439" i="1"/>
  <c r="V440" i="1"/>
  <c r="V441" i="1"/>
  <c r="V442" i="1"/>
  <c r="V443" i="1"/>
  <c r="V444" i="1"/>
  <c r="V445" i="1"/>
  <c r="V446" i="1"/>
  <c r="V447" i="1"/>
  <c r="V448" i="1"/>
  <c r="V449" i="1"/>
  <c r="V450" i="1"/>
  <c r="V451" i="1"/>
  <c r="V452" i="1"/>
  <c r="V453" i="1"/>
  <c r="V454" i="1"/>
  <c r="V455" i="1"/>
  <c r="V456" i="1"/>
  <c r="V457" i="1"/>
  <c r="V458" i="1"/>
  <c r="V459" i="1"/>
  <c r="V460" i="1"/>
  <c r="V461" i="1"/>
  <c r="V462" i="1"/>
  <c r="V463" i="1"/>
  <c r="V464" i="1"/>
  <c r="V465" i="1"/>
  <c r="V466" i="1"/>
  <c r="V467" i="1"/>
  <c r="V468" i="1"/>
  <c r="V469" i="1"/>
  <c r="V470" i="1"/>
  <c r="V471" i="1"/>
  <c r="V472" i="1"/>
  <c r="V473" i="1"/>
  <c r="V474" i="1"/>
  <c r="V475" i="1"/>
  <c r="V476" i="1"/>
  <c r="V477" i="1"/>
  <c r="V478" i="1"/>
  <c r="V479" i="1"/>
  <c r="V480" i="1"/>
  <c r="V481" i="1"/>
  <c r="V482" i="1"/>
  <c r="V483" i="1"/>
  <c r="V484" i="1"/>
  <c r="V485" i="1"/>
  <c r="V486" i="1"/>
  <c r="V487" i="1"/>
  <c r="V488" i="1"/>
  <c r="V489" i="1"/>
  <c r="V490" i="1"/>
  <c r="V491" i="1"/>
  <c r="V492" i="1"/>
  <c r="V493" i="1"/>
  <c r="V494" i="1"/>
  <c r="V495" i="1"/>
  <c r="V496" i="1"/>
  <c r="V497" i="1"/>
  <c r="V498" i="1"/>
  <c r="V499" i="1"/>
  <c r="V500" i="1"/>
  <c r="V501" i="1"/>
  <c r="V502" i="1"/>
  <c r="V503" i="1"/>
  <c r="V504" i="1"/>
  <c r="V505" i="1"/>
  <c r="V506" i="1"/>
  <c r="V507" i="1"/>
  <c r="V508" i="1"/>
  <c r="V509" i="1"/>
  <c r="V510" i="1"/>
  <c r="V511" i="1"/>
  <c r="V512" i="1"/>
  <c r="V513" i="1"/>
  <c r="V514" i="1"/>
  <c r="V515" i="1"/>
  <c r="V516" i="1"/>
  <c r="V517" i="1"/>
  <c r="V518" i="1"/>
  <c r="V519" i="1"/>
  <c r="V520" i="1"/>
  <c r="V521" i="1"/>
  <c r="V522" i="1"/>
  <c r="V523" i="1"/>
  <c r="V524" i="1"/>
  <c r="V525" i="1"/>
  <c r="V526" i="1"/>
  <c r="V527" i="1"/>
  <c r="V528" i="1"/>
  <c r="V529" i="1"/>
  <c r="V530" i="1"/>
  <c r="V531" i="1"/>
  <c r="V532" i="1"/>
  <c r="V533" i="1"/>
  <c r="V534" i="1"/>
  <c r="V535" i="1"/>
  <c r="V536" i="1"/>
  <c r="V537" i="1"/>
  <c r="V538" i="1"/>
  <c r="V539" i="1"/>
  <c r="V540" i="1"/>
  <c r="V541" i="1"/>
  <c r="V542" i="1"/>
  <c r="V543" i="1"/>
  <c r="V544" i="1"/>
  <c r="V545" i="1"/>
  <c r="V546" i="1"/>
  <c r="V547" i="1"/>
  <c r="V548" i="1"/>
  <c r="V549" i="1"/>
  <c r="V550" i="1"/>
  <c r="V551" i="1"/>
  <c r="V552" i="1"/>
  <c r="V553" i="1"/>
  <c r="V554" i="1"/>
  <c r="V555" i="1"/>
  <c r="V556" i="1"/>
  <c r="V557" i="1"/>
  <c r="V558" i="1"/>
  <c r="V559" i="1"/>
  <c r="V560" i="1"/>
  <c r="V561" i="1"/>
  <c r="V562" i="1"/>
  <c r="V563" i="1"/>
  <c r="V564" i="1"/>
  <c r="V565" i="1"/>
  <c r="V566" i="1"/>
  <c r="V567" i="1"/>
  <c r="V568" i="1"/>
  <c r="V569" i="1"/>
  <c r="V570" i="1"/>
  <c r="V571" i="1"/>
  <c r="V572" i="1"/>
  <c r="V573" i="1"/>
  <c r="V574" i="1"/>
  <c r="V575" i="1"/>
  <c r="V576" i="1"/>
  <c r="V577" i="1"/>
  <c r="V578" i="1"/>
  <c r="V579" i="1"/>
  <c r="V580" i="1"/>
  <c r="V581" i="1"/>
  <c r="V582" i="1"/>
  <c r="V583" i="1"/>
  <c r="V584" i="1"/>
  <c r="V585" i="1"/>
  <c r="V586" i="1"/>
  <c r="V587" i="1"/>
  <c r="V588" i="1"/>
  <c r="V589" i="1"/>
  <c r="V590" i="1"/>
  <c r="V591" i="1"/>
  <c r="V592" i="1"/>
  <c r="V593" i="1"/>
  <c r="V594" i="1"/>
  <c r="V595" i="1"/>
  <c r="V596" i="1"/>
  <c r="V597" i="1"/>
  <c r="V598" i="1"/>
  <c r="V599" i="1"/>
  <c r="V600" i="1"/>
  <c r="V601" i="1"/>
  <c r="V602" i="1"/>
  <c r="V603" i="1"/>
  <c r="V604" i="1"/>
  <c r="V605" i="1"/>
  <c r="V606" i="1"/>
  <c r="V607" i="1"/>
  <c r="V608" i="1"/>
  <c r="V609" i="1"/>
  <c r="V610" i="1"/>
  <c r="V611" i="1"/>
  <c r="V612" i="1"/>
  <c r="V613" i="1"/>
  <c r="V614" i="1"/>
  <c r="V615" i="1"/>
  <c r="V616" i="1"/>
  <c r="V617" i="1"/>
  <c r="V618" i="1"/>
  <c r="V619" i="1"/>
  <c r="V620" i="1"/>
  <c r="V621" i="1"/>
  <c r="V622" i="1"/>
  <c r="V623" i="1"/>
  <c r="V624" i="1"/>
  <c r="V625" i="1"/>
  <c r="V626" i="1"/>
  <c r="V627" i="1"/>
  <c r="V628" i="1"/>
  <c r="V629" i="1"/>
  <c r="V630" i="1"/>
  <c r="V631" i="1"/>
  <c r="V632" i="1"/>
  <c r="V633" i="1"/>
  <c r="V634" i="1"/>
  <c r="V635" i="1"/>
  <c r="V636" i="1"/>
  <c r="V637" i="1"/>
  <c r="V638" i="1"/>
  <c r="V639" i="1"/>
  <c r="V640" i="1"/>
  <c r="V641" i="1"/>
  <c r="V642" i="1"/>
  <c r="V643" i="1"/>
  <c r="V644" i="1"/>
  <c r="V645" i="1"/>
  <c r="V646" i="1"/>
  <c r="V647" i="1"/>
  <c r="V648" i="1"/>
  <c r="V649" i="1"/>
  <c r="V650" i="1"/>
  <c r="V651" i="1"/>
  <c r="V652" i="1"/>
  <c r="V653" i="1"/>
  <c r="V654" i="1"/>
  <c r="V655" i="1"/>
  <c r="V656" i="1"/>
  <c r="V657" i="1"/>
  <c r="V658" i="1"/>
  <c r="V659" i="1"/>
  <c r="V660" i="1"/>
  <c r="V661" i="1"/>
  <c r="V662" i="1"/>
  <c r="V663" i="1"/>
  <c r="V664" i="1"/>
  <c r="V665" i="1"/>
  <c r="V666" i="1"/>
  <c r="V667" i="1"/>
  <c r="V668" i="1"/>
  <c r="V669" i="1"/>
  <c r="V670" i="1"/>
  <c r="V671" i="1"/>
  <c r="V672" i="1"/>
  <c r="V673" i="1"/>
  <c r="V674" i="1"/>
  <c r="V675" i="1"/>
  <c r="V676" i="1"/>
  <c r="V677" i="1"/>
  <c r="V678" i="1"/>
  <c r="V679" i="1"/>
  <c r="V680" i="1"/>
  <c r="V681" i="1"/>
  <c r="V682" i="1"/>
  <c r="V683" i="1"/>
  <c r="V684" i="1"/>
  <c r="V685" i="1"/>
  <c r="V686" i="1"/>
  <c r="V687" i="1"/>
  <c r="V688" i="1"/>
  <c r="V689" i="1"/>
  <c r="V690" i="1"/>
  <c r="V691" i="1"/>
  <c r="V692" i="1"/>
  <c r="V693" i="1"/>
  <c r="V694" i="1"/>
  <c r="V695" i="1"/>
  <c r="V696" i="1"/>
  <c r="V697" i="1"/>
  <c r="V698" i="1"/>
  <c r="V699" i="1"/>
  <c r="V700" i="1"/>
  <c r="V701" i="1"/>
  <c r="V702" i="1"/>
  <c r="V703" i="1"/>
  <c r="V704" i="1"/>
  <c r="V705" i="1"/>
  <c r="V706" i="1"/>
  <c r="V707" i="1"/>
  <c r="V708" i="1"/>
  <c r="V709" i="1"/>
  <c r="V710" i="1"/>
  <c r="V711" i="1"/>
  <c r="V712" i="1"/>
  <c r="V713" i="1"/>
  <c r="V714" i="1"/>
  <c r="V715" i="1"/>
  <c r="V716" i="1"/>
  <c r="V717" i="1"/>
  <c r="V718" i="1"/>
  <c r="V719" i="1"/>
  <c r="V720" i="1"/>
  <c r="V721" i="1"/>
  <c r="V722" i="1"/>
  <c r="V723" i="1"/>
  <c r="V724" i="1"/>
  <c r="V725" i="1"/>
  <c r="V726" i="1"/>
  <c r="V727" i="1"/>
  <c r="V728" i="1"/>
  <c r="V729" i="1"/>
  <c r="V730" i="1"/>
  <c r="V731" i="1"/>
  <c r="V732" i="1"/>
  <c r="V733" i="1"/>
  <c r="V734" i="1"/>
  <c r="V735" i="1"/>
  <c r="V736" i="1"/>
  <c r="V737" i="1"/>
  <c r="V738" i="1"/>
  <c r="V739" i="1"/>
  <c r="V740" i="1"/>
  <c r="V741" i="1"/>
  <c r="V742" i="1"/>
  <c r="V743" i="1"/>
  <c r="V744" i="1"/>
  <c r="V745" i="1"/>
  <c r="V746" i="1"/>
  <c r="V747" i="1"/>
  <c r="V748" i="1"/>
  <c r="V749" i="1"/>
  <c r="V750" i="1"/>
  <c r="V751" i="1"/>
  <c r="V752" i="1"/>
  <c r="V753" i="1"/>
  <c r="V754" i="1"/>
  <c r="V755" i="1"/>
  <c r="V756" i="1"/>
  <c r="V757" i="1"/>
  <c r="V758" i="1"/>
  <c r="V759" i="1"/>
  <c r="V760" i="1"/>
  <c r="V761" i="1"/>
  <c r="V762" i="1"/>
  <c r="V763" i="1"/>
  <c r="V764" i="1"/>
  <c r="V765" i="1"/>
  <c r="V766" i="1"/>
  <c r="V767" i="1"/>
  <c r="V768" i="1"/>
  <c r="V769" i="1"/>
  <c r="V770" i="1"/>
  <c r="V771" i="1"/>
  <c r="V772" i="1"/>
  <c r="V773" i="1"/>
  <c r="V774" i="1"/>
  <c r="V775" i="1"/>
  <c r="V776" i="1"/>
  <c r="V777" i="1"/>
  <c r="V778" i="1"/>
  <c r="V779" i="1"/>
  <c r="V780" i="1"/>
  <c r="V781" i="1"/>
  <c r="V782" i="1"/>
  <c r="V783" i="1"/>
  <c r="V784" i="1"/>
  <c r="V785" i="1"/>
  <c r="V786" i="1"/>
  <c r="V787" i="1"/>
  <c r="V788" i="1"/>
  <c r="V789" i="1"/>
  <c r="V790" i="1"/>
  <c r="V791" i="1"/>
  <c r="V792" i="1"/>
  <c r="V793" i="1"/>
  <c r="V794" i="1"/>
  <c r="V795" i="1"/>
  <c r="V796" i="1"/>
  <c r="V797" i="1"/>
  <c r="V798" i="1"/>
  <c r="V799" i="1"/>
  <c r="V800" i="1"/>
  <c r="V801" i="1"/>
  <c r="V802" i="1"/>
  <c r="V803" i="1"/>
  <c r="V804" i="1"/>
  <c r="V805" i="1"/>
  <c r="V806" i="1"/>
  <c r="V807" i="1"/>
  <c r="V808" i="1"/>
  <c r="V809" i="1"/>
  <c r="V810" i="1"/>
  <c r="V811" i="1"/>
  <c r="V812" i="1"/>
  <c r="V813" i="1"/>
  <c r="V814" i="1"/>
  <c r="V815" i="1"/>
  <c r="V816" i="1"/>
  <c r="V817" i="1"/>
  <c r="V818" i="1"/>
  <c r="V819" i="1"/>
  <c r="V820" i="1"/>
  <c r="V821" i="1"/>
  <c r="V822" i="1"/>
  <c r="V823" i="1"/>
  <c r="V824" i="1"/>
  <c r="V825" i="1"/>
  <c r="V826" i="1"/>
  <c r="V827" i="1"/>
  <c r="V828" i="1"/>
  <c r="V829" i="1"/>
  <c r="V830" i="1"/>
  <c r="V831" i="1"/>
  <c r="V832" i="1"/>
  <c r="V833" i="1"/>
  <c r="V834" i="1"/>
  <c r="V835" i="1"/>
  <c r="V836" i="1"/>
  <c r="V837" i="1"/>
  <c r="V838" i="1"/>
  <c r="V839" i="1"/>
  <c r="V840" i="1"/>
  <c r="V841" i="1"/>
  <c r="V842" i="1"/>
  <c r="V843" i="1"/>
  <c r="V844" i="1"/>
  <c r="V845" i="1"/>
  <c r="V846" i="1"/>
  <c r="V847" i="1"/>
  <c r="V848" i="1"/>
  <c r="V849" i="1"/>
  <c r="V850" i="1"/>
  <c r="V851" i="1"/>
  <c r="V852" i="1"/>
  <c r="V853" i="1"/>
  <c r="V854" i="1"/>
  <c r="V855" i="1"/>
  <c r="V856" i="1"/>
  <c r="V857" i="1"/>
  <c r="V858" i="1"/>
  <c r="V859" i="1"/>
  <c r="V860" i="1"/>
  <c r="V861" i="1"/>
  <c r="V862" i="1"/>
  <c r="V863" i="1"/>
  <c r="V864" i="1"/>
  <c r="V865" i="1"/>
  <c r="V866" i="1"/>
  <c r="V867" i="1"/>
  <c r="V868" i="1"/>
  <c r="V869" i="1"/>
  <c r="V870" i="1"/>
  <c r="V871" i="1"/>
  <c r="V872" i="1"/>
  <c r="V873" i="1"/>
  <c r="V874" i="1"/>
  <c r="V875" i="1"/>
  <c r="V876" i="1"/>
  <c r="V877" i="1"/>
  <c r="V878" i="1"/>
  <c r="V879" i="1"/>
  <c r="V880" i="1"/>
  <c r="V881" i="1"/>
  <c r="V882" i="1"/>
  <c r="V883" i="1"/>
  <c r="V884" i="1"/>
  <c r="V885" i="1"/>
  <c r="V886" i="1"/>
  <c r="V887" i="1"/>
  <c r="V888" i="1"/>
  <c r="V889" i="1"/>
  <c r="V890" i="1"/>
  <c r="V891" i="1"/>
  <c r="V892" i="1"/>
  <c r="V893" i="1"/>
  <c r="V894" i="1"/>
  <c r="V895" i="1"/>
  <c r="V896" i="1"/>
  <c r="V897" i="1"/>
  <c r="V898" i="1"/>
  <c r="V899" i="1"/>
  <c r="V900" i="1"/>
  <c r="V901" i="1"/>
  <c r="V902" i="1"/>
  <c r="V903" i="1"/>
  <c r="V904" i="1"/>
  <c r="V905" i="1"/>
  <c r="V906" i="1"/>
  <c r="V907" i="1"/>
  <c r="V908" i="1"/>
  <c r="V909" i="1"/>
  <c r="V910" i="1"/>
  <c r="V911" i="1"/>
  <c r="V912" i="1"/>
  <c r="V913" i="1"/>
  <c r="V914" i="1"/>
  <c r="V915" i="1"/>
  <c r="V916" i="1"/>
  <c r="V917" i="1"/>
  <c r="V918" i="1"/>
  <c r="V919" i="1"/>
  <c r="V920" i="1"/>
  <c r="V921" i="1"/>
  <c r="V922" i="1"/>
  <c r="V923" i="1"/>
  <c r="V924" i="1"/>
  <c r="V925" i="1"/>
  <c r="V926" i="1"/>
  <c r="V927" i="1"/>
  <c r="V928" i="1"/>
  <c r="V929" i="1"/>
  <c r="V930" i="1"/>
  <c r="V931" i="1"/>
  <c r="V932" i="1"/>
  <c r="V933" i="1"/>
  <c r="V934" i="1"/>
  <c r="V935" i="1"/>
  <c r="V936" i="1"/>
  <c r="V937" i="1"/>
  <c r="V938" i="1"/>
  <c r="V939" i="1"/>
  <c r="V940" i="1"/>
  <c r="V941" i="1"/>
  <c r="V942" i="1"/>
  <c r="V943" i="1"/>
  <c r="V944" i="1"/>
  <c r="V945" i="1"/>
  <c r="V946" i="1"/>
  <c r="V947" i="1"/>
  <c r="V948" i="1"/>
  <c r="V949" i="1"/>
  <c r="V950" i="1"/>
  <c r="V951" i="1"/>
  <c r="V952" i="1"/>
  <c r="V953" i="1"/>
  <c r="V954" i="1"/>
  <c r="V955" i="1"/>
  <c r="V956" i="1"/>
  <c r="V957" i="1"/>
  <c r="V958" i="1"/>
  <c r="V959" i="1"/>
  <c r="V960" i="1"/>
  <c r="V961" i="1"/>
  <c r="V962" i="1"/>
  <c r="V963" i="1"/>
  <c r="V964" i="1"/>
  <c r="V965" i="1"/>
  <c r="V966" i="1"/>
  <c r="V967" i="1"/>
  <c r="V968" i="1"/>
  <c r="V969" i="1"/>
  <c r="V970" i="1"/>
  <c r="V971" i="1"/>
  <c r="V972" i="1"/>
  <c r="V973" i="1"/>
  <c r="V974" i="1"/>
  <c r="V975" i="1"/>
  <c r="V976" i="1"/>
  <c r="V977" i="1"/>
  <c r="V978" i="1"/>
  <c r="V979" i="1"/>
  <c r="V980" i="1"/>
  <c r="V981" i="1"/>
  <c r="V982" i="1"/>
  <c r="V983" i="1"/>
  <c r="V984" i="1"/>
  <c r="V985" i="1"/>
  <c r="V986" i="1"/>
  <c r="V987" i="1"/>
  <c r="V988" i="1"/>
  <c r="V989" i="1"/>
  <c r="V990" i="1"/>
  <c r="V991" i="1"/>
  <c r="V992" i="1"/>
  <c r="V993" i="1"/>
  <c r="V994" i="1"/>
  <c r="V995" i="1"/>
  <c r="V996" i="1"/>
  <c r="V997" i="1"/>
  <c r="V998" i="1"/>
  <c r="V999" i="1"/>
  <c r="V1000" i="1"/>
  <c r="V1001" i="1"/>
  <c r="V1002" i="1"/>
  <c r="V1003" i="1"/>
  <c r="V1004" i="1"/>
  <c r="V1005" i="1"/>
  <c r="V1006" i="1"/>
  <c r="V1007" i="1"/>
  <c r="V1008" i="1"/>
  <c r="V1009" i="1"/>
  <c r="V1010" i="1"/>
  <c r="V1011" i="1"/>
  <c r="V1012" i="1"/>
  <c r="V1013" i="1"/>
  <c r="V1014" i="1"/>
  <c r="V1015" i="1"/>
  <c r="V1016" i="1"/>
  <c r="V1017" i="1"/>
  <c r="V1018" i="1"/>
  <c r="V1019" i="1"/>
  <c r="V1020" i="1"/>
  <c r="V1021" i="1"/>
  <c r="V1022" i="1"/>
  <c r="V1023" i="1"/>
  <c r="V1024" i="1"/>
  <c r="V1025" i="1"/>
  <c r="V1026" i="1"/>
  <c r="V1027" i="1"/>
  <c r="V1028" i="1"/>
  <c r="V1029" i="1"/>
  <c r="V1030" i="1"/>
  <c r="V1031" i="1"/>
  <c r="V1032" i="1"/>
  <c r="V1033" i="1"/>
  <c r="V1034" i="1"/>
  <c r="V1035" i="1"/>
  <c r="V1036" i="1"/>
  <c r="V1037" i="1"/>
  <c r="V1038" i="1"/>
  <c r="V1039" i="1"/>
  <c r="V1040" i="1"/>
  <c r="V1041" i="1"/>
  <c r="V1042" i="1"/>
  <c r="V1043" i="1"/>
  <c r="V1044" i="1"/>
  <c r="V1045" i="1"/>
  <c r="V1046" i="1"/>
  <c r="V1047" i="1"/>
  <c r="V1048" i="1"/>
  <c r="V1049" i="1"/>
  <c r="V1050" i="1"/>
  <c r="V1051" i="1"/>
  <c r="V1052" i="1"/>
  <c r="V1053" i="1"/>
  <c r="V1054" i="1"/>
  <c r="V1055" i="1"/>
  <c r="V1056" i="1"/>
  <c r="V1057" i="1"/>
  <c r="V1058" i="1"/>
  <c r="V1059" i="1"/>
  <c r="V1060" i="1"/>
  <c r="V1061" i="1"/>
  <c r="V1062" i="1"/>
  <c r="V1063" i="1"/>
  <c r="V1064" i="1"/>
  <c r="V1065" i="1"/>
  <c r="V1066" i="1"/>
  <c r="V1067" i="1"/>
  <c r="V1068" i="1"/>
  <c r="V1069" i="1"/>
  <c r="V1070" i="1"/>
  <c r="V1071" i="1"/>
  <c r="V1072" i="1"/>
  <c r="V1073" i="1"/>
  <c r="V1074" i="1"/>
  <c r="V1075" i="1"/>
  <c r="V1076" i="1"/>
  <c r="V1077" i="1"/>
  <c r="V1078" i="1"/>
  <c r="V1079" i="1"/>
  <c r="V1080" i="1"/>
  <c r="V1081" i="1"/>
  <c r="V1082" i="1"/>
  <c r="V1083" i="1"/>
  <c r="V1084" i="1"/>
  <c r="V1085" i="1"/>
  <c r="V1086" i="1"/>
  <c r="V1087" i="1"/>
  <c r="V1088" i="1"/>
  <c r="V1089" i="1"/>
  <c r="V1090" i="1"/>
  <c r="V1091" i="1"/>
  <c r="V1092" i="1"/>
  <c r="V1093" i="1"/>
  <c r="V1094" i="1"/>
  <c r="V1095" i="1"/>
  <c r="V1096" i="1"/>
  <c r="V1097" i="1"/>
  <c r="V1098" i="1"/>
  <c r="V1099" i="1"/>
  <c r="V1100" i="1"/>
  <c r="V1101" i="1"/>
  <c r="V1102" i="1"/>
  <c r="V1103" i="1"/>
  <c r="V1104" i="1"/>
  <c r="V1105" i="1"/>
  <c r="V1106" i="1"/>
  <c r="V1107" i="1"/>
  <c r="V1108" i="1"/>
  <c r="V1109" i="1"/>
  <c r="V1110" i="1"/>
  <c r="V1111" i="1"/>
  <c r="V1112" i="1"/>
  <c r="V1113" i="1"/>
  <c r="V1114" i="1"/>
  <c r="V1115" i="1"/>
  <c r="V1116" i="1"/>
  <c r="V1117" i="1"/>
  <c r="V1118" i="1"/>
  <c r="V1119" i="1"/>
  <c r="V1120" i="1"/>
  <c r="V1121" i="1"/>
  <c r="V1122" i="1"/>
  <c r="V1123" i="1"/>
  <c r="V1124" i="1"/>
  <c r="V1125" i="1"/>
  <c r="V1126" i="1"/>
  <c r="V1127" i="1"/>
  <c r="V1128" i="1"/>
  <c r="V1129" i="1"/>
  <c r="V1130" i="1"/>
  <c r="V1131" i="1"/>
  <c r="V1132" i="1"/>
  <c r="V1133" i="1"/>
  <c r="V1134" i="1"/>
  <c r="V1135" i="1"/>
  <c r="V1136" i="1"/>
  <c r="V1137" i="1"/>
  <c r="V1138" i="1"/>
  <c r="V1139" i="1"/>
  <c r="V1140" i="1"/>
  <c r="V1141" i="1"/>
  <c r="V1142" i="1"/>
  <c r="V1143" i="1"/>
  <c r="V1144" i="1"/>
  <c r="V1145" i="1"/>
  <c r="V1146" i="1"/>
  <c r="V1147" i="1"/>
  <c r="V1148" i="1"/>
  <c r="V1149" i="1"/>
  <c r="V1150" i="1"/>
  <c r="V1151" i="1"/>
  <c r="V1152" i="1"/>
  <c r="V1153" i="1"/>
  <c r="V1154" i="1"/>
  <c r="V1155" i="1"/>
  <c r="V1156" i="1"/>
  <c r="V1157" i="1"/>
  <c r="V1158" i="1"/>
  <c r="V1159" i="1"/>
  <c r="V1160" i="1"/>
  <c r="V1161" i="1"/>
  <c r="V1162" i="1"/>
  <c r="V1163" i="1"/>
  <c r="V1164" i="1"/>
  <c r="V1165" i="1"/>
  <c r="V1166" i="1"/>
  <c r="V1167" i="1"/>
  <c r="V1168" i="1"/>
  <c r="V1169" i="1"/>
  <c r="V1170" i="1"/>
  <c r="V1171" i="1"/>
  <c r="V1172" i="1"/>
  <c r="V1173" i="1"/>
  <c r="V1174" i="1"/>
  <c r="V1175" i="1"/>
  <c r="V1176" i="1"/>
  <c r="V1177" i="1"/>
  <c r="V1178" i="1"/>
  <c r="V1179" i="1"/>
  <c r="V1180" i="1"/>
  <c r="V1181" i="1"/>
  <c r="V1182" i="1"/>
  <c r="V1183" i="1"/>
  <c r="V1184" i="1"/>
  <c r="V1185" i="1"/>
  <c r="V1186" i="1"/>
  <c r="V1187" i="1"/>
  <c r="V1188" i="1"/>
  <c r="V1189" i="1"/>
  <c r="V1190" i="1"/>
  <c r="V1191" i="1"/>
  <c r="V1192" i="1"/>
  <c r="V1193" i="1"/>
  <c r="V1194" i="1"/>
  <c r="V1195" i="1"/>
  <c r="V1196" i="1"/>
  <c r="V1197" i="1"/>
  <c r="V1198" i="1"/>
  <c r="V1199" i="1"/>
  <c r="V1200" i="1"/>
  <c r="V1201" i="1"/>
  <c r="V1202" i="1"/>
  <c r="V1203" i="1"/>
  <c r="V1204" i="1"/>
  <c r="V1205" i="1"/>
  <c r="V1206" i="1"/>
  <c r="V1207" i="1"/>
  <c r="V1208" i="1"/>
  <c r="V1209" i="1"/>
  <c r="V1210" i="1"/>
  <c r="V1211" i="1"/>
  <c r="V1212" i="1"/>
  <c r="V1213" i="1"/>
  <c r="V1214" i="1"/>
  <c r="V1215" i="1"/>
  <c r="V1216" i="1"/>
  <c r="V1217" i="1"/>
  <c r="V1218" i="1"/>
  <c r="V1219" i="1"/>
  <c r="V1220" i="1"/>
  <c r="V1221" i="1"/>
  <c r="V1222" i="1"/>
  <c r="V1223" i="1"/>
  <c r="V1224" i="1"/>
  <c r="V1225" i="1"/>
  <c r="V1226" i="1"/>
  <c r="V1227" i="1"/>
  <c r="V1228" i="1"/>
  <c r="V1229" i="1"/>
  <c r="V1230" i="1"/>
  <c r="V1231" i="1"/>
  <c r="V1232" i="1"/>
  <c r="V1233" i="1"/>
  <c r="V1234" i="1"/>
  <c r="V1235" i="1"/>
  <c r="V1236" i="1"/>
  <c r="V1237" i="1"/>
  <c r="V1238" i="1"/>
  <c r="V1239" i="1"/>
  <c r="V1240" i="1"/>
  <c r="V1241" i="1"/>
  <c r="V1242" i="1"/>
  <c r="V1243" i="1"/>
  <c r="V1244" i="1"/>
  <c r="V1245" i="1"/>
  <c r="V1246" i="1"/>
  <c r="V1247" i="1"/>
  <c r="V1248" i="1"/>
  <c r="V1249" i="1"/>
  <c r="V1250" i="1"/>
  <c r="V1251" i="1"/>
  <c r="V1252" i="1"/>
  <c r="V1253" i="1"/>
  <c r="V1254" i="1"/>
  <c r="V1255" i="1"/>
  <c r="V1256" i="1"/>
  <c r="V1257" i="1"/>
  <c r="V1258" i="1"/>
  <c r="V1259" i="1"/>
  <c r="V1260" i="1"/>
  <c r="V1261" i="1"/>
  <c r="V1262" i="1"/>
  <c r="V1263" i="1"/>
  <c r="V1264" i="1"/>
  <c r="V1265" i="1"/>
  <c r="V1266" i="1"/>
  <c r="V1267" i="1"/>
  <c r="V1268" i="1"/>
  <c r="V1269" i="1"/>
  <c r="V1270" i="1"/>
  <c r="V1271" i="1"/>
  <c r="V1272" i="1"/>
  <c r="V1273" i="1"/>
  <c r="V1274" i="1"/>
  <c r="V1275" i="1"/>
  <c r="V1276" i="1"/>
  <c r="V1277" i="1"/>
  <c r="V1278" i="1"/>
  <c r="V1279" i="1"/>
  <c r="V1280" i="1"/>
  <c r="V1281" i="1"/>
  <c r="V1282" i="1"/>
  <c r="V1283" i="1"/>
  <c r="V1284" i="1"/>
  <c r="V1285" i="1"/>
  <c r="V1286" i="1"/>
  <c r="V1287" i="1"/>
  <c r="V1288" i="1"/>
  <c r="V1289" i="1"/>
  <c r="V1290" i="1"/>
  <c r="V1291" i="1"/>
  <c r="V1292" i="1"/>
  <c r="V1293" i="1"/>
  <c r="V1294" i="1"/>
  <c r="V1295" i="1"/>
  <c r="V1296" i="1"/>
  <c r="V1297" i="1"/>
  <c r="V1298" i="1"/>
  <c r="V1299" i="1"/>
  <c r="V1300" i="1"/>
  <c r="V1301" i="1"/>
  <c r="V1302" i="1"/>
  <c r="V1303" i="1"/>
  <c r="V1304" i="1"/>
  <c r="V1305" i="1"/>
  <c r="V1306" i="1"/>
  <c r="V1307" i="1"/>
  <c r="V1308" i="1"/>
  <c r="V1309" i="1"/>
  <c r="V1310" i="1"/>
  <c r="V1311" i="1"/>
  <c r="V1312" i="1"/>
  <c r="V1313" i="1"/>
  <c r="V1314" i="1"/>
  <c r="V1315" i="1"/>
  <c r="V1316" i="1"/>
  <c r="V1317" i="1"/>
  <c r="V1318" i="1"/>
  <c r="V1319" i="1"/>
  <c r="V1320" i="1"/>
  <c r="V1321" i="1"/>
  <c r="V1322" i="1"/>
  <c r="V1323" i="1"/>
  <c r="V1324" i="1"/>
  <c r="V1325" i="1"/>
  <c r="V1326" i="1"/>
  <c r="V1327" i="1"/>
  <c r="V1328" i="1"/>
  <c r="V1329" i="1"/>
  <c r="V1330" i="1"/>
  <c r="V1331" i="1"/>
  <c r="V1332" i="1"/>
  <c r="V1333" i="1"/>
  <c r="V1334" i="1"/>
  <c r="V1335" i="1"/>
  <c r="V1336" i="1"/>
  <c r="V1337" i="1"/>
  <c r="V1338" i="1"/>
  <c r="V1339" i="1"/>
  <c r="V1340" i="1"/>
  <c r="V1341" i="1"/>
  <c r="V1342" i="1"/>
  <c r="V1343" i="1"/>
  <c r="V1344" i="1"/>
  <c r="V1345" i="1"/>
  <c r="V1346" i="1"/>
  <c r="V1347" i="1"/>
  <c r="V1348" i="1"/>
  <c r="V1349" i="1"/>
  <c r="V1350" i="1"/>
  <c r="V1351" i="1"/>
  <c r="V1352" i="1"/>
  <c r="V1353" i="1"/>
  <c r="V1354" i="1"/>
  <c r="V1355" i="1"/>
  <c r="V1356" i="1"/>
  <c r="V1357" i="1"/>
  <c r="V1358" i="1"/>
  <c r="V1359" i="1"/>
  <c r="V1360" i="1"/>
  <c r="V1361" i="1"/>
  <c r="V1362" i="1"/>
  <c r="V1363" i="1"/>
  <c r="V1364" i="1"/>
  <c r="V1365" i="1"/>
  <c r="V1366" i="1"/>
  <c r="V1367" i="1"/>
  <c r="V1368" i="1"/>
  <c r="V1369" i="1"/>
  <c r="V1370" i="1"/>
  <c r="V1371" i="1"/>
  <c r="V1372" i="1"/>
  <c r="V1373" i="1"/>
  <c r="V1374" i="1"/>
  <c r="V1375" i="1"/>
  <c r="V1376" i="1"/>
  <c r="V1377" i="1"/>
  <c r="V1378" i="1"/>
  <c r="V1379" i="1"/>
  <c r="V1380" i="1"/>
  <c r="V1381" i="1"/>
  <c r="V1382" i="1"/>
  <c r="V1383" i="1"/>
  <c r="V1384" i="1"/>
  <c r="V1385" i="1"/>
  <c r="V1386" i="1"/>
  <c r="V1387" i="1"/>
  <c r="V1388" i="1"/>
  <c r="V1389" i="1"/>
  <c r="V1390" i="1"/>
  <c r="V1391" i="1"/>
  <c r="V1392" i="1"/>
  <c r="V1393" i="1"/>
  <c r="V1394" i="1"/>
  <c r="V1395" i="1"/>
  <c r="V1396" i="1"/>
  <c r="V1397" i="1"/>
  <c r="V1398" i="1"/>
  <c r="V1399" i="1"/>
  <c r="V1400" i="1"/>
  <c r="V1401" i="1"/>
  <c r="V1402" i="1"/>
  <c r="V1403" i="1"/>
  <c r="V1404" i="1"/>
  <c r="V1405" i="1"/>
  <c r="V1406" i="1"/>
  <c r="V1407" i="1"/>
  <c r="V1408" i="1"/>
  <c r="V1409" i="1"/>
  <c r="V1410" i="1"/>
  <c r="V1411" i="1"/>
  <c r="V1412" i="1"/>
  <c r="V1413" i="1"/>
  <c r="V1414" i="1"/>
  <c r="V1415" i="1"/>
  <c r="V1416" i="1"/>
  <c r="V1417" i="1"/>
  <c r="V1418" i="1"/>
  <c r="V1419" i="1"/>
  <c r="V1420" i="1"/>
  <c r="V1421" i="1"/>
  <c r="V1422" i="1"/>
  <c r="V1423" i="1"/>
  <c r="V1424" i="1"/>
  <c r="V1425" i="1"/>
  <c r="V1426" i="1"/>
  <c r="V1427" i="1"/>
  <c r="V1428" i="1"/>
  <c r="V1429" i="1"/>
  <c r="V1430" i="1"/>
  <c r="V1431" i="1"/>
  <c r="V1432" i="1"/>
  <c r="V1433" i="1"/>
  <c r="V1434" i="1"/>
  <c r="V1435" i="1"/>
  <c r="V1436" i="1"/>
  <c r="V1437" i="1"/>
  <c r="V1438" i="1"/>
  <c r="V1439" i="1"/>
  <c r="V1440" i="1"/>
  <c r="V1441" i="1"/>
  <c r="V1442" i="1"/>
  <c r="V1443" i="1"/>
  <c r="V1444" i="1"/>
  <c r="V1445" i="1"/>
  <c r="V1446" i="1"/>
  <c r="V1447" i="1"/>
  <c r="V1448" i="1"/>
  <c r="V1449" i="1"/>
  <c r="V1450" i="1"/>
  <c r="V1451" i="1"/>
  <c r="V1452" i="1"/>
  <c r="V1453" i="1"/>
  <c r="V1454" i="1"/>
  <c r="V1455" i="1"/>
  <c r="V1456" i="1"/>
  <c r="V1457" i="1"/>
  <c r="V1458" i="1"/>
  <c r="V1459" i="1"/>
  <c r="V1460" i="1"/>
  <c r="V1461" i="1"/>
  <c r="V1462" i="1"/>
  <c r="V1463" i="1"/>
  <c r="V1464" i="1"/>
  <c r="V1465" i="1"/>
  <c r="V1466" i="1"/>
  <c r="V1467" i="1"/>
  <c r="V1468" i="1"/>
  <c r="V1469" i="1"/>
  <c r="V1470" i="1"/>
  <c r="V1471" i="1"/>
  <c r="V1472" i="1"/>
  <c r="V1473" i="1"/>
  <c r="V1474" i="1"/>
  <c r="V1475" i="1"/>
  <c r="V1476" i="1"/>
  <c r="V1477" i="1"/>
  <c r="V1478" i="1"/>
  <c r="V1479" i="1"/>
  <c r="V1480" i="1"/>
  <c r="V1481" i="1"/>
  <c r="V1482" i="1"/>
  <c r="V1483" i="1"/>
  <c r="V1484" i="1"/>
  <c r="V1485" i="1"/>
  <c r="V1486" i="1"/>
  <c r="V1487" i="1"/>
  <c r="V1488" i="1"/>
  <c r="V1489" i="1"/>
  <c r="V1490" i="1"/>
  <c r="V1491" i="1"/>
  <c r="V1492" i="1"/>
  <c r="V1493" i="1"/>
  <c r="V1494" i="1"/>
  <c r="V1495" i="1"/>
  <c r="V1496" i="1"/>
  <c r="V1497" i="1"/>
  <c r="V1498" i="1"/>
  <c r="V1499" i="1"/>
  <c r="V1500" i="1"/>
  <c r="V1501" i="1"/>
  <c r="V1502" i="1"/>
  <c r="V1503" i="1"/>
  <c r="V1504" i="1"/>
  <c r="V1505" i="1"/>
  <c r="V1506" i="1"/>
  <c r="V1507" i="1"/>
  <c r="V1508" i="1"/>
  <c r="V1509" i="1"/>
  <c r="V1510" i="1"/>
  <c r="V1511" i="1"/>
  <c r="V1512" i="1"/>
  <c r="V1513" i="1"/>
  <c r="V1514" i="1"/>
  <c r="V1515" i="1"/>
  <c r="V1516" i="1"/>
  <c r="V1517" i="1"/>
  <c r="V1518" i="1"/>
  <c r="V1519" i="1"/>
  <c r="V1520" i="1"/>
  <c r="V1521" i="1"/>
  <c r="V1522" i="1"/>
  <c r="V1523" i="1"/>
  <c r="V1524" i="1"/>
  <c r="V1525" i="1"/>
  <c r="V1526" i="1"/>
  <c r="V1527" i="1"/>
  <c r="V1528" i="1"/>
  <c r="V1529" i="1"/>
  <c r="V1530" i="1"/>
  <c r="V1531" i="1"/>
  <c r="V1532" i="1"/>
  <c r="V1533" i="1"/>
  <c r="V1534" i="1"/>
  <c r="V1535" i="1"/>
  <c r="V1536" i="1"/>
  <c r="V1537" i="1"/>
  <c r="V1538" i="1"/>
  <c r="V1539" i="1"/>
  <c r="V1540" i="1"/>
  <c r="V1541" i="1"/>
  <c r="V1542" i="1"/>
  <c r="V1543" i="1"/>
  <c r="V1544" i="1"/>
  <c r="V1545" i="1"/>
  <c r="V1546" i="1"/>
  <c r="V1547" i="1"/>
  <c r="V1548" i="1"/>
  <c r="V1549" i="1"/>
  <c r="V1550" i="1"/>
  <c r="V1551" i="1"/>
  <c r="V1552" i="1"/>
  <c r="V1553" i="1"/>
  <c r="V1554" i="1"/>
  <c r="V1555" i="1"/>
  <c r="V1556" i="1"/>
  <c r="V1557" i="1"/>
  <c r="V1558" i="1"/>
  <c r="V1559" i="1"/>
  <c r="V1560" i="1"/>
  <c r="V1561" i="1"/>
  <c r="V1562" i="1"/>
  <c r="V1563" i="1"/>
  <c r="V1564" i="1"/>
  <c r="V1565" i="1"/>
  <c r="V1566" i="1"/>
  <c r="V1567" i="1"/>
  <c r="V1568" i="1"/>
  <c r="V1569" i="1"/>
  <c r="V1570" i="1"/>
  <c r="V1571" i="1"/>
  <c r="V1572" i="1"/>
  <c r="V1573" i="1"/>
  <c r="V1574" i="1"/>
  <c r="V1575" i="1"/>
  <c r="V1576" i="1"/>
  <c r="V1577" i="1"/>
  <c r="V1578" i="1"/>
  <c r="V1579" i="1"/>
  <c r="V1580" i="1"/>
  <c r="V1581" i="1"/>
  <c r="V1582" i="1"/>
  <c r="V1583" i="1"/>
  <c r="V1584" i="1"/>
  <c r="V1585" i="1"/>
  <c r="V1586" i="1"/>
  <c r="V1587" i="1"/>
  <c r="V1588" i="1"/>
  <c r="V1589" i="1"/>
  <c r="V1590" i="1"/>
  <c r="V1591" i="1"/>
  <c r="V1592" i="1"/>
  <c r="V1593" i="1"/>
  <c r="V1594" i="1"/>
  <c r="V1595" i="1"/>
  <c r="V1596" i="1"/>
  <c r="V1597" i="1"/>
  <c r="V1598" i="1"/>
  <c r="V1599" i="1"/>
  <c r="V1600" i="1"/>
  <c r="V1601" i="1"/>
  <c r="V1602" i="1"/>
  <c r="V1603" i="1"/>
  <c r="V1604" i="1"/>
  <c r="V1605" i="1"/>
  <c r="V1606" i="1"/>
  <c r="V1607" i="1"/>
  <c r="V1608" i="1"/>
  <c r="V1609" i="1"/>
  <c r="V1610" i="1"/>
  <c r="V1611" i="1"/>
  <c r="V1612" i="1"/>
  <c r="V1613" i="1"/>
  <c r="V1614" i="1"/>
  <c r="V1615" i="1"/>
  <c r="V1616" i="1"/>
  <c r="V1617" i="1"/>
  <c r="V1618" i="1"/>
  <c r="V1619" i="1"/>
  <c r="V1620" i="1"/>
  <c r="V1621" i="1"/>
  <c r="V1622" i="1"/>
  <c r="V1623" i="1"/>
  <c r="V1624" i="1"/>
  <c r="V1625" i="1"/>
  <c r="V1626" i="1"/>
  <c r="V1627" i="1"/>
  <c r="V1628" i="1"/>
  <c r="V1629" i="1"/>
  <c r="V1630" i="1"/>
  <c r="V1631" i="1"/>
  <c r="V1632" i="1"/>
  <c r="V1633" i="1"/>
  <c r="V1634" i="1"/>
  <c r="V1635" i="1"/>
  <c r="V1636" i="1"/>
  <c r="V1637" i="1"/>
  <c r="V1638" i="1"/>
  <c r="V1639" i="1"/>
  <c r="V1640" i="1"/>
  <c r="V1641" i="1"/>
  <c r="V1642" i="1"/>
  <c r="V1643" i="1"/>
  <c r="V1644" i="1"/>
  <c r="V1645" i="1"/>
  <c r="V1646" i="1"/>
  <c r="V1647" i="1"/>
  <c r="V1648" i="1"/>
  <c r="V1649" i="1"/>
  <c r="V1650" i="1"/>
  <c r="V1651" i="1"/>
  <c r="V1652" i="1"/>
  <c r="V1653" i="1"/>
  <c r="V1654" i="1"/>
  <c r="V1655" i="1"/>
  <c r="V1656" i="1"/>
  <c r="V1657" i="1"/>
  <c r="V1658" i="1"/>
  <c r="V1659" i="1"/>
  <c r="V1660" i="1"/>
  <c r="V1661" i="1"/>
  <c r="V1662" i="1"/>
  <c r="V1663" i="1"/>
  <c r="V1664" i="1"/>
  <c r="V1665" i="1"/>
  <c r="V1666" i="1"/>
  <c r="V1667" i="1"/>
  <c r="V1668" i="1"/>
  <c r="V1669" i="1"/>
  <c r="V1670" i="1"/>
  <c r="V1671" i="1"/>
  <c r="V1672" i="1"/>
  <c r="V1673" i="1"/>
  <c r="V1674" i="1"/>
  <c r="V1675" i="1"/>
  <c r="V1676" i="1"/>
  <c r="V1677" i="1"/>
  <c r="V1678" i="1"/>
  <c r="V1679" i="1"/>
  <c r="V1680" i="1"/>
  <c r="V1681" i="1"/>
  <c r="V1682" i="1"/>
  <c r="V1683" i="1"/>
  <c r="V1684" i="1"/>
  <c r="V1685" i="1"/>
  <c r="V1686" i="1"/>
  <c r="V1687" i="1"/>
  <c r="V1688" i="1"/>
  <c r="V1689" i="1"/>
  <c r="V1690" i="1"/>
  <c r="V1691" i="1"/>
  <c r="V1692" i="1"/>
  <c r="V1693" i="1"/>
  <c r="V1694" i="1"/>
  <c r="V1695" i="1"/>
  <c r="V1696" i="1"/>
  <c r="V1697" i="1"/>
  <c r="V1698" i="1"/>
  <c r="V1699" i="1"/>
  <c r="V1700" i="1"/>
  <c r="V1701" i="1"/>
  <c r="V1702" i="1"/>
  <c r="V1703" i="1"/>
  <c r="V1704" i="1"/>
  <c r="V1705" i="1"/>
  <c r="V1706" i="1"/>
  <c r="V1707" i="1"/>
  <c r="V1708" i="1"/>
  <c r="V1709" i="1"/>
  <c r="V1710" i="1"/>
  <c r="V1711" i="1"/>
  <c r="V1712" i="1"/>
  <c r="V1713" i="1"/>
  <c r="V1714" i="1"/>
  <c r="V1715" i="1"/>
  <c r="V1716" i="1"/>
  <c r="V1717" i="1"/>
  <c r="V1718" i="1"/>
  <c r="V1719" i="1"/>
  <c r="V1720" i="1"/>
  <c r="V1721" i="1"/>
  <c r="V1722" i="1"/>
  <c r="V1723" i="1"/>
  <c r="V1724" i="1"/>
  <c r="V1725" i="1"/>
  <c r="V1726" i="1"/>
  <c r="V1727" i="1"/>
  <c r="V1728" i="1"/>
  <c r="V1729" i="1"/>
  <c r="V1730" i="1"/>
  <c r="V1731" i="1"/>
  <c r="V1732" i="1"/>
  <c r="V1733" i="1"/>
  <c r="V1734" i="1"/>
  <c r="V1735" i="1"/>
  <c r="V1736" i="1"/>
  <c r="V1737" i="1"/>
  <c r="V1738" i="1"/>
  <c r="V1739" i="1"/>
  <c r="V1740" i="1"/>
  <c r="V1741" i="1"/>
  <c r="V1742" i="1"/>
  <c r="V1743" i="1"/>
  <c r="V1744" i="1"/>
  <c r="V1745" i="1"/>
  <c r="V1746" i="1"/>
  <c r="V1747" i="1"/>
  <c r="V1748" i="1"/>
  <c r="V1749" i="1"/>
  <c r="V1750" i="1"/>
  <c r="V1751" i="1"/>
  <c r="V1752" i="1"/>
  <c r="V1753" i="1"/>
  <c r="V1754" i="1"/>
  <c r="V1755" i="1"/>
  <c r="V1756" i="1"/>
  <c r="V1757" i="1"/>
  <c r="V1758" i="1"/>
  <c r="V1759" i="1"/>
  <c r="V1760" i="1"/>
  <c r="V1761" i="1"/>
  <c r="V1762" i="1"/>
  <c r="V1763" i="1"/>
  <c r="V1764" i="1"/>
  <c r="V1765" i="1"/>
  <c r="V1766" i="1"/>
  <c r="V1767" i="1"/>
  <c r="V1768" i="1"/>
  <c r="V1769" i="1"/>
  <c r="V1770" i="1"/>
  <c r="V1771" i="1"/>
  <c r="V1772" i="1"/>
  <c r="V1773" i="1"/>
  <c r="V1774" i="1"/>
  <c r="V1775" i="1"/>
  <c r="V1776" i="1"/>
  <c r="V1777" i="1"/>
  <c r="V1778" i="1"/>
  <c r="V1779" i="1"/>
  <c r="V1780" i="1"/>
  <c r="V1781" i="1"/>
  <c r="V1782" i="1"/>
  <c r="V1783" i="1"/>
  <c r="V1784" i="1"/>
  <c r="V1785" i="1"/>
  <c r="V1786" i="1"/>
  <c r="V1787" i="1"/>
  <c r="V1788" i="1"/>
  <c r="V1789" i="1"/>
  <c r="V1790" i="1"/>
  <c r="V1791" i="1"/>
  <c r="V1792" i="1"/>
  <c r="V1793" i="1"/>
  <c r="V1794" i="1"/>
  <c r="V1795" i="1"/>
  <c r="V1796" i="1"/>
  <c r="V1797" i="1"/>
  <c r="V1798" i="1"/>
  <c r="V1799" i="1"/>
  <c r="V1800" i="1"/>
  <c r="V1801" i="1"/>
  <c r="V1802" i="1"/>
  <c r="V1803" i="1"/>
  <c r="V1804" i="1"/>
  <c r="V1805" i="1"/>
  <c r="V1806" i="1"/>
  <c r="V1807" i="1"/>
  <c r="V1808" i="1"/>
  <c r="V1809" i="1"/>
  <c r="V1810" i="1"/>
  <c r="V1811" i="1"/>
  <c r="V1812" i="1"/>
  <c r="V1813" i="1"/>
  <c r="V1814" i="1"/>
  <c r="V1815" i="1"/>
  <c r="V1816" i="1"/>
  <c r="V1817" i="1"/>
  <c r="V1818" i="1"/>
  <c r="V1819" i="1"/>
  <c r="V1820" i="1"/>
  <c r="V1821" i="1"/>
  <c r="V1822" i="1"/>
  <c r="V1823" i="1"/>
  <c r="V1824" i="1"/>
  <c r="V1825" i="1"/>
  <c r="V1826" i="1"/>
  <c r="V1827" i="1"/>
  <c r="V1828" i="1"/>
  <c r="V1829" i="1"/>
  <c r="V1830" i="1"/>
  <c r="V1831" i="1"/>
  <c r="V1832" i="1"/>
  <c r="V1833" i="1"/>
  <c r="V1834" i="1"/>
  <c r="V1835" i="1"/>
  <c r="V1836" i="1"/>
  <c r="V1837" i="1"/>
  <c r="V1838" i="1"/>
  <c r="V1839" i="1"/>
  <c r="V1840" i="1"/>
  <c r="V1841" i="1"/>
  <c r="V1842" i="1"/>
  <c r="V1843" i="1"/>
  <c r="V1844" i="1"/>
  <c r="V1845" i="1"/>
  <c r="V1846" i="1"/>
  <c r="V1847" i="1"/>
  <c r="V1848" i="1"/>
  <c r="V1849" i="1"/>
  <c r="V1850" i="1"/>
  <c r="V1851" i="1"/>
  <c r="V1852" i="1"/>
  <c r="V1853" i="1"/>
  <c r="V1854" i="1"/>
  <c r="V1855" i="1"/>
  <c r="V1856" i="1"/>
  <c r="V1857" i="1"/>
  <c r="V1858" i="1"/>
  <c r="V1859" i="1"/>
  <c r="V1860" i="1"/>
  <c r="V1861" i="1"/>
  <c r="V1862" i="1"/>
  <c r="V1863" i="1"/>
  <c r="V1864" i="1"/>
  <c r="V1865" i="1"/>
  <c r="V1866" i="1"/>
  <c r="V1867" i="1"/>
  <c r="V1868" i="1"/>
  <c r="V1869" i="1"/>
  <c r="V1870" i="1"/>
  <c r="V1871" i="1"/>
  <c r="V1872" i="1"/>
  <c r="V1873" i="1"/>
  <c r="V1874" i="1"/>
  <c r="V1875" i="1"/>
  <c r="V1876" i="1"/>
  <c r="V1877" i="1"/>
  <c r="V1878" i="1"/>
  <c r="V1879" i="1"/>
  <c r="V1880" i="1"/>
  <c r="V1881" i="1"/>
  <c r="V1882" i="1"/>
  <c r="V1883" i="1"/>
  <c r="V1884" i="1"/>
  <c r="V1885" i="1"/>
  <c r="V1886" i="1"/>
  <c r="V1887" i="1"/>
  <c r="V1888" i="1"/>
  <c r="V1889" i="1"/>
  <c r="V1890" i="1"/>
  <c r="V1891" i="1"/>
  <c r="V1892" i="1"/>
  <c r="V1893" i="1"/>
  <c r="V1894" i="1"/>
  <c r="V1895" i="1"/>
  <c r="V1896" i="1"/>
  <c r="V1897" i="1"/>
  <c r="V1898" i="1"/>
  <c r="V1899" i="1"/>
  <c r="V1900" i="1"/>
  <c r="V1901" i="1"/>
  <c r="V1902" i="1"/>
  <c r="V1903" i="1"/>
  <c r="V1904" i="1"/>
  <c r="V1905" i="1"/>
  <c r="V1906" i="1"/>
  <c r="V1907" i="1"/>
  <c r="V1908" i="1"/>
  <c r="V1909" i="1"/>
  <c r="V1910" i="1"/>
  <c r="V1911" i="1"/>
  <c r="V1912" i="1"/>
  <c r="V1913" i="1"/>
  <c r="V1914" i="1"/>
  <c r="V1915" i="1"/>
  <c r="V1916" i="1"/>
  <c r="V1917" i="1"/>
  <c r="V1918" i="1"/>
  <c r="V1919" i="1"/>
  <c r="V1920" i="1"/>
  <c r="V1921" i="1"/>
  <c r="V1922" i="1"/>
  <c r="V1923" i="1"/>
  <c r="V1924" i="1"/>
  <c r="V1925" i="1"/>
  <c r="V1926" i="1"/>
  <c r="V1927" i="1"/>
  <c r="V1928" i="1"/>
  <c r="V1929" i="1"/>
  <c r="V1930" i="1"/>
  <c r="V1931" i="1"/>
  <c r="V1932" i="1"/>
  <c r="V1933" i="1"/>
  <c r="V1934" i="1"/>
  <c r="V1935" i="1"/>
  <c r="V1936" i="1"/>
  <c r="V1937" i="1"/>
  <c r="V1938" i="1"/>
  <c r="V1939" i="1"/>
  <c r="V1940" i="1"/>
  <c r="V1941" i="1"/>
  <c r="V1942" i="1"/>
  <c r="V1943" i="1"/>
  <c r="V1944" i="1"/>
  <c r="V1945" i="1"/>
  <c r="V1946" i="1"/>
  <c r="V1947" i="1"/>
  <c r="V1948" i="1"/>
  <c r="V1949" i="1"/>
  <c r="V1950" i="1"/>
  <c r="V1951" i="1"/>
  <c r="V1952" i="1"/>
  <c r="V1953" i="1"/>
  <c r="V1954" i="1"/>
  <c r="V1955" i="1"/>
  <c r="V1956" i="1"/>
  <c r="V1957" i="1"/>
  <c r="V1958" i="1"/>
  <c r="V1959" i="1"/>
  <c r="V1960" i="1"/>
  <c r="V1961" i="1"/>
  <c r="V1962" i="1"/>
  <c r="V1963" i="1"/>
  <c r="V1964" i="1"/>
  <c r="V1965" i="1"/>
  <c r="V1966" i="1"/>
  <c r="V1967" i="1"/>
  <c r="V1968" i="1"/>
  <c r="V1969" i="1"/>
  <c r="V1970" i="1"/>
  <c r="V1971" i="1"/>
  <c r="V1972" i="1"/>
  <c r="V1973" i="1"/>
  <c r="V1974" i="1"/>
  <c r="V1975" i="1"/>
  <c r="V1976" i="1"/>
  <c r="V1977" i="1"/>
  <c r="V1978" i="1"/>
  <c r="V1979" i="1"/>
  <c r="V1980" i="1"/>
  <c r="V1981" i="1"/>
  <c r="V1982" i="1"/>
  <c r="V1983" i="1"/>
  <c r="V1984" i="1"/>
  <c r="V1985" i="1"/>
  <c r="V1986" i="1"/>
  <c r="V1987" i="1"/>
  <c r="V1988" i="1"/>
  <c r="V1989" i="1"/>
  <c r="V1990" i="1"/>
  <c r="V1991" i="1"/>
  <c r="V1992" i="1"/>
  <c r="V1993" i="1"/>
  <c r="V1994" i="1"/>
  <c r="V1995" i="1"/>
  <c r="V1996" i="1"/>
  <c r="V1997" i="1"/>
  <c r="V1998" i="1"/>
  <c r="V1999" i="1"/>
  <c r="V2000" i="1"/>
  <c r="V2001" i="1"/>
  <c r="V2002" i="1"/>
  <c r="V2003" i="1"/>
  <c r="V2004" i="1"/>
  <c r="V2005" i="1"/>
  <c r="V2006" i="1"/>
  <c r="V2007" i="1"/>
  <c r="V2008" i="1"/>
  <c r="V2009" i="1"/>
  <c r="V2010" i="1"/>
  <c r="V2011" i="1"/>
  <c r="V2012" i="1"/>
  <c r="V2013" i="1"/>
  <c r="V2014" i="1"/>
  <c r="V2015" i="1"/>
  <c r="V2016" i="1"/>
  <c r="V2017" i="1"/>
  <c r="V2018" i="1"/>
  <c r="V2019" i="1"/>
  <c r="V2020" i="1"/>
  <c r="V2021" i="1"/>
  <c r="V2" i="1"/>
  <c r="I3" i="1" l="1"/>
  <c r="I2" i="1"/>
  <c r="E1757" i="1"/>
  <c r="D1757" i="1"/>
  <c r="C1757" i="1"/>
  <c r="E1755" i="1"/>
  <c r="D1755" i="1"/>
  <c r="C1755" i="1"/>
  <c r="E1748" i="1"/>
  <c r="D1748" i="1"/>
  <c r="C1748" i="1"/>
  <c r="C2005" i="1"/>
  <c r="C2006" i="1"/>
  <c r="C2007" i="1"/>
  <c r="C2008" i="1"/>
  <c r="C2009" i="1"/>
  <c r="C2010" i="1"/>
  <c r="C2011" i="1"/>
  <c r="C2012" i="1"/>
  <c r="C2013" i="1"/>
  <c r="C2014" i="1"/>
  <c r="C2015" i="1"/>
  <c r="C2016" i="1"/>
  <c r="C2017" i="1"/>
  <c r="C2018" i="1"/>
  <c r="C2019" i="1"/>
  <c r="C2020" i="1"/>
  <c r="C2021" i="1"/>
  <c r="D2005" i="1"/>
  <c r="E2005" i="1"/>
  <c r="D2006" i="1"/>
  <c r="E2006" i="1"/>
  <c r="D2007" i="1"/>
  <c r="E2007" i="1"/>
  <c r="D2008" i="1"/>
  <c r="E2008" i="1"/>
  <c r="D2009" i="1"/>
  <c r="E2009" i="1"/>
  <c r="D2010" i="1"/>
  <c r="E2010" i="1"/>
  <c r="D2011" i="1"/>
  <c r="E2011" i="1"/>
  <c r="D2012" i="1"/>
  <c r="E2012" i="1"/>
  <c r="D2013" i="1"/>
  <c r="E2013" i="1"/>
  <c r="D2014" i="1"/>
  <c r="E2014" i="1"/>
  <c r="D2015" i="1"/>
  <c r="E2015" i="1"/>
  <c r="D2016" i="1"/>
  <c r="E2016" i="1"/>
  <c r="D2017" i="1"/>
  <c r="E2017" i="1"/>
  <c r="D2018" i="1"/>
  <c r="E2018" i="1"/>
  <c r="D2019" i="1"/>
  <c r="E2019" i="1"/>
  <c r="D2020" i="1"/>
  <c r="E2020" i="1"/>
  <c r="D2021" i="1"/>
  <c r="E2021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96" i="1"/>
  <c r="C91" i="1"/>
  <c r="C98" i="1"/>
  <c r="C339" i="1"/>
  <c r="C342" i="1"/>
  <c r="C92" i="1"/>
  <c r="C93" i="1"/>
  <c r="C94" i="1"/>
  <c r="C95" i="1"/>
  <c r="C110" i="1"/>
  <c r="C120" i="1"/>
  <c r="C99" i="1"/>
  <c r="C100" i="1"/>
  <c r="C343" i="1"/>
  <c r="C350" i="1"/>
  <c r="C102" i="1"/>
  <c r="C103" i="1"/>
  <c r="C104" i="1"/>
  <c r="C105" i="1"/>
  <c r="C106" i="1"/>
  <c r="C107" i="1"/>
  <c r="C108" i="1"/>
  <c r="C109" i="1"/>
  <c r="C126" i="1"/>
  <c r="C132" i="1"/>
  <c r="C101" i="1"/>
  <c r="C112" i="1"/>
  <c r="C351" i="1"/>
  <c r="C354" i="1"/>
  <c r="C116" i="1"/>
  <c r="C117" i="1"/>
  <c r="C118" i="1"/>
  <c r="C119" i="1"/>
  <c r="C138" i="1"/>
  <c r="C144" i="1"/>
  <c r="C113" i="1"/>
  <c r="C114" i="1"/>
  <c r="C355" i="1"/>
  <c r="C362" i="1"/>
  <c r="C150" i="1"/>
  <c r="C230" i="1"/>
  <c r="C115" i="1"/>
  <c r="C122" i="1"/>
  <c r="C130" i="1"/>
  <c r="C131" i="1"/>
  <c r="C240" i="1"/>
  <c r="C252" i="1"/>
  <c r="C123" i="1"/>
  <c r="C124" i="1"/>
  <c r="C136" i="1"/>
  <c r="C137" i="1"/>
  <c r="C264" i="1"/>
  <c r="C276" i="1"/>
  <c r="C125" i="1"/>
  <c r="C128" i="1"/>
  <c r="C142" i="1"/>
  <c r="C143" i="1"/>
  <c r="C288" i="1"/>
  <c r="C300" i="1"/>
  <c r="C129" i="1"/>
  <c r="C134" i="1"/>
  <c r="C148" i="1"/>
  <c r="C149" i="1"/>
  <c r="C312" i="1"/>
  <c r="C324" i="1"/>
  <c r="C135" i="1"/>
  <c r="C140" i="1"/>
  <c r="C154" i="1"/>
  <c r="C155" i="1"/>
  <c r="C156" i="1"/>
  <c r="C157" i="1"/>
  <c r="C363" i="1"/>
  <c r="C366" i="1"/>
  <c r="C160" i="1"/>
  <c r="C161" i="1"/>
  <c r="C162" i="1"/>
  <c r="C163" i="1"/>
  <c r="C164" i="1"/>
  <c r="C165" i="1"/>
  <c r="C166" i="1"/>
  <c r="C167" i="1"/>
  <c r="C168" i="1"/>
  <c r="C169" i="1"/>
  <c r="C367" i="1"/>
  <c r="C372" i="1"/>
  <c r="C172" i="1"/>
  <c r="C173" i="1"/>
  <c r="C174" i="1"/>
  <c r="C175" i="1"/>
  <c r="C373" i="1"/>
  <c r="C376" i="1"/>
  <c r="C178" i="1"/>
  <c r="C179" i="1"/>
  <c r="C180" i="1"/>
  <c r="C181" i="1"/>
  <c r="C377" i="1"/>
  <c r="C388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389" i="1"/>
  <c r="C390" i="1"/>
  <c r="C208" i="1"/>
  <c r="C209" i="1"/>
  <c r="C210" i="1"/>
  <c r="C211" i="1"/>
  <c r="C391" i="1"/>
  <c r="C402" i="1"/>
  <c r="C214" i="1"/>
  <c r="C215" i="1"/>
  <c r="C216" i="1"/>
  <c r="C217" i="1"/>
  <c r="C403" i="1"/>
  <c r="C404" i="1"/>
  <c r="C220" i="1"/>
  <c r="C221" i="1"/>
  <c r="C222" i="1"/>
  <c r="C223" i="1"/>
  <c r="C224" i="1"/>
  <c r="C225" i="1"/>
  <c r="C226" i="1"/>
  <c r="C227" i="1"/>
  <c r="C228" i="1"/>
  <c r="C229" i="1"/>
  <c r="C336" i="1"/>
  <c r="C348" i="1"/>
  <c r="C141" i="1"/>
  <c r="C146" i="1"/>
  <c r="C405" i="1"/>
  <c r="C416" i="1"/>
  <c r="C236" i="1"/>
  <c r="C237" i="1"/>
  <c r="C238" i="1"/>
  <c r="C239" i="1"/>
  <c r="C360" i="1"/>
  <c r="C87" i="1"/>
  <c r="C147" i="1"/>
  <c r="C152" i="1"/>
  <c r="C244" i="1"/>
  <c r="C245" i="1"/>
  <c r="C417" i="1"/>
  <c r="C418" i="1"/>
  <c r="C248" i="1"/>
  <c r="C249" i="1"/>
  <c r="C250" i="1"/>
  <c r="C251" i="1"/>
  <c r="C97" i="1"/>
  <c r="C111" i="1"/>
  <c r="C153" i="1"/>
  <c r="C158" i="1"/>
  <c r="C256" i="1"/>
  <c r="C257" i="1"/>
  <c r="C419" i="1"/>
  <c r="C426" i="1"/>
  <c r="C260" i="1"/>
  <c r="C261" i="1"/>
  <c r="C262" i="1"/>
  <c r="C263" i="1"/>
  <c r="C121" i="1"/>
  <c r="C127" i="1"/>
  <c r="C159" i="1"/>
  <c r="C170" i="1"/>
  <c r="C268" i="1"/>
  <c r="C269" i="1"/>
  <c r="C427" i="1"/>
  <c r="C428" i="1"/>
  <c r="C272" i="1"/>
  <c r="C273" i="1"/>
  <c r="C274" i="1"/>
  <c r="C275" i="1"/>
  <c r="C133" i="1"/>
  <c r="C139" i="1"/>
  <c r="C171" i="1"/>
  <c r="C176" i="1"/>
  <c r="C280" i="1"/>
  <c r="C281" i="1"/>
  <c r="C429" i="1"/>
  <c r="C430" i="1"/>
  <c r="C284" i="1"/>
  <c r="C285" i="1"/>
  <c r="C286" i="1"/>
  <c r="C287" i="1"/>
  <c r="C145" i="1"/>
  <c r="C151" i="1"/>
  <c r="C177" i="1"/>
  <c r="C182" i="1"/>
  <c r="C292" i="1"/>
  <c r="C293" i="1"/>
  <c r="C443" i="1"/>
  <c r="C450" i="1"/>
  <c r="C296" i="1"/>
  <c r="C297" i="1"/>
  <c r="C298" i="1"/>
  <c r="C299" i="1"/>
  <c r="C231" i="1"/>
  <c r="C241" i="1"/>
  <c r="C183" i="1"/>
  <c r="C206" i="1"/>
  <c r="C304" i="1"/>
  <c r="C305" i="1"/>
  <c r="C451" i="1"/>
  <c r="C452" i="1"/>
  <c r="C308" i="1"/>
  <c r="C309" i="1"/>
  <c r="C310" i="1"/>
  <c r="C311" i="1"/>
  <c r="C253" i="1"/>
  <c r="C265" i="1"/>
  <c r="C207" i="1"/>
  <c r="C212" i="1"/>
  <c r="C316" i="1"/>
  <c r="C317" i="1"/>
  <c r="C453" i="1"/>
  <c r="C464" i="1"/>
  <c r="C320" i="1"/>
  <c r="C321" i="1"/>
  <c r="C322" i="1"/>
  <c r="C323" i="1"/>
  <c r="C277" i="1"/>
  <c r="C289" i="1"/>
  <c r="C213" i="1"/>
  <c r="C218" i="1"/>
  <c r="C328" i="1"/>
  <c r="C329" i="1"/>
  <c r="C465" i="1"/>
  <c r="C466" i="1"/>
  <c r="C332" i="1"/>
  <c r="C333" i="1"/>
  <c r="C334" i="1"/>
  <c r="C335" i="1"/>
  <c r="C301" i="1"/>
  <c r="C313" i="1"/>
  <c r="C219" i="1"/>
  <c r="C232" i="1"/>
  <c r="C340" i="1"/>
  <c r="C341" i="1"/>
  <c r="C467" i="1"/>
  <c r="C478" i="1"/>
  <c r="C344" i="1"/>
  <c r="C345" i="1"/>
  <c r="C346" i="1"/>
  <c r="C347" i="1"/>
  <c r="C325" i="1"/>
  <c r="C337" i="1"/>
  <c r="C233" i="1"/>
  <c r="C234" i="1"/>
  <c r="C352" i="1"/>
  <c r="C353" i="1"/>
  <c r="C479" i="1"/>
  <c r="C480" i="1"/>
  <c r="C356" i="1"/>
  <c r="C357" i="1"/>
  <c r="C358" i="1"/>
  <c r="C359" i="1"/>
  <c r="C349" i="1"/>
  <c r="C361" i="1"/>
  <c r="C235" i="1"/>
  <c r="C242" i="1"/>
  <c r="C364" i="1"/>
  <c r="C365" i="1"/>
  <c r="C481" i="1"/>
  <c r="C492" i="1"/>
  <c r="C368" i="1"/>
  <c r="C369" i="1"/>
  <c r="C370" i="1"/>
  <c r="C371" i="1"/>
  <c r="C243" i="1"/>
  <c r="C246" i="1"/>
  <c r="C374" i="1"/>
  <c r="C375" i="1"/>
  <c r="C493" i="1"/>
  <c r="C494" i="1"/>
  <c r="C378" i="1"/>
  <c r="C379" i="1"/>
  <c r="C380" i="1"/>
  <c r="C381" i="1"/>
  <c r="C382" i="1"/>
  <c r="C383" i="1"/>
  <c r="C384" i="1"/>
  <c r="C385" i="1"/>
  <c r="C386" i="1"/>
  <c r="C387" i="1"/>
  <c r="C495" i="1"/>
  <c r="C506" i="1"/>
  <c r="C247" i="1"/>
  <c r="C254" i="1"/>
  <c r="C392" i="1"/>
  <c r="C393" i="1"/>
  <c r="C394" i="1"/>
  <c r="C395" i="1"/>
  <c r="C396" i="1"/>
  <c r="C397" i="1"/>
  <c r="C398" i="1"/>
  <c r="C399" i="1"/>
  <c r="C400" i="1"/>
  <c r="C401" i="1"/>
  <c r="C507" i="1"/>
  <c r="C508" i="1"/>
  <c r="C255" i="1"/>
  <c r="C258" i="1"/>
  <c r="C406" i="1"/>
  <c r="C407" i="1"/>
  <c r="C408" i="1"/>
  <c r="C409" i="1"/>
  <c r="C410" i="1"/>
  <c r="C411" i="1"/>
  <c r="C412" i="1"/>
  <c r="C413" i="1"/>
  <c r="C414" i="1"/>
  <c r="C415" i="1"/>
  <c r="C509" i="1"/>
  <c r="C520" i="1"/>
  <c r="C259" i="1"/>
  <c r="C266" i="1"/>
  <c r="C420" i="1"/>
  <c r="C421" i="1"/>
  <c r="C422" i="1"/>
  <c r="C423" i="1"/>
  <c r="C424" i="1"/>
  <c r="C425" i="1"/>
  <c r="C521" i="1"/>
  <c r="C522" i="1"/>
  <c r="C523" i="1"/>
  <c r="C534" i="1"/>
  <c r="C535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267" i="1"/>
  <c r="C444" i="1"/>
  <c r="C445" i="1"/>
  <c r="C446" i="1"/>
  <c r="C447" i="1"/>
  <c r="C448" i="1"/>
  <c r="C449" i="1"/>
  <c r="C536" i="1"/>
  <c r="C537" i="1"/>
  <c r="C270" i="1"/>
  <c r="C271" i="1"/>
  <c r="C454" i="1"/>
  <c r="C455" i="1"/>
  <c r="C456" i="1"/>
  <c r="C457" i="1"/>
  <c r="C458" i="1"/>
  <c r="C459" i="1"/>
  <c r="C460" i="1"/>
  <c r="C461" i="1"/>
  <c r="C462" i="1"/>
  <c r="C463" i="1"/>
  <c r="C548" i="1"/>
  <c r="C549" i="1"/>
  <c r="C278" i="1"/>
  <c r="C279" i="1"/>
  <c r="C468" i="1"/>
  <c r="C469" i="1"/>
  <c r="C470" i="1"/>
  <c r="C471" i="1"/>
  <c r="C472" i="1"/>
  <c r="C473" i="1"/>
  <c r="C474" i="1"/>
  <c r="C475" i="1"/>
  <c r="C476" i="1"/>
  <c r="C477" i="1"/>
  <c r="C550" i="1"/>
  <c r="C551" i="1"/>
  <c r="C282" i="1"/>
  <c r="C283" i="1"/>
  <c r="C482" i="1"/>
  <c r="C483" i="1"/>
  <c r="C484" i="1"/>
  <c r="C485" i="1"/>
  <c r="C486" i="1"/>
  <c r="C487" i="1"/>
  <c r="C488" i="1"/>
  <c r="C489" i="1"/>
  <c r="C490" i="1"/>
  <c r="C491" i="1"/>
  <c r="C563" i="1"/>
  <c r="C567" i="1"/>
  <c r="C290" i="1"/>
  <c r="C291" i="1"/>
  <c r="C496" i="1"/>
  <c r="C497" i="1"/>
  <c r="C498" i="1"/>
  <c r="C499" i="1"/>
  <c r="C500" i="1"/>
  <c r="C501" i="1"/>
  <c r="C502" i="1"/>
  <c r="C503" i="1"/>
  <c r="C504" i="1"/>
  <c r="C505" i="1"/>
  <c r="C578" i="1"/>
  <c r="C579" i="1"/>
  <c r="C294" i="1"/>
  <c r="C295" i="1"/>
  <c r="C510" i="1"/>
  <c r="C511" i="1"/>
  <c r="C512" i="1"/>
  <c r="C513" i="1"/>
  <c r="C514" i="1"/>
  <c r="C515" i="1"/>
  <c r="C516" i="1"/>
  <c r="C517" i="1"/>
  <c r="C518" i="1"/>
  <c r="C519" i="1"/>
  <c r="C580" i="1"/>
  <c r="C581" i="1"/>
  <c r="C302" i="1"/>
  <c r="C303" i="1"/>
  <c r="C524" i="1"/>
  <c r="C525" i="1"/>
  <c r="C526" i="1"/>
  <c r="C527" i="1"/>
  <c r="C528" i="1"/>
  <c r="C529" i="1"/>
  <c r="C530" i="1"/>
  <c r="C531" i="1"/>
  <c r="C532" i="1"/>
  <c r="C533" i="1"/>
  <c r="C589" i="1"/>
  <c r="C600" i="1"/>
  <c r="C306" i="1"/>
  <c r="C307" i="1"/>
  <c r="C538" i="1"/>
  <c r="C539" i="1"/>
  <c r="C540" i="1"/>
  <c r="C541" i="1"/>
  <c r="C542" i="1"/>
  <c r="C543" i="1"/>
  <c r="C544" i="1"/>
  <c r="C545" i="1"/>
  <c r="C546" i="1"/>
  <c r="C547" i="1"/>
  <c r="C601" i="1"/>
  <c r="C612" i="1"/>
  <c r="C314" i="1"/>
  <c r="C315" i="1"/>
  <c r="C552" i="1"/>
  <c r="C553" i="1"/>
  <c r="C554" i="1"/>
  <c r="C555" i="1"/>
  <c r="C556" i="1"/>
  <c r="C557" i="1"/>
  <c r="C558" i="1"/>
  <c r="C559" i="1"/>
  <c r="C560" i="1"/>
  <c r="C561" i="1"/>
  <c r="C562" i="1"/>
  <c r="C613" i="1"/>
  <c r="C564" i="1"/>
  <c r="C565" i="1"/>
  <c r="C566" i="1"/>
  <c r="C614" i="1"/>
  <c r="C568" i="1"/>
  <c r="C569" i="1"/>
  <c r="C570" i="1"/>
  <c r="C571" i="1"/>
  <c r="C572" i="1"/>
  <c r="C573" i="1"/>
  <c r="C574" i="1"/>
  <c r="C575" i="1"/>
  <c r="C576" i="1"/>
  <c r="C577" i="1"/>
  <c r="C615" i="1"/>
  <c r="C626" i="1"/>
  <c r="C318" i="1"/>
  <c r="C319" i="1"/>
  <c r="C582" i="1"/>
  <c r="C583" i="1"/>
  <c r="C584" i="1"/>
  <c r="C585" i="1"/>
  <c r="C586" i="1"/>
  <c r="C587" i="1"/>
  <c r="C588" i="1"/>
  <c r="C627" i="1"/>
  <c r="C590" i="1"/>
  <c r="C591" i="1"/>
  <c r="C592" i="1"/>
  <c r="C593" i="1"/>
  <c r="C594" i="1"/>
  <c r="C595" i="1"/>
  <c r="C596" i="1"/>
  <c r="C597" i="1"/>
  <c r="C598" i="1"/>
  <c r="C599" i="1"/>
  <c r="C326" i="1"/>
  <c r="C327" i="1"/>
  <c r="C602" i="1"/>
  <c r="C603" i="1"/>
  <c r="C604" i="1"/>
  <c r="C605" i="1"/>
  <c r="C606" i="1"/>
  <c r="C607" i="1"/>
  <c r="C608" i="1"/>
  <c r="C609" i="1"/>
  <c r="C610" i="1"/>
  <c r="C611" i="1"/>
  <c r="C628" i="1"/>
  <c r="C629" i="1"/>
  <c r="C330" i="1"/>
  <c r="C331" i="1"/>
  <c r="C616" i="1"/>
  <c r="C617" i="1"/>
  <c r="C618" i="1"/>
  <c r="C619" i="1"/>
  <c r="C620" i="1"/>
  <c r="C621" i="1"/>
  <c r="C622" i="1"/>
  <c r="C623" i="1"/>
  <c r="C624" i="1"/>
  <c r="C625" i="1"/>
  <c r="C637" i="1"/>
  <c r="C644" i="1"/>
  <c r="C338" i="1"/>
  <c r="C909" i="1"/>
  <c r="C630" i="1"/>
  <c r="C631" i="1"/>
  <c r="C632" i="1"/>
  <c r="C633" i="1"/>
  <c r="C634" i="1"/>
  <c r="C635" i="1"/>
  <c r="C636" i="1"/>
  <c r="C655" i="1"/>
  <c r="C638" i="1"/>
  <c r="C639" i="1"/>
  <c r="C640" i="1"/>
  <c r="C641" i="1"/>
  <c r="C642" i="1"/>
  <c r="C643" i="1"/>
  <c r="C656" i="1"/>
  <c r="C645" i="1"/>
  <c r="C646" i="1"/>
  <c r="C647" i="1"/>
  <c r="C648" i="1"/>
  <c r="C649" i="1"/>
  <c r="C650" i="1"/>
  <c r="C651" i="1"/>
  <c r="C652" i="1"/>
  <c r="C653" i="1"/>
  <c r="C654" i="1"/>
  <c r="C657" i="1"/>
  <c r="C658" i="1"/>
  <c r="C910" i="1"/>
  <c r="C918" i="1"/>
  <c r="C659" i="1"/>
  <c r="C660" i="1"/>
  <c r="C661" i="1"/>
  <c r="C662" i="1"/>
  <c r="C663" i="1"/>
  <c r="C664" i="1"/>
  <c r="C665" i="1"/>
  <c r="C666" i="1"/>
  <c r="C929" i="1"/>
  <c r="C930" i="1"/>
  <c r="C667" i="1"/>
  <c r="C668" i="1"/>
  <c r="C671" i="1"/>
  <c r="C672" i="1"/>
  <c r="C673" i="1"/>
  <c r="C674" i="1"/>
  <c r="C675" i="1"/>
  <c r="C676" i="1"/>
  <c r="C677" i="1"/>
  <c r="C678" i="1"/>
  <c r="C679" i="1"/>
  <c r="C680" i="1"/>
  <c r="C931" i="1"/>
  <c r="C932" i="1"/>
  <c r="C683" i="1"/>
  <c r="C684" i="1"/>
  <c r="C669" i="1"/>
  <c r="C670" i="1"/>
  <c r="C687" i="1"/>
  <c r="C688" i="1"/>
  <c r="C689" i="1"/>
  <c r="C690" i="1"/>
  <c r="C691" i="1"/>
  <c r="C692" i="1"/>
  <c r="C693" i="1"/>
  <c r="C681" i="1"/>
  <c r="C695" i="1"/>
  <c r="C696" i="1"/>
  <c r="C697" i="1"/>
  <c r="C698" i="1"/>
  <c r="C699" i="1"/>
  <c r="C700" i="1"/>
  <c r="C701" i="1"/>
  <c r="C702" i="1"/>
  <c r="C943" i="1"/>
  <c r="C944" i="1"/>
  <c r="C705" i="1"/>
  <c r="C706" i="1"/>
  <c r="C682" i="1"/>
  <c r="C685" i="1"/>
  <c r="C709" i="1"/>
  <c r="C710" i="1"/>
  <c r="C711" i="1"/>
  <c r="C712" i="1"/>
  <c r="C713" i="1"/>
  <c r="C714" i="1"/>
  <c r="C715" i="1"/>
  <c r="C686" i="1"/>
  <c r="C717" i="1"/>
  <c r="C718" i="1"/>
  <c r="C719" i="1"/>
  <c r="C720" i="1"/>
  <c r="C721" i="1"/>
  <c r="C722" i="1"/>
  <c r="C723" i="1"/>
  <c r="C694" i="1"/>
  <c r="C725" i="1"/>
  <c r="C726" i="1"/>
  <c r="C727" i="1"/>
  <c r="C728" i="1"/>
  <c r="C729" i="1"/>
  <c r="C730" i="1"/>
  <c r="C731" i="1"/>
  <c r="C732" i="1"/>
  <c r="C945" i="1"/>
  <c r="C946" i="1"/>
  <c r="C735" i="1"/>
  <c r="C736" i="1"/>
  <c r="C703" i="1"/>
  <c r="C704" i="1"/>
  <c r="C739" i="1"/>
  <c r="C740" i="1"/>
  <c r="C741" i="1"/>
  <c r="C742" i="1"/>
  <c r="C743" i="1"/>
  <c r="C744" i="1"/>
  <c r="C745" i="1"/>
  <c r="C746" i="1"/>
  <c r="C954" i="1"/>
  <c r="C961" i="1"/>
  <c r="C749" i="1"/>
  <c r="C750" i="1"/>
  <c r="C707" i="1"/>
  <c r="C708" i="1"/>
  <c r="C753" i="1"/>
  <c r="C754" i="1"/>
  <c r="C755" i="1"/>
  <c r="C756" i="1"/>
  <c r="C757" i="1"/>
  <c r="C758" i="1"/>
  <c r="C759" i="1"/>
  <c r="C716" i="1"/>
  <c r="C761" i="1"/>
  <c r="C762" i="1"/>
  <c r="C763" i="1"/>
  <c r="C764" i="1"/>
  <c r="C765" i="1"/>
  <c r="C766" i="1"/>
  <c r="C767" i="1"/>
  <c r="C768" i="1"/>
  <c r="C972" i="1"/>
  <c r="C973" i="1"/>
  <c r="C771" i="1"/>
  <c r="C772" i="1"/>
  <c r="C724" i="1"/>
  <c r="C733" i="1"/>
  <c r="C775" i="1"/>
  <c r="C776" i="1"/>
  <c r="C777" i="1"/>
  <c r="C778" i="1"/>
  <c r="C779" i="1"/>
  <c r="C780" i="1"/>
  <c r="C781" i="1"/>
  <c r="C782" i="1"/>
  <c r="C783" i="1"/>
  <c r="C784" i="1"/>
  <c r="C734" i="1"/>
  <c r="C737" i="1"/>
  <c r="C974" i="1"/>
  <c r="C975" i="1"/>
  <c r="C789" i="1"/>
  <c r="C790" i="1"/>
  <c r="C791" i="1"/>
  <c r="C792" i="1"/>
  <c r="C793" i="1"/>
  <c r="C794" i="1"/>
  <c r="C795" i="1"/>
  <c r="C738" i="1"/>
  <c r="C797" i="1"/>
  <c r="C798" i="1"/>
  <c r="C799" i="1"/>
  <c r="C800" i="1"/>
  <c r="C801" i="1"/>
  <c r="C802" i="1"/>
  <c r="C803" i="1"/>
  <c r="C747" i="1"/>
  <c r="C805" i="1"/>
  <c r="C806" i="1"/>
  <c r="C807" i="1"/>
  <c r="C808" i="1"/>
  <c r="C809" i="1"/>
  <c r="C810" i="1"/>
  <c r="C811" i="1"/>
  <c r="C812" i="1"/>
  <c r="C813" i="1"/>
  <c r="C748" i="1"/>
  <c r="C751" i="1"/>
  <c r="C982" i="1"/>
  <c r="C983" i="1"/>
  <c r="C818" i="1"/>
  <c r="C819" i="1"/>
  <c r="C820" i="1"/>
  <c r="C821" i="1"/>
  <c r="C822" i="1"/>
  <c r="C823" i="1"/>
  <c r="C824" i="1"/>
  <c r="C825" i="1"/>
  <c r="C826" i="1"/>
  <c r="C827" i="1"/>
  <c r="C752" i="1"/>
  <c r="C760" i="1"/>
  <c r="C986" i="1"/>
  <c r="C987" i="1"/>
  <c r="C832" i="1"/>
  <c r="C833" i="1"/>
  <c r="C834" i="1"/>
  <c r="C835" i="1"/>
  <c r="C836" i="1"/>
  <c r="C837" i="1"/>
  <c r="C838" i="1"/>
  <c r="C839" i="1"/>
  <c r="C840" i="1"/>
  <c r="C841" i="1"/>
  <c r="C769" i="1"/>
  <c r="C770" i="1"/>
  <c r="C998" i="1"/>
  <c r="C999" i="1"/>
  <c r="C846" i="1"/>
  <c r="C847" i="1"/>
  <c r="C848" i="1"/>
  <c r="C849" i="1"/>
  <c r="C850" i="1"/>
  <c r="C851" i="1"/>
  <c r="C852" i="1"/>
  <c r="C773" i="1"/>
  <c r="C854" i="1"/>
  <c r="C855" i="1"/>
  <c r="C856" i="1"/>
  <c r="C857" i="1"/>
  <c r="C858" i="1"/>
  <c r="C859" i="1"/>
  <c r="C860" i="1"/>
  <c r="C861" i="1"/>
  <c r="C862" i="1"/>
  <c r="C863" i="1"/>
  <c r="C774" i="1"/>
  <c r="C785" i="1"/>
  <c r="C1000" i="1"/>
  <c r="C1001" i="1"/>
  <c r="C868" i="1"/>
  <c r="C869" i="1"/>
  <c r="C870" i="1"/>
  <c r="C871" i="1"/>
  <c r="C872" i="1"/>
  <c r="C873" i="1"/>
  <c r="C786" i="1"/>
  <c r="C875" i="1"/>
  <c r="C876" i="1"/>
  <c r="C877" i="1"/>
  <c r="C878" i="1"/>
  <c r="C787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788" i="1"/>
  <c r="C796" i="1"/>
  <c r="C1006" i="1"/>
  <c r="C1020" i="1"/>
  <c r="C897" i="1"/>
  <c r="C898" i="1"/>
  <c r="C899" i="1"/>
  <c r="C900" i="1"/>
  <c r="C901" i="1"/>
  <c r="C902" i="1"/>
  <c r="C903" i="1"/>
  <c r="C904" i="1"/>
  <c r="C905" i="1"/>
  <c r="C906" i="1"/>
  <c r="C804" i="1"/>
  <c r="C814" i="1"/>
  <c r="C1021" i="1"/>
  <c r="C1022" i="1"/>
  <c r="C911" i="1"/>
  <c r="C913" i="1"/>
  <c r="C912" i="1"/>
  <c r="C914" i="1"/>
  <c r="C915" i="1"/>
  <c r="C916" i="1"/>
  <c r="C917" i="1"/>
  <c r="C815" i="1"/>
  <c r="C919" i="1"/>
  <c r="C920" i="1"/>
  <c r="C921" i="1"/>
  <c r="C922" i="1"/>
  <c r="C923" i="1"/>
  <c r="C924" i="1"/>
  <c r="C925" i="1"/>
  <c r="C926" i="1"/>
  <c r="C927" i="1"/>
  <c r="C928" i="1"/>
  <c r="C816" i="1"/>
  <c r="C817" i="1"/>
  <c r="C1023" i="1"/>
  <c r="C1031" i="1"/>
  <c r="C933" i="1"/>
  <c r="C934" i="1"/>
  <c r="C935" i="1"/>
  <c r="C936" i="1"/>
  <c r="C937" i="1"/>
  <c r="C938" i="1"/>
  <c r="C939" i="1"/>
  <c r="C940" i="1"/>
  <c r="C941" i="1"/>
  <c r="C942" i="1"/>
  <c r="C828" i="1"/>
  <c r="C829" i="1"/>
  <c r="C1039" i="1"/>
  <c r="C1050" i="1"/>
  <c r="C947" i="1"/>
  <c r="C948" i="1"/>
  <c r="C949" i="1"/>
  <c r="C950" i="1"/>
  <c r="C951" i="1"/>
  <c r="C952" i="1"/>
  <c r="C953" i="1"/>
  <c r="C830" i="1"/>
  <c r="C955" i="1"/>
  <c r="C956" i="1"/>
  <c r="C957" i="1"/>
  <c r="C958" i="1"/>
  <c r="C959" i="1"/>
  <c r="C960" i="1"/>
  <c r="C831" i="1"/>
  <c r="C962" i="1"/>
  <c r="C963" i="1"/>
  <c r="C964" i="1"/>
  <c r="C965" i="1"/>
  <c r="C966" i="1"/>
  <c r="C967" i="1"/>
  <c r="C968" i="1"/>
  <c r="C969" i="1"/>
  <c r="C970" i="1"/>
  <c r="C971" i="1"/>
  <c r="C842" i="1"/>
  <c r="C843" i="1"/>
  <c r="C1051" i="1"/>
  <c r="C1052" i="1"/>
  <c r="C976" i="1"/>
  <c r="C977" i="1"/>
  <c r="C978" i="1"/>
  <c r="C979" i="1"/>
  <c r="C980" i="1"/>
  <c r="C1053" i="1"/>
  <c r="C981" i="1"/>
  <c r="C1064" i="1"/>
  <c r="C984" i="1"/>
  <c r="C985" i="1"/>
  <c r="C844" i="1"/>
  <c r="C845" i="1"/>
  <c r="C988" i="1"/>
  <c r="C989" i="1"/>
  <c r="C990" i="1"/>
  <c r="C991" i="1"/>
  <c r="C992" i="1"/>
  <c r="C993" i="1"/>
  <c r="C994" i="1"/>
  <c r="C995" i="1"/>
  <c r="C996" i="1"/>
  <c r="C997" i="1"/>
  <c r="C853" i="1"/>
  <c r="C864" i="1"/>
  <c r="C1065" i="1"/>
  <c r="C1066" i="1"/>
  <c r="C1002" i="1"/>
  <c r="C1003" i="1"/>
  <c r="C1004" i="1"/>
  <c r="C1005" i="1"/>
  <c r="C865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866" i="1"/>
  <c r="C867" i="1"/>
  <c r="C1067" i="1"/>
  <c r="C1081" i="1"/>
  <c r="C1024" i="1"/>
  <c r="C1025" i="1"/>
  <c r="C1026" i="1"/>
  <c r="C1027" i="1"/>
  <c r="C1028" i="1"/>
  <c r="C1029" i="1"/>
  <c r="C1030" i="1"/>
  <c r="C874" i="1"/>
  <c r="C1032" i="1"/>
  <c r="C1033" i="1"/>
  <c r="C1034" i="1"/>
  <c r="C1035" i="1"/>
  <c r="C1036" i="1"/>
  <c r="C1037" i="1"/>
  <c r="C1038" i="1"/>
  <c r="C879" i="1"/>
  <c r="C1040" i="1"/>
  <c r="C1041" i="1"/>
  <c r="C1042" i="1"/>
  <c r="C1043" i="1"/>
  <c r="C1044" i="1"/>
  <c r="C1045" i="1"/>
  <c r="C1046" i="1"/>
  <c r="C1047" i="1"/>
  <c r="C1048" i="1"/>
  <c r="C1049" i="1"/>
  <c r="C893" i="1"/>
  <c r="C894" i="1"/>
  <c r="C1082" i="1"/>
  <c r="C1083" i="1"/>
  <c r="C1054" i="1"/>
  <c r="C1055" i="1"/>
  <c r="C1056" i="1"/>
  <c r="C1057" i="1"/>
  <c r="C1058" i="1"/>
  <c r="C1059" i="1"/>
  <c r="C1060" i="1"/>
  <c r="C1061" i="1"/>
  <c r="C1062" i="1"/>
  <c r="C1063" i="1"/>
  <c r="C895" i="1"/>
  <c r="C896" i="1"/>
  <c r="C1084" i="1"/>
  <c r="C1085" i="1"/>
  <c r="C1068" i="1"/>
  <c r="C1069" i="1"/>
  <c r="C1070" i="1"/>
  <c r="C1071" i="1"/>
  <c r="C1072" i="1"/>
  <c r="C1073" i="1"/>
  <c r="C1074" i="1"/>
  <c r="C1075" i="1"/>
  <c r="C1078" i="1"/>
  <c r="C1076" i="1"/>
  <c r="C1077" i="1"/>
  <c r="C1079" i="1"/>
  <c r="C1080" i="1"/>
  <c r="C907" i="1"/>
  <c r="C1229" i="1"/>
  <c r="C1230" i="1"/>
  <c r="C1100" i="1"/>
  <c r="C1101" i="1"/>
  <c r="C1086" i="1"/>
  <c r="C1087" i="1"/>
  <c r="C1088" i="1"/>
  <c r="C1091" i="1"/>
  <c r="C1089" i="1"/>
  <c r="C1090" i="1"/>
  <c r="C1092" i="1"/>
  <c r="C1093" i="1"/>
  <c r="C1094" i="1"/>
  <c r="C1095" i="1"/>
  <c r="C1096" i="1"/>
  <c r="C1097" i="1"/>
  <c r="C1098" i="1"/>
  <c r="C1099" i="1"/>
  <c r="C1231" i="1"/>
  <c r="C1239" i="1"/>
  <c r="C1102" i="1"/>
  <c r="C1103" i="1"/>
  <c r="C1104" i="1"/>
  <c r="C1105" i="1"/>
  <c r="C1106" i="1"/>
  <c r="C1107" i="1"/>
  <c r="C1108" i="1"/>
  <c r="C1109" i="1"/>
  <c r="C1250" i="1"/>
  <c r="C1111" i="1"/>
  <c r="C1112" i="1"/>
  <c r="C1113" i="1"/>
  <c r="C1114" i="1"/>
  <c r="C1115" i="1"/>
  <c r="C1116" i="1"/>
  <c r="C1117" i="1"/>
  <c r="C1251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252" i="1"/>
  <c r="C1253" i="1"/>
  <c r="C1110" i="1"/>
  <c r="C1118" i="1"/>
  <c r="C1138" i="1"/>
  <c r="C1139" i="1"/>
  <c r="C1140" i="1"/>
  <c r="C1141" i="1"/>
  <c r="C1142" i="1"/>
  <c r="C1143" i="1"/>
  <c r="C1144" i="1"/>
  <c r="C1145" i="1"/>
  <c r="C1264" i="1"/>
  <c r="C1265" i="1"/>
  <c r="C1150" i="1"/>
  <c r="C1152" i="1"/>
  <c r="C1151" i="1"/>
  <c r="C1153" i="1"/>
  <c r="C1148" i="1"/>
  <c r="C1149" i="1"/>
  <c r="C1134" i="1"/>
  <c r="C1135" i="1"/>
  <c r="C1156" i="1"/>
  <c r="C1157" i="1"/>
  <c r="C1158" i="1"/>
  <c r="C1159" i="1"/>
  <c r="C1160" i="1"/>
  <c r="C1161" i="1"/>
  <c r="C1266" i="1"/>
  <c r="C1267" i="1"/>
  <c r="C1136" i="1"/>
  <c r="C1137" i="1"/>
  <c r="C1166" i="1"/>
  <c r="C1167" i="1"/>
  <c r="C1168" i="1"/>
  <c r="C1169" i="1"/>
  <c r="C1170" i="1"/>
  <c r="C1171" i="1"/>
  <c r="C1172" i="1"/>
  <c r="C1275" i="1"/>
  <c r="C1174" i="1"/>
  <c r="C1175" i="1"/>
  <c r="C1176" i="1"/>
  <c r="C1177" i="1"/>
  <c r="C1178" i="1"/>
  <c r="C1179" i="1"/>
  <c r="C1180" i="1"/>
  <c r="C1181" i="1"/>
  <c r="C1182" i="1"/>
  <c r="C1183" i="1"/>
  <c r="C1282" i="1"/>
  <c r="C1293" i="1"/>
  <c r="C1146" i="1"/>
  <c r="C1147" i="1"/>
  <c r="C1188" i="1"/>
  <c r="C1189" i="1"/>
  <c r="C1190" i="1"/>
  <c r="C1191" i="1"/>
  <c r="C1192" i="1"/>
  <c r="C1193" i="1"/>
  <c r="C1194" i="1"/>
  <c r="C1294" i="1"/>
  <c r="C1196" i="1"/>
  <c r="C1197" i="1"/>
  <c r="C1198" i="1"/>
  <c r="C1199" i="1"/>
  <c r="C1200" i="1"/>
  <c r="C1201" i="1"/>
  <c r="C1202" i="1"/>
  <c r="C1295" i="1"/>
  <c r="C1204" i="1"/>
  <c r="C1205" i="1"/>
  <c r="C1206" i="1"/>
  <c r="C1207" i="1"/>
  <c r="C1208" i="1"/>
  <c r="C1209" i="1"/>
  <c r="C1210" i="1"/>
  <c r="C1211" i="1"/>
  <c r="C1212" i="1"/>
  <c r="C1213" i="1"/>
  <c r="C1296" i="1"/>
  <c r="C1307" i="1"/>
  <c r="C1154" i="1"/>
  <c r="C1155" i="1"/>
  <c r="C1218" i="1"/>
  <c r="C1219" i="1"/>
  <c r="C1220" i="1"/>
  <c r="C1221" i="1"/>
  <c r="C1222" i="1"/>
  <c r="C1223" i="1"/>
  <c r="C1224" i="1"/>
  <c r="C1225" i="1"/>
  <c r="C1226" i="1"/>
  <c r="C1227" i="1"/>
  <c r="C1308" i="1"/>
  <c r="C1309" i="1"/>
  <c r="C1162" i="1"/>
  <c r="C1163" i="1"/>
  <c r="C1232" i="1"/>
  <c r="C1233" i="1"/>
  <c r="C1234" i="1"/>
  <c r="C1235" i="1"/>
  <c r="C1236" i="1"/>
  <c r="C1237" i="1"/>
  <c r="C1238" i="1"/>
  <c r="C1310" i="1"/>
  <c r="C1240" i="1"/>
  <c r="C1241" i="1"/>
  <c r="C1242" i="1"/>
  <c r="C1243" i="1"/>
  <c r="C1244" i="1"/>
  <c r="C1245" i="1"/>
  <c r="C1246" i="1"/>
  <c r="C1247" i="1"/>
  <c r="C1248" i="1"/>
  <c r="C1249" i="1"/>
  <c r="C1321" i="1"/>
  <c r="C1322" i="1"/>
  <c r="C1164" i="1"/>
  <c r="C1165" i="1"/>
  <c r="C1254" i="1"/>
  <c r="C1255" i="1"/>
  <c r="C1256" i="1"/>
  <c r="C1257" i="1"/>
  <c r="C1258" i="1"/>
  <c r="C1259" i="1"/>
  <c r="C1260" i="1"/>
  <c r="C1261" i="1"/>
  <c r="C1262" i="1"/>
  <c r="C1263" i="1"/>
  <c r="C1323" i="1"/>
  <c r="C1324" i="1"/>
  <c r="C1173" i="1"/>
  <c r="C1184" i="1"/>
  <c r="C1268" i="1"/>
  <c r="C1269" i="1"/>
  <c r="C1270" i="1"/>
  <c r="C1271" i="1"/>
  <c r="C1272" i="1"/>
  <c r="C1273" i="1"/>
  <c r="C1274" i="1"/>
  <c r="C1332" i="1"/>
  <c r="C1276" i="1"/>
  <c r="C1277" i="1"/>
  <c r="C1278" i="1"/>
  <c r="C1279" i="1"/>
  <c r="C1280" i="1"/>
  <c r="C1281" i="1"/>
  <c r="C1342" i="1"/>
  <c r="C1283" i="1"/>
  <c r="C1284" i="1"/>
  <c r="C1285" i="1"/>
  <c r="C1286" i="1"/>
  <c r="C1287" i="1"/>
  <c r="C1288" i="1"/>
  <c r="C1289" i="1"/>
  <c r="C1290" i="1"/>
  <c r="C1291" i="1"/>
  <c r="C1292" i="1"/>
  <c r="C1343" i="1"/>
  <c r="C1344" i="1"/>
  <c r="C1185" i="1"/>
  <c r="C1186" i="1"/>
  <c r="C1297" i="1"/>
  <c r="C1298" i="1"/>
  <c r="C1299" i="1"/>
  <c r="C1300" i="1"/>
  <c r="C1301" i="1"/>
  <c r="C1302" i="1"/>
  <c r="C1303" i="1"/>
  <c r="C1304" i="1"/>
  <c r="C1305" i="1"/>
  <c r="C1306" i="1"/>
  <c r="C1345" i="1"/>
  <c r="C1353" i="1"/>
  <c r="C1187" i="1"/>
  <c r="C1195" i="1"/>
  <c r="C1311" i="1"/>
  <c r="C1312" i="1"/>
  <c r="C1313" i="1"/>
  <c r="C1314" i="1"/>
  <c r="C1315" i="1"/>
  <c r="C1316" i="1"/>
  <c r="C1317" i="1"/>
  <c r="C1318" i="1"/>
  <c r="C1319" i="1"/>
  <c r="C1320" i="1"/>
  <c r="C1360" i="1"/>
  <c r="C1365" i="1"/>
  <c r="C1203" i="1"/>
  <c r="C1214" i="1"/>
  <c r="C1325" i="1"/>
  <c r="C1326" i="1"/>
  <c r="C1327" i="1"/>
  <c r="C1328" i="1"/>
  <c r="C1329" i="1"/>
  <c r="C1330" i="1"/>
  <c r="C1331" i="1"/>
  <c r="C1372" i="1"/>
  <c r="C1333" i="1"/>
  <c r="C1334" i="1"/>
  <c r="C1335" i="1"/>
  <c r="C1336" i="1"/>
  <c r="C1337" i="1"/>
  <c r="C1338" i="1"/>
  <c r="C1339" i="1"/>
  <c r="C1340" i="1"/>
  <c r="C1341" i="1"/>
  <c r="C1380" i="1"/>
  <c r="C1388" i="1"/>
  <c r="C1215" i="1"/>
  <c r="C1216" i="1"/>
  <c r="C1346" i="1"/>
  <c r="C1347" i="1"/>
  <c r="C1348" i="1"/>
  <c r="C1349" i="1"/>
  <c r="C1350" i="1"/>
  <c r="C1351" i="1"/>
  <c r="C1352" i="1"/>
  <c r="C1396" i="1"/>
  <c r="C1354" i="1"/>
  <c r="C1355" i="1"/>
  <c r="C1356" i="1"/>
  <c r="C1357" i="1"/>
  <c r="C1358" i="1"/>
  <c r="C1359" i="1"/>
  <c r="C1404" i="1"/>
  <c r="C1361" i="1"/>
  <c r="C1362" i="1"/>
  <c r="C1363" i="1"/>
  <c r="C1364" i="1"/>
  <c r="C1415" i="1"/>
  <c r="C1366" i="1"/>
  <c r="C1367" i="1"/>
  <c r="C1368" i="1"/>
  <c r="C1369" i="1"/>
  <c r="C1370" i="1"/>
  <c r="C1371" i="1"/>
  <c r="C1423" i="1"/>
  <c r="C1373" i="1"/>
  <c r="C1374" i="1"/>
  <c r="C1375" i="1"/>
  <c r="C1376" i="1"/>
  <c r="C1377" i="1"/>
  <c r="C1378" i="1"/>
  <c r="C1379" i="1"/>
  <c r="C1431" i="1"/>
  <c r="C1381" i="1"/>
  <c r="C1382" i="1"/>
  <c r="C1383" i="1"/>
  <c r="C1384" i="1"/>
  <c r="C1385" i="1"/>
  <c r="C1386" i="1"/>
  <c r="C1387" i="1"/>
  <c r="C1438" i="1"/>
  <c r="C1389" i="1"/>
  <c r="C1390" i="1"/>
  <c r="C1391" i="1"/>
  <c r="C1392" i="1"/>
  <c r="C1393" i="1"/>
  <c r="C1394" i="1"/>
  <c r="C1395" i="1"/>
  <c r="C1446" i="1"/>
  <c r="C1397" i="1"/>
  <c r="C1398" i="1"/>
  <c r="C1399" i="1"/>
  <c r="C1400" i="1"/>
  <c r="C1401" i="1"/>
  <c r="C1402" i="1"/>
  <c r="C1403" i="1"/>
  <c r="C1454" i="1"/>
  <c r="C1405" i="1"/>
  <c r="C1406" i="1"/>
  <c r="C1407" i="1"/>
  <c r="C1408" i="1"/>
  <c r="C1409" i="1"/>
  <c r="C1410" i="1"/>
  <c r="C1411" i="1"/>
  <c r="C1412" i="1"/>
  <c r="C1413" i="1"/>
  <c r="C1414" i="1"/>
  <c r="C1462" i="1"/>
  <c r="C1416" i="1"/>
  <c r="C1417" i="1"/>
  <c r="C1418" i="1"/>
  <c r="C1419" i="1"/>
  <c r="C1420" i="1"/>
  <c r="C1421" i="1"/>
  <c r="C1422" i="1"/>
  <c r="C1469" i="1"/>
  <c r="C1424" i="1"/>
  <c r="C1425" i="1"/>
  <c r="C1426" i="1"/>
  <c r="C1427" i="1"/>
  <c r="C1428" i="1"/>
  <c r="C1429" i="1"/>
  <c r="C1430" i="1"/>
  <c r="C1477" i="1"/>
  <c r="C1432" i="1"/>
  <c r="C1433" i="1"/>
  <c r="C1434" i="1"/>
  <c r="C1435" i="1"/>
  <c r="C1436" i="1"/>
  <c r="C1437" i="1"/>
  <c r="C1485" i="1"/>
  <c r="C1439" i="1"/>
  <c r="C1440" i="1"/>
  <c r="C1441" i="1"/>
  <c r="C1442" i="1"/>
  <c r="C1443" i="1"/>
  <c r="C1444" i="1"/>
  <c r="C1445" i="1"/>
  <c r="C1493" i="1"/>
  <c r="C1447" i="1"/>
  <c r="C1448" i="1"/>
  <c r="C1449" i="1"/>
  <c r="C1450" i="1"/>
  <c r="C1451" i="1"/>
  <c r="C1452" i="1"/>
  <c r="C1453" i="1"/>
  <c r="C1501" i="1"/>
  <c r="C1455" i="1"/>
  <c r="C1456" i="1"/>
  <c r="C1457" i="1"/>
  <c r="C1458" i="1"/>
  <c r="C1459" i="1"/>
  <c r="C1460" i="1"/>
  <c r="C1461" i="1"/>
  <c r="C1509" i="1"/>
  <c r="C1463" i="1"/>
  <c r="C1464" i="1"/>
  <c r="C1465" i="1"/>
  <c r="C1466" i="1"/>
  <c r="C1467" i="1"/>
  <c r="C1468" i="1"/>
  <c r="C1517" i="1"/>
  <c r="C1470" i="1"/>
  <c r="C1471" i="1"/>
  <c r="C1472" i="1"/>
  <c r="C1473" i="1"/>
  <c r="C1474" i="1"/>
  <c r="C1475" i="1"/>
  <c r="C1476" i="1"/>
  <c r="C1525" i="1"/>
  <c r="C1478" i="1"/>
  <c r="C1479" i="1"/>
  <c r="C1480" i="1"/>
  <c r="C1481" i="1"/>
  <c r="C1482" i="1"/>
  <c r="C1483" i="1"/>
  <c r="C1484" i="1"/>
  <c r="C1534" i="1"/>
  <c r="C1486" i="1"/>
  <c r="C1487" i="1"/>
  <c r="C1488" i="1"/>
  <c r="C1489" i="1"/>
  <c r="C1490" i="1"/>
  <c r="C1491" i="1"/>
  <c r="C1492" i="1"/>
  <c r="C1542" i="1"/>
  <c r="C1494" i="1"/>
  <c r="C1495" i="1"/>
  <c r="C1496" i="1"/>
  <c r="C1497" i="1"/>
  <c r="C1498" i="1"/>
  <c r="C1499" i="1"/>
  <c r="C1500" i="1"/>
  <c r="C1550" i="1"/>
  <c r="C1502" i="1"/>
  <c r="C1503" i="1"/>
  <c r="C1504" i="1"/>
  <c r="C1505" i="1"/>
  <c r="C1506" i="1"/>
  <c r="C1507" i="1"/>
  <c r="C1508" i="1"/>
  <c r="C1558" i="1"/>
  <c r="C1510" i="1"/>
  <c r="C1511" i="1"/>
  <c r="C1512" i="1"/>
  <c r="C1513" i="1"/>
  <c r="C1514" i="1"/>
  <c r="C1515" i="1"/>
  <c r="C1516" i="1"/>
  <c r="C1566" i="1"/>
  <c r="C1518" i="1"/>
  <c r="C1519" i="1"/>
  <c r="C1520" i="1"/>
  <c r="C1521" i="1"/>
  <c r="C1522" i="1"/>
  <c r="C1523" i="1"/>
  <c r="C1524" i="1"/>
  <c r="C1574" i="1"/>
  <c r="C1526" i="1"/>
  <c r="C1527" i="1"/>
  <c r="C1528" i="1"/>
  <c r="C1529" i="1"/>
  <c r="C1530" i="1"/>
  <c r="C1531" i="1"/>
  <c r="C1532" i="1"/>
  <c r="C1533" i="1"/>
  <c r="C1582" i="1"/>
  <c r="C1535" i="1"/>
  <c r="C1536" i="1"/>
  <c r="C1537" i="1"/>
  <c r="C1538" i="1"/>
  <c r="C1539" i="1"/>
  <c r="C1540" i="1"/>
  <c r="C1541" i="1"/>
  <c r="C1590" i="1"/>
  <c r="C1543" i="1"/>
  <c r="C1544" i="1"/>
  <c r="C1545" i="1"/>
  <c r="C1546" i="1"/>
  <c r="C1547" i="1"/>
  <c r="C1548" i="1"/>
  <c r="C1549" i="1"/>
  <c r="C1597" i="1"/>
  <c r="C1551" i="1"/>
  <c r="C1552" i="1"/>
  <c r="C1553" i="1"/>
  <c r="C1554" i="1"/>
  <c r="C1555" i="1"/>
  <c r="C1556" i="1"/>
  <c r="C1557" i="1"/>
  <c r="C1605" i="1"/>
  <c r="C1559" i="1"/>
  <c r="C1560" i="1"/>
  <c r="C1561" i="1"/>
  <c r="C1562" i="1"/>
  <c r="C1563" i="1"/>
  <c r="C1564" i="1"/>
  <c r="C1565" i="1"/>
  <c r="C1613" i="1"/>
  <c r="C1567" i="1"/>
  <c r="C1568" i="1"/>
  <c r="C1569" i="1"/>
  <c r="C1570" i="1"/>
  <c r="C1571" i="1"/>
  <c r="C1572" i="1"/>
  <c r="C1573" i="1"/>
  <c r="C1621" i="1"/>
  <c r="C1575" i="1"/>
  <c r="C1576" i="1"/>
  <c r="C1577" i="1"/>
  <c r="C1578" i="1"/>
  <c r="C1579" i="1"/>
  <c r="C1580" i="1"/>
  <c r="C1581" i="1"/>
  <c r="C1629" i="1"/>
  <c r="C1583" i="1"/>
  <c r="C1584" i="1"/>
  <c r="C1585" i="1"/>
  <c r="C1586" i="1"/>
  <c r="C1587" i="1"/>
  <c r="C1588" i="1"/>
  <c r="C1589" i="1"/>
  <c r="C1637" i="1"/>
  <c r="C1591" i="1"/>
  <c r="C1592" i="1"/>
  <c r="C1593" i="1"/>
  <c r="C1594" i="1"/>
  <c r="C1595" i="1"/>
  <c r="C1596" i="1"/>
  <c r="C1645" i="1"/>
  <c r="C1598" i="1"/>
  <c r="C1599" i="1"/>
  <c r="C1600" i="1"/>
  <c r="C1601" i="1"/>
  <c r="C1602" i="1"/>
  <c r="C1603" i="1"/>
  <c r="C1604" i="1"/>
  <c r="C1653" i="1"/>
  <c r="C1606" i="1"/>
  <c r="C1607" i="1"/>
  <c r="C1608" i="1"/>
  <c r="C1609" i="1"/>
  <c r="C1610" i="1"/>
  <c r="C1611" i="1"/>
  <c r="C1612" i="1"/>
  <c r="C1661" i="1"/>
  <c r="C1614" i="1"/>
  <c r="C1615" i="1"/>
  <c r="C1616" i="1"/>
  <c r="C1617" i="1"/>
  <c r="C1618" i="1"/>
  <c r="C1619" i="1"/>
  <c r="C1620" i="1"/>
  <c r="C1669" i="1"/>
  <c r="C1622" i="1"/>
  <c r="C1623" i="1"/>
  <c r="C1624" i="1"/>
  <c r="C1625" i="1"/>
  <c r="C1626" i="1"/>
  <c r="C1627" i="1"/>
  <c r="C1628" i="1"/>
  <c r="C1795" i="1"/>
  <c r="C1630" i="1"/>
  <c r="C1631" i="1"/>
  <c r="C1632" i="1"/>
  <c r="C1633" i="1"/>
  <c r="C1634" i="1"/>
  <c r="C1635" i="1"/>
  <c r="C1636" i="1"/>
  <c r="C1796" i="1"/>
  <c r="C1638" i="1"/>
  <c r="C1639" i="1"/>
  <c r="C1640" i="1"/>
  <c r="C1641" i="1"/>
  <c r="C1642" i="1"/>
  <c r="C1643" i="1"/>
  <c r="C1644" i="1"/>
  <c r="C1797" i="1"/>
  <c r="C1646" i="1"/>
  <c r="C1647" i="1"/>
  <c r="C1648" i="1"/>
  <c r="C1649" i="1"/>
  <c r="C1650" i="1"/>
  <c r="C1651" i="1"/>
  <c r="C1652" i="1"/>
  <c r="C1798" i="1"/>
  <c r="C1654" i="1"/>
  <c r="C1655" i="1"/>
  <c r="C1656" i="1"/>
  <c r="C1657" i="1"/>
  <c r="C1658" i="1"/>
  <c r="C1659" i="1"/>
  <c r="C1660" i="1"/>
  <c r="C1799" i="1"/>
  <c r="C1662" i="1"/>
  <c r="C1663" i="1"/>
  <c r="C1664" i="1"/>
  <c r="C1665" i="1"/>
  <c r="C1666" i="1"/>
  <c r="C1667" i="1"/>
  <c r="C1668" i="1"/>
  <c r="C1836" i="1"/>
  <c r="C1670" i="1"/>
  <c r="C1671" i="1"/>
  <c r="C1672" i="1"/>
  <c r="C1673" i="1"/>
  <c r="C1680" i="1"/>
  <c r="C1681" i="1"/>
  <c r="C1674" i="1"/>
  <c r="C1682" i="1"/>
  <c r="C1683" i="1"/>
  <c r="C1675" i="1"/>
  <c r="C1676" i="1"/>
  <c r="C1684" i="1"/>
  <c r="C1677" i="1"/>
  <c r="C1685" i="1"/>
  <c r="C1678" i="1"/>
  <c r="C1679" i="1"/>
  <c r="C1686" i="1"/>
  <c r="C1688" i="1"/>
  <c r="C1690" i="1"/>
  <c r="C1694" i="1"/>
  <c r="C1696" i="1"/>
  <c r="C1698" i="1"/>
  <c r="C1700" i="1"/>
  <c r="C1692" i="1"/>
  <c r="C1702" i="1"/>
  <c r="C1701" i="1"/>
  <c r="C1691" i="1"/>
  <c r="C1693" i="1"/>
  <c r="C1695" i="1"/>
  <c r="C1697" i="1"/>
  <c r="C1687" i="1"/>
  <c r="C1689" i="1"/>
  <c r="C1699" i="1"/>
  <c r="C1703" i="1"/>
  <c r="C1718" i="1"/>
  <c r="C1704" i="1"/>
  <c r="C1710" i="1"/>
  <c r="C1722" i="1"/>
  <c r="C1705" i="1"/>
  <c r="C1706" i="1"/>
  <c r="C1708" i="1"/>
  <c r="C1720" i="1"/>
  <c r="C1711" i="1"/>
  <c r="C1709" i="1"/>
  <c r="C1714" i="1"/>
  <c r="C1712" i="1"/>
  <c r="C1713" i="1"/>
  <c r="C1715" i="1"/>
  <c r="C1716" i="1"/>
  <c r="C1719" i="1"/>
  <c r="C1721" i="1"/>
  <c r="C1707" i="1"/>
  <c r="C1723" i="1"/>
  <c r="C1717" i="1"/>
  <c r="C1724" i="1"/>
  <c r="C1725" i="1"/>
  <c r="C1726" i="1"/>
  <c r="C1727" i="1"/>
  <c r="C1728" i="1"/>
  <c r="C1729" i="1"/>
  <c r="C1730" i="1"/>
  <c r="C1731" i="1"/>
  <c r="C1732" i="1"/>
  <c r="C1733" i="1"/>
  <c r="C1734" i="1"/>
  <c r="C1736" i="1"/>
  <c r="C1735" i="1"/>
  <c r="C1741" i="1"/>
  <c r="C1740" i="1"/>
  <c r="C1737" i="1"/>
  <c r="C1739" i="1"/>
  <c r="C1738" i="1"/>
  <c r="C1742" i="1"/>
  <c r="C1743" i="1"/>
  <c r="C1744" i="1"/>
  <c r="C1751" i="1"/>
  <c r="C1752" i="1"/>
  <c r="C1750" i="1"/>
  <c r="C1753" i="1"/>
  <c r="C1746" i="1"/>
  <c r="C1749" i="1"/>
  <c r="C1747" i="1"/>
  <c r="C1745" i="1"/>
  <c r="C1754" i="1"/>
  <c r="C1756" i="1"/>
  <c r="C1759" i="1"/>
  <c r="C1758" i="1"/>
  <c r="C1761" i="1"/>
  <c r="C1760" i="1"/>
  <c r="C1763" i="1"/>
  <c r="C1762" i="1"/>
  <c r="C1765" i="1"/>
  <c r="C1764" i="1"/>
  <c r="C1767" i="1"/>
  <c r="C1766" i="1"/>
  <c r="C1779" i="1"/>
  <c r="C1769" i="1"/>
  <c r="C1771" i="1"/>
  <c r="C1772" i="1"/>
  <c r="C1773" i="1"/>
  <c r="C1774" i="1"/>
  <c r="C1775" i="1"/>
  <c r="C1776" i="1"/>
  <c r="C1777" i="1"/>
  <c r="C1778" i="1"/>
  <c r="C1780" i="1"/>
  <c r="C1768" i="1"/>
  <c r="C1781" i="1"/>
  <c r="C1770" i="1"/>
  <c r="C1782" i="1"/>
  <c r="C1783" i="1"/>
  <c r="C1784" i="1"/>
  <c r="C1786" i="1"/>
  <c r="C1791" i="1"/>
  <c r="C1787" i="1"/>
  <c r="C1792" i="1"/>
  <c r="C1793" i="1"/>
  <c r="C1837" i="1"/>
  <c r="C1794" i="1"/>
  <c r="C1788" i="1"/>
  <c r="C1785" i="1"/>
  <c r="C1789" i="1"/>
  <c r="C89" i="1"/>
  <c r="C1790" i="1"/>
  <c r="C1217" i="1"/>
  <c r="C1902" i="1"/>
  <c r="C1228" i="1"/>
  <c r="C1800" i="1"/>
  <c r="C1803" i="1"/>
  <c r="C1806" i="1"/>
  <c r="C1809" i="1"/>
  <c r="C1812" i="1"/>
  <c r="C1815" i="1"/>
  <c r="C1818" i="1"/>
  <c r="C1821" i="1"/>
  <c r="C1824" i="1"/>
  <c r="C1827" i="1"/>
  <c r="C1801" i="1"/>
  <c r="C1804" i="1"/>
  <c r="C1807" i="1"/>
  <c r="C1810" i="1"/>
  <c r="C1813" i="1"/>
  <c r="C1816" i="1"/>
  <c r="C1819" i="1"/>
  <c r="C1822" i="1"/>
  <c r="C1825" i="1"/>
  <c r="C1828" i="1"/>
  <c r="C1802" i="1"/>
  <c r="C1805" i="1"/>
  <c r="C1808" i="1"/>
  <c r="C1811" i="1"/>
  <c r="C1814" i="1"/>
  <c r="C1817" i="1"/>
  <c r="C1820" i="1"/>
  <c r="C1823" i="1"/>
  <c r="C1826" i="1"/>
  <c r="C1829" i="1"/>
  <c r="C1832" i="1"/>
  <c r="C1833" i="1"/>
  <c r="C1903" i="1"/>
  <c r="C90" i="1"/>
  <c r="C1838" i="1"/>
  <c r="C1839" i="1"/>
  <c r="C1830" i="1"/>
  <c r="C1831" i="1"/>
  <c r="C1834" i="1"/>
  <c r="C1835" i="1"/>
  <c r="C1844" i="1"/>
  <c r="C1845" i="1"/>
  <c r="C1840" i="1"/>
  <c r="C1841" i="1"/>
  <c r="C1846" i="1"/>
  <c r="C1847" i="1"/>
  <c r="C1842" i="1"/>
  <c r="C1843" i="1"/>
  <c r="C1848" i="1"/>
  <c r="C1849" i="1"/>
  <c r="C1850" i="1"/>
  <c r="C1851" i="1"/>
  <c r="C1852" i="1"/>
  <c r="C1853" i="1"/>
  <c r="C1854" i="1"/>
  <c r="C1855" i="1"/>
  <c r="C1856" i="1"/>
  <c r="C1857" i="1"/>
  <c r="C1858" i="1"/>
  <c r="C1859" i="1"/>
  <c r="C1860" i="1"/>
  <c r="C1861" i="1"/>
  <c r="C1862" i="1"/>
  <c r="C1863" i="1"/>
  <c r="C1864" i="1"/>
  <c r="C1865" i="1"/>
  <c r="C1872" i="1"/>
  <c r="C1869" i="1"/>
  <c r="C1866" i="1"/>
  <c r="C1875" i="1"/>
  <c r="C1878" i="1"/>
  <c r="C1881" i="1"/>
  <c r="C1884" i="1"/>
  <c r="C1887" i="1"/>
  <c r="C1890" i="1"/>
  <c r="C1893" i="1"/>
  <c r="C1908" i="1"/>
  <c r="C1911" i="1"/>
  <c r="C1905" i="1"/>
  <c r="C1914" i="1"/>
  <c r="C1899" i="1"/>
  <c r="C1896" i="1"/>
  <c r="C1904" i="1"/>
  <c r="C1873" i="1"/>
  <c r="C1870" i="1"/>
  <c r="C1867" i="1"/>
  <c r="C1876" i="1"/>
  <c r="C1879" i="1"/>
  <c r="C1882" i="1"/>
  <c r="C1885" i="1"/>
  <c r="C1888" i="1"/>
  <c r="C1891" i="1"/>
  <c r="C1894" i="1"/>
  <c r="C1909" i="1"/>
  <c r="C1912" i="1"/>
  <c r="C1906" i="1"/>
  <c r="C1915" i="1"/>
  <c r="C1900" i="1"/>
  <c r="C1897" i="1"/>
  <c r="C88" i="1"/>
  <c r="C1874" i="1"/>
  <c r="C1871" i="1"/>
  <c r="C1868" i="1"/>
  <c r="C1877" i="1"/>
  <c r="C1880" i="1"/>
  <c r="C1883" i="1"/>
  <c r="C1886" i="1"/>
  <c r="C1889" i="1"/>
  <c r="C1892" i="1"/>
  <c r="C1895" i="1"/>
  <c r="C1910" i="1"/>
  <c r="C1913" i="1"/>
  <c r="C1907" i="1"/>
  <c r="C1916" i="1"/>
  <c r="C1901" i="1"/>
  <c r="C1898" i="1"/>
  <c r="C908" i="1"/>
  <c r="C1923" i="1"/>
  <c r="C1926" i="1"/>
  <c r="C1929" i="1"/>
  <c r="C1932" i="1"/>
  <c r="C1935" i="1"/>
  <c r="C1938" i="1"/>
  <c r="C1941" i="1"/>
  <c r="C1956" i="1"/>
  <c r="C1917" i="1"/>
  <c r="C1950" i="1"/>
  <c r="C1953" i="1"/>
  <c r="C1959" i="1"/>
  <c r="C1944" i="1"/>
  <c r="C1947" i="1"/>
  <c r="C1920" i="1"/>
  <c r="C1924" i="1"/>
  <c r="C1927" i="1"/>
  <c r="C1930" i="1"/>
  <c r="C1933" i="1"/>
  <c r="C1936" i="1"/>
  <c r="C1939" i="1"/>
  <c r="C1942" i="1"/>
  <c r="C1957" i="1"/>
  <c r="C1918" i="1"/>
  <c r="C1951" i="1"/>
  <c r="C1954" i="1"/>
  <c r="C1960" i="1"/>
  <c r="C1945" i="1"/>
  <c r="C1948" i="1"/>
  <c r="C1921" i="1"/>
  <c r="C1925" i="1"/>
  <c r="C1928" i="1"/>
  <c r="C1931" i="1"/>
  <c r="C1934" i="1"/>
  <c r="C1937" i="1"/>
  <c r="C1940" i="1"/>
  <c r="C1943" i="1"/>
  <c r="C1958" i="1"/>
  <c r="C1919" i="1"/>
  <c r="C1952" i="1"/>
  <c r="C1955" i="1"/>
  <c r="C1961" i="1"/>
  <c r="C1946" i="1"/>
  <c r="C1949" i="1"/>
  <c r="C1922" i="1"/>
  <c r="C1984" i="1"/>
  <c r="C1966" i="1"/>
  <c r="C1982" i="1"/>
  <c r="C1980" i="1"/>
  <c r="C1978" i="1"/>
  <c r="C1976" i="1"/>
  <c r="C1974" i="1"/>
  <c r="C1972" i="1"/>
  <c r="C1970" i="1"/>
  <c r="C1968" i="1"/>
  <c r="C1964" i="1"/>
  <c r="C1962" i="1"/>
  <c r="C1985" i="1"/>
  <c r="C1967" i="1"/>
  <c r="C1983" i="1"/>
  <c r="C1981" i="1"/>
  <c r="C1979" i="1"/>
  <c r="C1977" i="1"/>
  <c r="C1975" i="1"/>
  <c r="C1973" i="1"/>
  <c r="C1971" i="1"/>
  <c r="C1969" i="1"/>
  <c r="C1965" i="1"/>
  <c r="C1963" i="1"/>
  <c r="C1986" i="1"/>
  <c r="C1988" i="1"/>
  <c r="C1990" i="1"/>
  <c r="C1992" i="1"/>
  <c r="C1994" i="1"/>
  <c r="C1996" i="1"/>
  <c r="C1998" i="1"/>
  <c r="C2000" i="1"/>
  <c r="C2002" i="1"/>
  <c r="C2003" i="1"/>
  <c r="C2004" i="1"/>
  <c r="C1987" i="1"/>
  <c r="C1989" i="1"/>
  <c r="C1991" i="1"/>
  <c r="C1993" i="1"/>
  <c r="C1995" i="1"/>
  <c r="C1997" i="1"/>
  <c r="C1999" i="1"/>
  <c r="C2001" i="1"/>
  <c r="C2" i="1"/>
  <c r="D1987" i="1"/>
  <c r="E1987" i="1"/>
  <c r="D1989" i="1"/>
  <c r="E1989" i="1"/>
  <c r="D1991" i="1"/>
  <c r="E1991" i="1"/>
  <c r="D1993" i="1"/>
  <c r="E1993" i="1"/>
  <c r="D1995" i="1"/>
  <c r="E1995" i="1"/>
  <c r="D1997" i="1"/>
  <c r="E1997" i="1"/>
  <c r="D1999" i="1"/>
  <c r="E1999" i="1"/>
  <c r="D2001" i="1"/>
  <c r="E2001" i="1"/>
  <c r="D2002" i="1"/>
  <c r="E2002" i="1"/>
  <c r="D2003" i="1"/>
  <c r="E2003" i="1"/>
  <c r="D2004" i="1"/>
  <c r="E2004" i="1"/>
  <c r="D1986" i="1"/>
  <c r="E1986" i="1"/>
  <c r="D1988" i="1"/>
  <c r="E1988" i="1"/>
  <c r="D1990" i="1"/>
  <c r="E1990" i="1"/>
  <c r="D1992" i="1"/>
  <c r="E1992" i="1"/>
  <c r="D1994" i="1"/>
  <c r="E1994" i="1"/>
  <c r="D1996" i="1"/>
  <c r="E1996" i="1"/>
  <c r="D1998" i="1"/>
  <c r="E1998" i="1"/>
  <c r="D2000" i="1"/>
  <c r="E2000" i="1"/>
  <c r="D1922" i="1"/>
  <c r="E1922" i="1"/>
  <c r="D1984" i="1"/>
  <c r="E1984" i="1"/>
  <c r="D1966" i="1"/>
  <c r="E1966" i="1"/>
  <c r="D1982" i="1"/>
  <c r="E1982" i="1"/>
  <c r="D1980" i="1"/>
  <c r="E1980" i="1"/>
  <c r="D1978" i="1"/>
  <c r="E1978" i="1"/>
  <c r="D1976" i="1"/>
  <c r="E1976" i="1"/>
  <c r="D1974" i="1"/>
  <c r="E1974" i="1"/>
  <c r="D1972" i="1"/>
  <c r="E1972" i="1"/>
  <c r="D1970" i="1"/>
  <c r="E1970" i="1"/>
  <c r="D1968" i="1"/>
  <c r="E1968" i="1"/>
  <c r="D1964" i="1"/>
  <c r="E1964" i="1"/>
  <c r="D1962" i="1"/>
  <c r="E1962" i="1"/>
  <c r="D1985" i="1"/>
  <c r="E1985" i="1"/>
  <c r="D1967" i="1"/>
  <c r="E1967" i="1"/>
  <c r="D1983" i="1"/>
  <c r="E1983" i="1"/>
  <c r="D1981" i="1"/>
  <c r="E1981" i="1"/>
  <c r="D1979" i="1"/>
  <c r="E1979" i="1"/>
  <c r="D1977" i="1"/>
  <c r="E1977" i="1"/>
  <c r="D1975" i="1"/>
  <c r="E1975" i="1"/>
  <c r="D1973" i="1"/>
  <c r="E1973" i="1"/>
  <c r="D1971" i="1"/>
  <c r="E1971" i="1"/>
  <c r="D1969" i="1"/>
  <c r="E1969" i="1"/>
  <c r="D1965" i="1"/>
  <c r="E1965" i="1"/>
  <c r="D1963" i="1"/>
  <c r="E1963" i="1"/>
  <c r="D1923" i="1"/>
  <c r="E1923" i="1"/>
  <c r="D1926" i="1"/>
  <c r="E1926" i="1"/>
  <c r="D1929" i="1"/>
  <c r="E1929" i="1"/>
  <c r="D1932" i="1"/>
  <c r="E1932" i="1"/>
  <c r="D1935" i="1"/>
  <c r="E1935" i="1"/>
  <c r="D1938" i="1"/>
  <c r="E1938" i="1"/>
  <c r="D1941" i="1"/>
  <c r="E1941" i="1"/>
  <c r="D1956" i="1"/>
  <c r="E1956" i="1"/>
  <c r="D1917" i="1"/>
  <c r="E1917" i="1"/>
  <c r="D1950" i="1"/>
  <c r="E1950" i="1"/>
  <c r="D1953" i="1"/>
  <c r="E1953" i="1"/>
  <c r="D1959" i="1"/>
  <c r="E1959" i="1"/>
  <c r="D1944" i="1"/>
  <c r="E1944" i="1"/>
  <c r="D1947" i="1"/>
  <c r="E1947" i="1"/>
  <c r="D1920" i="1"/>
  <c r="E1920" i="1"/>
  <c r="D1924" i="1"/>
  <c r="E1924" i="1"/>
  <c r="D1927" i="1"/>
  <c r="E1927" i="1"/>
  <c r="D1930" i="1"/>
  <c r="E1930" i="1"/>
  <c r="D1933" i="1"/>
  <c r="E1933" i="1"/>
  <c r="D1936" i="1"/>
  <c r="E1936" i="1"/>
  <c r="D1939" i="1"/>
  <c r="E1939" i="1"/>
  <c r="D1942" i="1"/>
  <c r="E1942" i="1"/>
  <c r="D1957" i="1"/>
  <c r="E1957" i="1"/>
  <c r="D1918" i="1"/>
  <c r="E1918" i="1"/>
  <c r="D1951" i="1"/>
  <c r="E1951" i="1"/>
  <c r="D1954" i="1"/>
  <c r="E1954" i="1"/>
  <c r="D1960" i="1"/>
  <c r="E1960" i="1"/>
  <c r="D1945" i="1"/>
  <c r="E1945" i="1"/>
  <c r="D1948" i="1"/>
  <c r="E1948" i="1"/>
  <c r="D1921" i="1"/>
  <c r="E1921" i="1"/>
  <c r="D1925" i="1"/>
  <c r="E1925" i="1"/>
  <c r="D1928" i="1"/>
  <c r="E1928" i="1"/>
  <c r="D1931" i="1"/>
  <c r="E1931" i="1"/>
  <c r="D1934" i="1"/>
  <c r="E1934" i="1"/>
  <c r="D1937" i="1"/>
  <c r="E1937" i="1"/>
  <c r="D1940" i="1"/>
  <c r="E1940" i="1"/>
  <c r="D1943" i="1"/>
  <c r="E1943" i="1"/>
  <c r="D1958" i="1"/>
  <c r="E1958" i="1"/>
  <c r="D1919" i="1"/>
  <c r="E1919" i="1"/>
  <c r="D1952" i="1"/>
  <c r="E1952" i="1"/>
  <c r="D1955" i="1"/>
  <c r="E1955" i="1"/>
  <c r="D1961" i="1"/>
  <c r="E1961" i="1"/>
  <c r="D1946" i="1"/>
  <c r="E1946" i="1"/>
  <c r="D1949" i="1"/>
  <c r="E1949" i="1"/>
  <c r="D1892" i="1"/>
  <c r="E1892" i="1"/>
  <c r="D1895" i="1"/>
  <c r="E1895" i="1"/>
  <c r="D1910" i="1"/>
  <c r="E1910" i="1"/>
  <c r="D1913" i="1"/>
  <c r="E1913" i="1"/>
  <c r="D1907" i="1"/>
  <c r="E1907" i="1"/>
  <c r="D1916" i="1"/>
  <c r="E1916" i="1"/>
  <c r="D1901" i="1"/>
  <c r="E1901" i="1"/>
  <c r="D1898" i="1"/>
  <c r="E1898" i="1"/>
  <c r="D908" i="1"/>
  <c r="E908" i="1"/>
  <c r="D1834" i="1"/>
  <c r="E1834" i="1"/>
  <c r="D1835" i="1"/>
  <c r="E1835" i="1"/>
  <c r="D1844" i="1"/>
  <c r="E1844" i="1"/>
  <c r="D1845" i="1"/>
  <c r="E1845" i="1"/>
  <c r="D1840" i="1"/>
  <c r="E1840" i="1"/>
  <c r="D1841" i="1"/>
  <c r="E1841" i="1"/>
  <c r="D1846" i="1"/>
  <c r="E1846" i="1"/>
  <c r="D1847" i="1"/>
  <c r="E1847" i="1"/>
  <c r="D1842" i="1"/>
  <c r="E1842" i="1"/>
  <c r="D1843" i="1"/>
  <c r="E1843" i="1"/>
  <c r="D1848" i="1"/>
  <c r="E1848" i="1"/>
  <c r="D1849" i="1"/>
  <c r="E1849" i="1"/>
  <c r="D1850" i="1"/>
  <c r="E1850" i="1"/>
  <c r="D1851" i="1"/>
  <c r="E1851" i="1"/>
  <c r="D1852" i="1"/>
  <c r="E1852" i="1"/>
  <c r="D1853" i="1"/>
  <c r="E1853" i="1"/>
  <c r="D1854" i="1"/>
  <c r="E1854" i="1"/>
  <c r="D1855" i="1"/>
  <c r="E1855" i="1"/>
  <c r="D1856" i="1"/>
  <c r="E1856" i="1"/>
  <c r="D1857" i="1"/>
  <c r="E1857" i="1"/>
  <c r="D1858" i="1"/>
  <c r="E1858" i="1"/>
  <c r="D1859" i="1"/>
  <c r="E1859" i="1"/>
  <c r="D1860" i="1"/>
  <c r="E1860" i="1"/>
  <c r="D1861" i="1"/>
  <c r="E1861" i="1"/>
  <c r="D1862" i="1"/>
  <c r="E1862" i="1"/>
  <c r="D1863" i="1"/>
  <c r="E1863" i="1"/>
  <c r="D1864" i="1"/>
  <c r="E1864" i="1"/>
  <c r="D1865" i="1"/>
  <c r="E1865" i="1"/>
  <c r="D1872" i="1"/>
  <c r="E1872" i="1"/>
  <c r="D1869" i="1"/>
  <c r="E1869" i="1"/>
  <c r="D1866" i="1"/>
  <c r="E1866" i="1"/>
  <c r="D1875" i="1"/>
  <c r="E1875" i="1"/>
  <c r="D1878" i="1"/>
  <c r="E1878" i="1"/>
  <c r="D1881" i="1"/>
  <c r="E1881" i="1"/>
  <c r="D1884" i="1"/>
  <c r="E1884" i="1"/>
  <c r="D1887" i="1"/>
  <c r="E1887" i="1"/>
  <c r="D1890" i="1"/>
  <c r="E1890" i="1"/>
  <c r="D1893" i="1"/>
  <c r="E1893" i="1"/>
  <c r="D1908" i="1"/>
  <c r="E1908" i="1"/>
  <c r="D1911" i="1"/>
  <c r="E1911" i="1"/>
  <c r="D1905" i="1"/>
  <c r="E1905" i="1"/>
  <c r="D1914" i="1"/>
  <c r="E1914" i="1"/>
  <c r="D1899" i="1"/>
  <c r="E1899" i="1"/>
  <c r="D1896" i="1"/>
  <c r="E1896" i="1"/>
  <c r="D1904" i="1"/>
  <c r="E1904" i="1"/>
  <c r="D1873" i="1"/>
  <c r="E1873" i="1"/>
  <c r="D1870" i="1"/>
  <c r="E1870" i="1"/>
  <c r="D1867" i="1"/>
  <c r="E1867" i="1"/>
  <c r="D1876" i="1"/>
  <c r="E1876" i="1"/>
  <c r="D1879" i="1"/>
  <c r="E1879" i="1"/>
  <c r="D1882" i="1"/>
  <c r="E1882" i="1"/>
  <c r="D1885" i="1"/>
  <c r="E1885" i="1"/>
  <c r="D1888" i="1"/>
  <c r="E1888" i="1"/>
  <c r="D1891" i="1"/>
  <c r="E1891" i="1"/>
  <c r="D1894" i="1"/>
  <c r="E1894" i="1"/>
  <c r="D1909" i="1"/>
  <c r="E1909" i="1"/>
  <c r="D1912" i="1"/>
  <c r="E1912" i="1"/>
  <c r="D1906" i="1"/>
  <c r="E1906" i="1"/>
  <c r="D1915" i="1"/>
  <c r="E1915" i="1"/>
  <c r="D1900" i="1"/>
  <c r="E1900" i="1"/>
  <c r="D1897" i="1"/>
  <c r="E1897" i="1"/>
  <c r="D88" i="1"/>
  <c r="E88" i="1"/>
  <c r="D1874" i="1"/>
  <c r="E1874" i="1"/>
  <c r="D1871" i="1"/>
  <c r="E1871" i="1"/>
  <c r="D1868" i="1"/>
  <c r="E1868" i="1"/>
  <c r="D1877" i="1"/>
  <c r="E1877" i="1"/>
  <c r="D1880" i="1"/>
  <c r="E1880" i="1"/>
  <c r="D1883" i="1"/>
  <c r="E1883" i="1"/>
  <c r="D1886" i="1"/>
  <c r="E1886" i="1"/>
  <c r="D1889" i="1"/>
  <c r="E1889" i="1"/>
  <c r="D1838" i="1"/>
  <c r="E1838" i="1"/>
  <c r="D1839" i="1"/>
  <c r="E1839" i="1"/>
  <c r="D1830" i="1"/>
  <c r="E1830" i="1"/>
  <c r="D1831" i="1"/>
  <c r="E1831" i="1"/>
  <c r="D1903" i="1"/>
  <c r="E1903" i="1"/>
  <c r="D90" i="1"/>
  <c r="E90" i="1"/>
  <c r="D1832" i="1"/>
  <c r="E1832" i="1"/>
  <c r="D1833" i="1"/>
  <c r="E1833" i="1"/>
  <c r="D1737" i="1"/>
  <c r="E1737" i="1"/>
  <c r="D1739" i="1"/>
  <c r="E1739" i="1"/>
  <c r="D1738" i="1"/>
  <c r="E1738" i="1"/>
  <c r="D1742" i="1"/>
  <c r="E1742" i="1"/>
  <c r="D1743" i="1"/>
  <c r="E1743" i="1"/>
  <c r="D1744" i="1"/>
  <c r="E1744" i="1"/>
  <c r="D1751" i="1"/>
  <c r="E1751" i="1"/>
  <c r="D1752" i="1"/>
  <c r="E1752" i="1"/>
  <c r="D1750" i="1"/>
  <c r="E1750" i="1"/>
  <c r="D1753" i="1"/>
  <c r="E1753" i="1"/>
  <c r="D1746" i="1"/>
  <c r="E1746" i="1"/>
  <c r="D1749" i="1"/>
  <c r="E1749" i="1"/>
  <c r="D1747" i="1"/>
  <c r="E1747" i="1"/>
  <c r="D1745" i="1"/>
  <c r="E1745" i="1"/>
  <c r="D1754" i="1"/>
  <c r="E1754" i="1"/>
  <c r="D1756" i="1"/>
  <c r="E1756" i="1"/>
  <c r="D1759" i="1"/>
  <c r="E1759" i="1"/>
  <c r="D1758" i="1"/>
  <c r="E1758" i="1"/>
  <c r="D1761" i="1"/>
  <c r="E1761" i="1"/>
  <c r="D1760" i="1"/>
  <c r="E1760" i="1"/>
  <c r="D1763" i="1"/>
  <c r="E1763" i="1"/>
  <c r="D1762" i="1"/>
  <c r="E1762" i="1"/>
  <c r="D1765" i="1"/>
  <c r="E1765" i="1"/>
  <c r="D1764" i="1"/>
  <c r="E1764" i="1"/>
  <c r="D1767" i="1"/>
  <c r="E1767" i="1"/>
  <c r="D1766" i="1"/>
  <c r="E1766" i="1"/>
  <c r="D1779" i="1"/>
  <c r="E1779" i="1"/>
  <c r="D1769" i="1"/>
  <c r="E1769" i="1"/>
  <c r="D1773" i="1"/>
  <c r="E1773" i="1"/>
  <c r="D1778" i="1"/>
  <c r="E1778" i="1"/>
  <c r="D1771" i="1"/>
  <c r="E1771" i="1"/>
  <c r="D1774" i="1"/>
  <c r="E1774" i="1"/>
  <c r="D1775" i="1"/>
  <c r="E1775" i="1"/>
  <c r="D1776" i="1"/>
  <c r="E1776" i="1"/>
  <c r="D1777" i="1"/>
  <c r="E1777" i="1"/>
  <c r="D1772" i="1"/>
  <c r="E1772" i="1"/>
  <c r="D1780" i="1"/>
  <c r="E1780" i="1"/>
  <c r="D1768" i="1"/>
  <c r="E1768" i="1"/>
  <c r="D1781" i="1"/>
  <c r="E1781" i="1"/>
  <c r="D1770" i="1"/>
  <c r="E1770" i="1"/>
  <c r="D1782" i="1"/>
  <c r="E1782" i="1"/>
  <c r="D1783" i="1"/>
  <c r="E1783" i="1"/>
  <c r="D1784" i="1"/>
  <c r="E1784" i="1"/>
  <c r="D1786" i="1"/>
  <c r="E1786" i="1"/>
  <c r="D1791" i="1"/>
  <c r="E1791" i="1"/>
  <c r="D1787" i="1"/>
  <c r="E1787" i="1"/>
  <c r="D1792" i="1"/>
  <c r="E1792" i="1"/>
  <c r="D1793" i="1"/>
  <c r="E1793" i="1"/>
  <c r="D907" i="1"/>
  <c r="E907" i="1"/>
  <c r="D1794" i="1"/>
  <c r="E1794" i="1"/>
  <c r="D1788" i="1"/>
  <c r="E1788" i="1"/>
  <c r="D1785" i="1"/>
  <c r="E1785" i="1"/>
  <c r="D1789" i="1"/>
  <c r="E1789" i="1"/>
  <c r="D89" i="1"/>
  <c r="E89" i="1"/>
  <c r="D1790" i="1"/>
  <c r="E1790" i="1"/>
  <c r="D338" i="1"/>
  <c r="E338" i="1"/>
  <c r="D1902" i="1"/>
  <c r="E1902" i="1"/>
  <c r="D1228" i="1"/>
  <c r="E1228" i="1"/>
  <c r="D1800" i="1"/>
  <c r="E1800" i="1"/>
  <c r="D1803" i="1"/>
  <c r="E1803" i="1"/>
  <c r="D1806" i="1"/>
  <c r="E1806" i="1"/>
  <c r="D1809" i="1"/>
  <c r="E1809" i="1"/>
  <c r="D1812" i="1"/>
  <c r="E1812" i="1"/>
  <c r="D1815" i="1"/>
  <c r="E1815" i="1"/>
  <c r="D1818" i="1"/>
  <c r="E1818" i="1"/>
  <c r="D1821" i="1"/>
  <c r="E1821" i="1"/>
  <c r="D1824" i="1"/>
  <c r="E1824" i="1"/>
  <c r="D1827" i="1"/>
  <c r="E1827" i="1"/>
  <c r="D1801" i="1"/>
  <c r="E1801" i="1"/>
  <c r="D1804" i="1"/>
  <c r="E1804" i="1"/>
  <c r="D1807" i="1"/>
  <c r="E1807" i="1"/>
  <c r="D1810" i="1"/>
  <c r="E1810" i="1"/>
  <c r="D1813" i="1"/>
  <c r="E1813" i="1"/>
  <c r="D1816" i="1"/>
  <c r="E1816" i="1"/>
  <c r="D1819" i="1"/>
  <c r="E1819" i="1"/>
  <c r="D1822" i="1"/>
  <c r="E1822" i="1"/>
  <c r="D1825" i="1"/>
  <c r="E1825" i="1"/>
  <c r="D1828" i="1"/>
  <c r="E1828" i="1"/>
  <c r="D1802" i="1"/>
  <c r="E1802" i="1"/>
  <c r="D1805" i="1"/>
  <c r="E1805" i="1"/>
  <c r="D1808" i="1"/>
  <c r="E1808" i="1"/>
  <c r="D1811" i="1"/>
  <c r="E1811" i="1"/>
  <c r="D1814" i="1"/>
  <c r="E1814" i="1"/>
  <c r="D1817" i="1"/>
  <c r="E1817" i="1"/>
  <c r="D1820" i="1"/>
  <c r="E1820" i="1"/>
  <c r="D1823" i="1"/>
  <c r="E1823" i="1"/>
  <c r="D1826" i="1"/>
  <c r="E1826" i="1"/>
  <c r="D1829" i="1"/>
  <c r="E1829" i="1"/>
  <c r="D3" i="1"/>
  <c r="E3" i="1"/>
  <c r="D4" i="1"/>
  <c r="E4" i="1"/>
  <c r="D5" i="1"/>
  <c r="E5" i="1"/>
  <c r="D6" i="1"/>
  <c r="E6" i="1"/>
  <c r="D7" i="1"/>
  <c r="E7" i="1"/>
  <c r="D8" i="1"/>
  <c r="E8" i="1"/>
  <c r="D9" i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1" i="1"/>
  <c r="E21" i="1"/>
  <c r="D22" i="1"/>
  <c r="E22" i="1"/>
  <c r="D23" i="1"/>
  <c r="E23" i="1"/>
  <c r="D24" i="1"/>
  <c r="E24" i="1"/>
  <c r="D25" i="1"/>
  <c r="E25" i="1"/>
  <c r="D26" i="1"/>
  <c r="E26" i="1"/>
  <c r="D27" i="1"/>
  <c r="E27" i="1"/>
  <c r="D28" i="1"/>
  <c r="E28" i="1"/>
  <c r="D29" i="1"/>
  <c r="E29" i="1"/>
  <c r="D30" i="1"/>
  <c r="E30" i="1"/>
  <c r="D31" i="1"/>
  <c r="E31" i="1"/>
  <c r="D32" i="1"/>
  <c r="E32" i="1"/>
  <c r="D33" i="1"/>
  <c r="E33" i="1"/>
  <c r="D34" i="1"/>
  <c r="E34" i="1"/>
  <c r="D35" i="1"/>
  <c r="E35" i="1"/>
  <c r="D36" i="1"/>
  <c r="E36" i="1"/>
  <c r="D37" i="1"/>
  <c r="E37" i="1"/>
  <c r="D38" i="1"/>
  <c r="E38" i="1"/>
  <c r="D39" i="1"/>
  <c r="E39" i="1"/>
  <c r="D40" i="1"/>
  <c r="E40" i="1"/>
  <c r="D41" i="1"/>
  <c r="E41" i="1"/>
  <c r="D42" i="1"/>
  <c r="E42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51" i="1"/>
  <c r="E51" i="1"/>
  <c r="D52" i="1"/>
  <c r="E52" i="1"/>
  <c r="D53" i="1"/>
  <c r="E53" i="1"/>
  <c r="D54" i="1"/>
  <c r="E54" i="1"/>
  <c r="D55" i="1"/>
  <c r="E55" i="1"/>
  <c r="D56" i="1"/>
  <c r="E56" i="1"/>
  <c r="D57" i="1"/>
  <c r="E57" i="1"/>
  <c r="D58" i="1"/>
  <c r="E58" i="1"/>
  <c r="D59" i="1"/>
  <c r="E59" i="1"/>
  <c r="D60" i="1"/>
  <c r="E60" i="1"/>
  <c r="D61" i="1"/>
  <c r="E61" i="1"/>
  <c r="D62" i="1"/>
  <c r="E62" i="1"/>
  <c r="D63" i="1"/>
  <c r="E63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3" i="1"/>
  <c r="E73" i="1"/>
  <c r="D74" i="1"/>
  <c r="E74" i="1"/>
  <c r="D75" i="1"/>
  <c r="E75" i="1"/>
  <c r="D76" i="1"/>
  <c r="E76" i="1"/>
  <c r="D77" i="1"/>
  <c r="E77" i="1"/>
  <c r="D78" i="1"/>
  <c r="E78" i="1"/>
  <c r="D79" i="1"/>
  <c r="E79" i="1"/>
  <c r="D80" i="1"/>
  <c r="E80" i="1"/>
  <c r="D81" i="1"/>
  <c r="E81" i="1"/>
  <c r="D82" i="1"/>
  <c r="E82" i="1"/>
  <c r="D83" i="1"/>
  <c r="E83" i="1"/>
  <c r="D84" i="1"/>
  <c r="E84" i="1"/>
  <c r="D85" i="1"/>
  <c r="E85" i="1"/>
  <c r="D87" i="1"/>
  <c r="E87" i="1"/>
  <c r="D86" i="1"/>
  <c r="E86" i="1"/>
  <c r="D909" i="1"/>
  <c r="E909" i="1"/>
  <c r="D91" i="1"/>
  <c r="E91" i="1"/>
  <c r="D1229" i="1"/>
  <c r="E1229" i="1"/>
  <c r="D339" i="1"/>
  <c r="E339" i="1"/>
  <c r="D92" i="1"/>
  <c r="E92" i="1"/>
  <c r="D93" i="1"/>
  <c r="E93" i="1"/>
  <c r="D94" i="1"/>
  <c r="E94" i="1"/>
  <c r="D95" i="1"/>
  <c r="E95" i="1"/>
  <c r="D97" i="1"/>
  <c r="E97" i="1"/>
  <c r="D96" i="1"/>
  <c r="E96" i="1"/>
  <c r="D910" i="1"/>
  <c r="E910" i="1"/>
  <c r="D98" i="1"/>
  <c r="E98" i="1"/>
  <c r="D342" i="1"/>
  <c r="E342" i="1"/>
  <c r="D1230" i="1"/>
  <c r="E1230" i="1"/>
  <c r="D102" i="1"/>
  <c r="E102" i="1"/>
  <c r="D103" i="1"/>
  <c r="E103" i="1"/>
  <c r="D104" i="1"/>
  <c r="E104" i="1"/>
  <c r="D105" i="1"/>
  <c r="E105" i="1"/>
  <c r="D106" i="1"/>
  <c r="E106" i="1"/>
  <c r="D107" i="1"/>
  <c r="E107" i="1"/>
  <c r="D108" i="1"/>
  <c r="E108" i="1"/>
  <c r="D109" i="1"/>
  <c r="E109" i="1"/>
  <c r="D111" i="1"/>
  <c r="E111" i="1"/>
  <c r="D110" i="1"/>
  <c r="E110" i="1"/>
  <c r="D99" i="1"/>
  <c r="E99" i="1"/>
  <c r="D918" i="1"/>
  <c r="E918" i="1"/>
  <c r="D343" i="1"/>
  <c r="E343" i="1"/>
  <c r="D1231" i="1"/>
  <c r="E1231" i="1"/>
  <c r="D116" i="1"/>
  <c r="E116" i="1"/>
  <c r="D117" i="1"/>
  <c r="E117" i="1"/>
  <c r="D118" i="1"/>
  <c r="E118" i="1"/>
  <c r="D119" i="1"/>
  <c r="E119" i="1"/>
  <c r="D121" i="1"/>
  <c r="E121" i="1"/>
  <c r="D120" i="1"/>
  <c r="E120" i="1"/>
  <c r="D100" i="1"/>
  <c r="E100" i="1"/>
  <c r="D929" i="1"/>
  <c r="E929" i="1"/>
  <c r="D1239" i="1"/>
  <c r="E1239" i="1"/>
  <c r="D350" i="1"/>
  <c r="E350" i="1"/>
  <c r="D126" i="1"/>
  <c r="E126" i="1"/>
  <c r="D127" i="1"/>
  <c r="E127" i="1"/>
  <c r="D101" i="1"/>
  <c r="E101" i="1"/>
  <c r="D930" i="1"/>
  <c r="E930" i="1"/>
  <c r="D130" i="1"/>
  <c r="E130" i="1"/>
  <c r="D131" i="1"/>
  <c r="E131" i="1"/>
  <c r="D133" i="1"/>
  <c r="E133" i="1"/>
  <c r="D132" i="1"/>
  <c r="E132" i="1"/>
  <c r="D931" i="1"/>
  <c r="E931" i="1"/>
  <c r="D112" i="1"/>
  <c r="E112" i="1"/>
  <c r="D136" i="1"/>
  <c r="E136" i="1"/>
  <c r="D137" i="1"/>
  <c r="E137" i="1"/>
  <c r="D139" i="1"/>
  <c r="E139" i="1"/>
  <c r="D138" i="1"/>
  <c r="E138" i="1"/>
  <c r="D113" i="1"/>
  <c r="E113" i="1"/>
  <c r="D932" i="1"/>
  <c r="E932" i="1"/>
  <c r="D142" i="1"/>
  <c r="E142" i="1"/>
  <c r="D143" i="1"/>
  <c r="E143" i="1"/>
  <c r="D144" i="1"/>
  <c r="E144" i="1"/>
  <c r="D145" i="1"/>
  <c r="E145" i="1"/>
  <c r="D114" i="1"/>
  <c r="E114" i="1"/>
  <c r="D943" i="1"/>
  <c r="E943" i="1"/>
  <c r="D148" i="1"/>
  <c r="E148" i="1"/>
  <c r="D149" i="1"/>
  <c r="E149" i="1"/>
  <c r="D150" i="1"/>
  <c r="E150" i="1"/>
  <c r="D151" i="1"/>
  <c r="E151" i="1"/>
  <c r="D115" i="1"/>
  <c r="E115" i="1"/>
  <c r="D944" i="1"/>
  <c r="E944" i="1"/>
  <c r="D154" i="1"/>
  <c r="E154" i="1"/>
  <c r="D155" i="1"/>
  <c r="E155" i="1"/>
  <c r="D156" i="1"/>
  <c r="E156" i="1"/>
  <c r="D157" i="1"/>
  <c r="E157" i="1"/>
  <c r="D351" i="1"/>
  <c r="E351" i="1"/>
  <c r="D1250" i="1"/>
  <c r="E1250" i="1"/>
  <c r="D160" i="1"/>
  <c r="E160" i="1"/>
  <c r="D161" i="1"/>
  <c r="E161" i="1"/>
  <c r="D162" i="1"/>
  <c r="E162" i="1"/>
  <c r="D163" i="1"/>
  <c r="E163" i="1"/>
  <c r="D164" i="1"/>
  <c r="E164" i="1"/>
  <c r="D165" i="1"/>
  <c r="E165" i="1"/>
  <c r="D166" i="1"/>
  <c r="E166" i="1"/>
  <c r="D167" i="1"/>
  <c r="E167" i="1"/>
  <c r="D168" i="1"/>
  <c r="E168" i="1"/>
  <c r="D169" i="1"/>
  <c r="E169" i="1"/>
  <c r="D354" i="1"/>
  <c r="E354" i="1"/>
  <c r="D1251" i="1"/>
  <c r="E1251" i="1"/>
  <c r="D172" i="1"/>
  <c r="E172" i="1"/>
  <c r="D173" i="1"/>
  <c r="E173" i="1"/>
  <c r="D174" i="1"/>
  <c r="E174" i="1"/>
  <c r="D175" i="1"/>
  <c r="E175" i="1"/>
  <c r="D355" i="1"/>
  <c r="E355" i="1"/>
  <c r="D1252" i="1"/>
  <c r="E1252" i="1"/>
  <c r="D178" i="1"/>
  <c r="E178" i="1"/>
  <c r="D179" i="1"/>
  <c r="E179" i="1"/>
  <c r="D180" i="1"/>
  <c r="E180" i="1"/>
  <c r="D181" i="1"/>
  <c r="E181" i="1"/>
  <c r="D362" i="1"/>
  <c r="E362" i="1"/>
  <c r="D1253" i="1"/>
  <c r="E1253" i="1"/>
  <c r="D184" i="1"/>
  <c r="E184" i="1"/>
  <c r="D185" i="1"/>
  <c r="E185" i="1"/>
  <c r="D186" i="1"/>
  <c r="E186" i="1"/>
  <c r="D187" i="1"/>
  <c r="E187" i="1"/>
  <c r="D188" i="1"/>
  <c r="E188" i="1"/>
  <c r="D189" i="1"/>
  <c r="E189" i="1"/>
  <c r="D190" i="1"/>
  <c r="E190" i="1"/>
  <c r="D191" i="1"/>
  <c r="E191" i="1"/>
  <c r="D192" i="1"/>
  <c r="E192" i="1"/>
  <c r="D193" i="1"/>
  <c r="E193" i="1"/>
  <c r="D194" i="1"/>
  <c r="E194" i="1"/>
  <c r="D195" i="1"/>
  <c r="E195" i="1"/>
  <c r="D196" i="1"/>
  <c r="E196" i="1"/>
  <c r="D197" i="1"/>
  <c r="E197" i="1"/>
  <c r="D198" i="1"/>
  <c r="E198" i="1"/>
  <c r="D199" i="1"/>
  <c r="E199" i="1"/>
  <c r="D200" i="1"/>
  <c r="E200" i="1"/>
  <c r="D201" i="1"/>
  <c r="E201" i="1"/>
  <c r="D202" i="1"/>
  <c r="E202" i="1"/>
  <c r="D203" i="1"/>
  <c r="E203" i="1"/>
  <c r="D204" i="1"/>
  <c r="E204" i="1"/>
  <c r="D205" i="1"/>
  <c r="E205" i="1"/>
  <c r="D363" i="1"/>
  <c r="E363" i="1"/>
  <c r="D1264" i="1"/>
  <c r="E1264" i="1"/>
  <c r="D208" i="1"/>
  <c r="E208" i="1"/>
  <c r="D209" i="1"/>
  <c r="E209" i="1"/>
  <c r="D210" i="1"/>
  <c r="E210" i="1"/>
  <c r="D211" i="1"/>
  <c r="E211" i="1"/>
  <c r="D366" i="1"/>
  <c r="E366" i="1"/>
  <c r="D1265" i="1"/>
  <c r="E1265" i="1"/>
  <c r="D214" i="1"/>
  <c r="E214" i="1"/>
  <c r="D215" i="1"/>
  <c r="E215" i="1"/>
  <c r="D216" i="1"/>
  <c r="E216" i="1"/>
  <c r="D217" i="1"/>
  <c r="E217" i="1"/>
  <c r="D367" i="1"/>
  <c r="E367" i="1"/>
  <c r="D1266" i="1"/>
  <c r="E1266" i="1"/>
  <c r="D220" i="1"/>
  <c r="E220" i="1"/>
  <c r="D221" i="1"/>
  <c r="E221" i="1"/>
  <c r="D222" i="1"/>
  <c r="E222" i="1"/>
  <c r="D223" i="1"/>
  <c r="E223" i="1"/>
  <c r="D224" i="1"/>
  <c r="E224" i="1"/>
  <c r="D225" i="1"/>
  <c r="E225" i="1"/>
  <c r="D226" i="1"/>
  <c r="E226" i="1"/>
  <c r="D227" i="1"/>
  <c r="E227" i="1"/>
  <c r="D228" i="1"/>
  <c r="E228" i="1"/>
  <c r="D229" i="1"/>
  <c r="E229" i="1"/>
  <c r="D230" i="1"/>
  <c r="E230" i="1"/>
  <c r="D231" i="1"/>
  <c r="E231" i="1"/>
  <c r="D122" i="1"/>
  <c r="E122" i="1"/>
  <c r="D945" i="1"/>
  <c r="E945" i="1"/>
  <c r="D372" i="1"/>
  <c r="E372" i="1"/>
  <c r="D1267" i="1"/>
  <c r="E1267" i="1"/>
  <c r="D236" i="1"/>
  <c r="E236" i="1"/>
  <c r="D237" i="1"/>
  <c r="E237" i="1"/>
  <c r="D238" i="1"/>
  <c r="E238" i="1"/>
  <c r="D239" i="1"/>
  <c r="E239" i="1"/>
  <c r="D240" i="1"/>
  <c r="E240" i="1"/>
  <c r="D241" i="1"/>
  <c r="E241" i="1"/>
  <c r="D946" i="1"/>
  <c r="E946" i="1"/>
  <c r="D123" i="1"/>
  <c r="E123" i="1"/>
  <c r="D244" i="1"/>
  <c r="E244" i="1"/>
  <c r="D245" i="1"/>
  <c r="E245" i="1"/>
  <c r="D373" i="1"/>
  <c r="E373" i="1"/>
  <c r="D1275" i="1"/>
  <c r="E1275" i="1"/>
  <c r="D248" i="1"/>
  <c r="E248" i="1"/>
  <c r="D249" i="1"/>
  <c r="E249" i="1"/>
  <c r="D250" i="1"/>
  <c r="E250" i="1"/>
  <c r="D251" i="1"/>
  <c r="E251" i="1"/>
  <c r="D253" i="1"/>
  <c r="E253" i="1"/>
  <c r="D252" i="1"/>
  <c r="E252" i="1"/>
  <c r="D954" i="1"/>
  <c r="E954" i="1"/>
  <c r="D124" i="1"/>
  <c r="E124" i="1"/>
  <c r="D256" i="1"/>
  <c r="E256" i="1"/>
  <c r="D257" i="1"/>
  <c r="E257" i="1"/>
  <c r="D1282" i="1"/>
  <c r="E1282" i="1"/>
  <c r="D376" i="1"/>
  <c r="E376" i="1"/>
  <c r="D260" i="1"/>
  <c r="E260" i="1"/>
  <c r="D261" i="1"/>
  <c r="E261" i="1"/>
  <c r="D262" i="1"/>
  <c r="E262" i="1"/>
  <c r="D263" i="1"/>
  <c r="E263" i="1"/>
  <c r="D265" i="1"/>
  <c r="E265" i="1"/>
  <c r="D264" i="1"/>
  <c r="E264" i="1"/>
  <c r="D961" i="1"/>
  <c r="E961" i="1"/>
  <c r="D125" i="1"/>
  <c r="E125" i="1"/>
  <c r="D268" i="1"/>
  <c r="E268" i="1"/>
  <c r="D269" i="1"/>
  <c r="E269" i="1"/>
  <c r="D377" i="1"/>
  <c r="E377" i="1"/>
  <c r="D1293" i="1"/>
  <c r="E1293" i="1"/>
  <c r="D272" i="1"/>
  <c r="E272" i="1"/>
  <c r="D273" i="1"/>
  <c r="E273" i="1"/>
  <c r="D274" i="1"/>
  <c r="E274" i="1"/>
  <c r="D275" i="1"/>
  <c r="E275" i="1"/>
  <c r="D277" i="1"/>
  <c r="E277" i="1"/>
  <c r="D276" i="1"/>
  <c r="E276" i="1"/>
  <c r="D128" i="1"/>
  <c r="E128" i="1"/>
  <c r="D972" i="1"/>
  <c r="E972" i="1"/>
  <c r="D280" i="1"/>
  <c r="E280" i="1"/>
  <c r="D281" i="1"/>
  <c r="E281" i="1"/>
  <c r="D1294" i="1"/>
  <c r="E1294" i="1"/>
  <c r="D388" i="1"/>
  <c r="E388" i="1"/>
  <c r="D284" i="1"/>
  <c r="E284" i="1"/>
  <c r="D285" i="1"/>
  <c r="E285" i="1"/>
  <c r="D286" i="1"/>
  <c r="E286" i="1"/>
  <c r="D287" i="1"/>
  <c r="E287" i="1"/>
  <c r="D289" i="1"/>
  <c r="E289" i="1"/>
  <c r="D288" i="1"/>
  <c r="E288" i="1"/>
  <c r="D973" i="1"/>
  <c r="E973" i="1"/>
  <c r="D129" i="1"/>
  <c r="E129" i="1"/>
  <c r="D292" i="1"/>
  <c r="E292" i="1"/>
  <c r="D293" i="1"/>
  <c r="E293" i="1"/>
  <c r="D1295" i="1"/>
  <c r="E1295" i="1"/>
  <c r="D389" i="1"/>
  <c r="E389" i="1"/>
  <c r="D296" i="1"/>
  <c r="E296" i="1"/>
  <c r="D297" i="1"/>
  <c r="E297" i="1"/>
  <c r="D298" i="1"/>
  <c r="E298" i="1"/>
  <c r="D299" i="1"/>
  <c r="E299" i="1"/>
  <c r="D300" i="1"/>
  <c r="E300" i="1"/>
  <c r="D301" i="1"/>
  <c r="E301" i="1"/>
  <c r="D974" i="1"/>
  <c r="E974" i="1"/>
  <c r="D134" i="1"/>
  <c r="E134" i="1"/>
  <c r="D304" i="1"/>
  <c r="E304" i="1"/>
  <c r="D305" i="1"/>
  <c r="E305" i="1"/>
  <c r="D390" i="1"/>
  <c r="E390" i="1"/>
  <c r="D1296" i="1"/>
  <c r="E1296" i="1"/>
  <c r="D308" i="1"/>
  <c r="E308" i="1"/>
  <c r="D309" i="1"/>
  <c r="E309" i="1"/>
  <c r="D310" i="1"/>
  <c r="E310" i="1"/>
  <c r="D311" i="1"/>
  <c r="E311" i="1"/>
  <c r="D313" i="1"/>
  <c r="E313" i="1"/>
  <c r="D312" i="1"/>
  <c r="E312" i="1"/>
  <c r="D975" i="1"/>
  <c r="E975" i="1"/>
  <c r="D135" i="1"/>
  <c r="E135" i="1"/>
  <c r="D316" i="1"/>
  <c r="E316" i="1"/>
  <c r="D317" i="1"/>
  <c r="E317" i="1"/>
  <c r="D391" i="1"/>
  <c r="E391" i="1"/>
  <c r="D1307" i="1"/>
  <c r="E1307" i="1"/>
  <c r="D320" i="1"/>
  <c r="E320" i="1"/>
  <c r="D321" i="1"/>
  <c r="E321" i="1"/>
  <c r="D322" i="1"/>
  <c r="E322" i="1"/>
  <c r="D323" i="1"/>
  <c r="E323" i="1"/>
  <c r="D325" i="1"/>
  <c r="E325" i="1"/>
  <c r="D324" i="1"/>
  <c r="E324" i="1"/>
  <c r="D982" i="1"/>
  <c r="E982" i="1"/>
  <c r="D140" i="1"/>
  <c r="E140" i="1"/>
  <c r="D328" i="1"/>
  <c r="E328" i="1"/>
  <c r="D329" i="1"/>
  <c r="E329" i="1"/>
  <c r="D402" i="1"/>
  <c r="E402" i="1"/>
  <c r="D1308" i="1"/>
  <c r="E1308" i="1"/>
  <c r="D332" i="1"/>
  <c r="E332" i="1"/>
  <c r="D333" i="1"/>
  <c r="E333" i="1"/>
  <c r="D334" i="1"/>
  <c r="E334" i="1"/>
  <c r="D335" i="1"/>
  <c r="E335" i="1"/>
  <c r="D337" i="1"/>
  <c r="E337" i="1"/>
  <c r="D336" i="1"/>
  <c r="E336" i="1"/>
  <c r="D983" i="1"/>
  <c r="E983" i="1"/>
  <c r="D141" i="1"/>
  <c r="E141" i="1"/>
  <c r="D340" i="1"/>
  <c r="E340" i="1"/>
  <c r="D341" i="1"/>
  <c r="E341" i="1"/>
  <c r="D1309" i="1"/>
  <c r="E1309" i="1"/>
  <c r="D403" i="1"/>
  <c r="E403" i="1"/>
  <c r="D344" i="1"/>
  <c r="E344" i="1"/>
  <c r="D345" i="1"/>
  <c r="E345" i="1"/>
  <c r="D346" i="1"/>
  <c r="E346" i="1"/>
  <c r="D347" i="1"/>
  <c r="E347" i="1"/>
  <c r="D349" i="1"/>
  <c r="E349" i="1"/>
  <c r="D348" i="1"/>
  <c r="E348" i="1"/>
  <c r="D986" i="1"/>
  <c r="E986" i="1"/>
  <c r="D146" i="1"/>
  <c r="E146" i="1"/>
  <c r="D352" i="1"/>
  <c r="E352" i="1"/>
  <c r="D353" i="1"/>
  <c r="E353" i="1"/>
  <c r="D1310" i="1"/>
  <c r="E1310" i="1"/>
  <c r="D404" i="1"/>
  <c r="E404" i="1"/>
  <c r="D356" i="1"/>
  <c r="E356" i="1"/>
  <c r="D357" i="1"/>
  <c r="E357" i="1"/>
  <c r="D358" i="1"/>
  <c r="E358" i="1"/>
  <c r="D359" i="1"/>
  <c r="E359" i="1"/>
  <c r="D361" i="1"/>
  <c r="E361" i="1"/>
  <c r="D360" i="1"/>
  <c r="E360" i="1"/>
  <c r="D147" i="1"/>
  <c r="E147" i="1"/>
  <c r="D987" i="1"/>
  <c r="E987" i="1"/>
  <c r="D364" i="1"/>
  <c r="E364" i="1"/>
  <c r="D365" i="1"/>
  <c r="E365" i="1"/>
  <c r="D405" i="1"/>
  <c r="E405" i="1"/>
  <c r="D1321" i="1"/>
  <c r="E1321" i="1"/>
  <c r="D368" i="1"/>
  <c r="E368" i="1"/>
  <c r="D369" i="1"/>
  <c r="E369" i="1"/>
  <c r="D370" i="1"/>
  <c r="E370" i="1"/>
  <c r="D371" i="1"/>
  <c r="E371" i="1"/>
  <c r="D152" i="1"/>
  <c r="E152" i="1"/>
  <c r="D998" i="1"/>
  <c r="E998" i="1"/>
  <c r="D374" i="1"/>
  <c r="E374" i="1"/>
  <c r="D375" i="1"/>
  <c r="E375" i="1"/>
  <c r="D1322" i="1"/>
  <c r="E1322" i="1"/>
  <c r="D416" i="1"/>
  <c r="E416" i="1"/>
  <c r="D378" i="1"/>
  <c r="E378" i="1"/>
  <c r="D379" i="1"/>
  <c r="E379" i="1"/>
  <c r="D380" i="1"/>
  <c r="E380" i="1"/>
  <c r="D381" i="1"/>
  <c r="E381" i="1"/>
  <c r="D382" i="1"/>
  <c r="E382" i="1"/>
  <c r="D383" i="1"/>
  <c r="E383" i="1"/>
  <c r="D384" i="1"/>
  <c r="E384" i="1"/>
  <c r="D385" i="1"/>
  <c r="E385" i="1"/>
  <c r="D386" i="1"/>
  <c r="E386" i="1"/>
  <c r="D387" i="1"/>
  <c r="E387" i="1"/>
  <c r="D417" i="1"/>
  <c r="E417" i="1"/>
  <c r="D1323" i="1"/>
  <c r="E1323" i="1"/>
  <c r="D153" i="1"/>
  <c r="E153" i="1"/>
  <c r="D999" i="1"/>
  <c r="E999" i="1"/>
  <c r="D392" i="1"/>
  <c r="E392" i="1"/>
  <c r="D393" i="1"/>
  <c r="E393" i="1"/>
  <c r="D394" i="1"/>
  <c r="E394" i="1"/>
  <c r="D395" i="1"/>
  <c r="E395" i="1"/>
  <c r="D396" i="1"/>
  <c r="E396" i="1"/>
  <c r="D397" i="1"/>
  <c r="E397" i="1"/>
  <c r="D398" i="1"/>
  <c r="E398" i="1"/>
  <c r="D399" i="1"/>
  <c r="E399" i="1"/>
  <c r="D400" i="1"/>
  <c r="E400" i="1"/>
  <c r="D401" i="1"/>
  <c r="E401" i="1"/>
  <c r="D418" i="1"/>
  <c r="E418" i="1"/>
  <c r="D1324" i="1"/>
  <c r="E1324" i="1"/>
  <c r="D1000" i="1"/>
  <c r="E1000" i="1"/>
  <c r="D158" i="1"/>
  <c r="E158" i="1"/>
  <c r="D406" i="1"/>
  <c r="E406" i="1"/>
  <c r="D407" i="1"/>
  <c r="E407" i="1"/>
  <c r="D408" i="1"/>
  <c r="E408" i="1"/>
  <c r="D409" i="1"/>
  <c r="E409" i="1"/>
  <c r="D410" i="1"/>
  <c r="E410" i="1"/>
  <c r="D411" i="1"/>
  <c r="E411" i="1"/>
  <c r="D412" i="1"/>
  <c r="E412" i="1"/>
  <c r="D413" i="1"/>
  <c r="E413" i="1"/>
  <c r="D414" i="1"/>
  <c r="E414" i="1"/>
  <c r="D415" i="1"/>
  <c r="E415" i="1"/>
  <c r="D419" i="1"/>
  <c r="E419" i="1"/>
  <c r="D1332" i="1"/>
  <c r="E1332" i="1"/>
  <c r="D159" i="1"/>
  <c r="E159" i="1"/>
  <c r="D1001" i="1"/>
  <c r="E1001" i="1"/>
  <c r="D420" i="1"/>
  <c r="E420" i="1"/>
  <c r="D421" i="1"/>
  <c r="E421" i="1"/>
  <c r="D422" i="1"/>
  <c r="E422" i="1"/>
  <c r="D423" i="1"/>
  <c r="E423" i="1"/>
  <c r="D424" i="1"/>
  <c r="E424" i="1"/>
  <c r="D425" i="1"/>
  <c r="E425" i="1"/>
  <c r="D1342" i="1"/>
  <c r="E1342" i="1"/>
  <c r="D1343" i="1"/>
  <c r="E1343" i="1"/>
  <c r="D1344" i="1"/>
  <c r="E1344" i="1"/>
  <c r="D1345" i="1"/>
  <c r="E1345" i="1"/>
  <c r="D1353" i="1"/>
  <c r="E1353" i="1"/>
  <c r="D431" i="1"/>
  <c r="E431" i="1"/>
  <c r="D432" i="1"/>
  <c r="E432" i="1"/>
  <c r="D433" i="1"/>
  <c r="E433" i="1"/>
  <c r="D434" i="1"/>
  <c r="E434" i="1"/>
  <c r="D435" i="1"/>
  <c r="E435" i="1"/>
  <c r="D436" i="1"/>
  <c r="E436" i="1"/>
  <c r="D437" i="1"/>
  <c r="E437" i="1"/>
  <c r="D438" i="1"/>
  <c r="E438" i="1"/>
  <c r="D439" i="1"/>
  <c r="E439" i="1"/>
  <c r="D440" i="1"/>
  <c r="E440" i="1"/>
  <c r="D441" i="1"/>
  <c r="E441" i="1"/>
  <c r="D442" i="1"/>
  <c r="E442" i="1"/>
  <c r="D1006" i="1"/>
  <c r="E1006" i="1"/>
  <c r="D444" i="1"/>
  <c r="E444" i="1"/>
  <c r="D445" i="1"/>
  <c r="E445" i="1"/>
  <c r="D446" i="1"/>
  <c r="E446" i="1"/>
  <c r="D447" i="1"/>
  <c r="E447" i="1"/>
  <c r="D448" i="1"/>
  <c r="E448" i="1"/>
  <c r="D449" i="1"/>
  <c r="E449" i="1"/>
  <c r="D426" i="1"/>
  <c r="E426" i="1"/>
  <c r="D1360" i="1"/>
  <c r="E1360" i="1"/>
  <c r="D1020" i="1"/>
  <c r="E1020" i="1"/>
  <c r="D170" i="1"/>
  <c r="E170" i="1"/>
  <c r="D454" i="1"/>
  <c r="E454" i="1"/>
  <c r="D455" i="1"/>
  <c r="E455" i="1"/>
  <c r="D456" i="1"/>
  <c r="E456" i="1"/>
  <c r="D457" i="1"/>
  <c r="E457" i="1"/>
  <c r="D458" i="1"/>
  <c r="E458" i="1"/>
  <c r="D459" i="1"/>
  <c r="E459" i="1"/>
  <c r="D460" i="1"/>
  <c r="E460" i="1"/>
  <c r="D461" i="1"/>
  <c r="E461" i="1"/>
  <c r="D462" i="1"/>
  <c r="E462" i="1"/>
  <c r="D463" i="1"/>
  <c r="E463" i="1"/>
  <c r="D427" i="1"/>
  <c r="E427" i="1"/>
  <c r="D1365" i="1"/>
  <c r="E1365" i="1"/>
  <c r="D171" i="1"/>
  <c r="E171" i="1"/>
  <c r="D1021" i="1"/>
  <c r="E1021" i="1"/>
  <c r="D468" i="1"/>
  <c r="E468" i="1"/>
  <c r="D469" i="1"/>
  <c r="E469" i="1"/>
  <c r="D470" i="1"/>
  <c r="E470" i="1"/>
  <c r="D471" i="1"/>
  <c r="E471" i="1"/>
  <c r="D472" i="1"/>
  <c r="E472" i="1"/>
  <c r="D473" i="1"/>
  <c r="E473" i="1"/>
  <c r="D474" i="1"/>
  <c r="E474" i="1"/>
  <c r="D475" i="1"/>
  <c r="E475" i="1"/>
  <c r="D476" i="1"/>
  <c r="E476" i="1"/>
  <c r="D477" i="1"/>
  <c r="E477" i="1"/>
  <c r="D428" i="1"/>
  <c r="E428" i="1"/>
  <c r="D1372" i="1"/>
  <c r="E1372" i="1"/>
  <c r="D176" i="1"/>
  <c r="E176" i="1"/>
  <c r="D1022" i="1"/>
  <c r="E1022" i="1"/>
  <c r="D482" i="1"/>
  <c r="E482" i="1"/>
  <c r="D483" i="1"/>
  <c r="E483" i="1"/>
  <c r="D484" i="1"/>
  <c r="E484" i="1"/>
  <c r="D485" i="1"/>
  <c r="E485" i="1"/>
  <c r="D486" i="1"/>
  <c r="E486" i="1"/>
  <c r="D487" i="1"/>
  <c r="E487" i="1"/>
  <c r="D488" i="1"/>
  <c r="E488" i="1"/>
  <c r="D489" i="1"/>
  <c r="E489" i="1"/>
  <c r="D490" i="1"/>
  <c r="E490" i="1"/>
  <c r="D491" i="1"/>
  <c r="E491" i="1"/>
  <c r="D429" i="1"/>
  <c r="E429" i="1"/>
  <c r="D1380" i="1"/>
  <c r="E1380" i="1"/>
  <c r="D177" i="1"/>
  <c r="E177" i="1"/>
  <c r="D1023" i="1"/>
  <c r="E1023" i="1"/>
  <c r="D496" i="1"/>
  <c r="E496" i="1"/>
  <c r="D497" i="1"/>
  <c r="E497" i="1"/>
  <c r="D498" i="1"/>
  <c r="E498" i="1"/>
  <c r="D499" i="1"/>
  <c r="E499" i="1"/>
  <c r="D500" i="1"/>
  <c r="E500" i="1"/>
  <c r="D501" i="1"/>
  <c r="E501" i="1"/>
  <c r="D502" i="1"/>
  <c r="E502" i="1"/>
  <c r="D503" i="1"/>
  <c r="E503" i="1"/>
  <c r="D504" i="1"/>
  <c r="E504" i="1"/>
  <c r="D505" i="1"/>
  <c r="E505" i="1"/>
  <c r="D1388" i="1"/>
  <c r="E1388" i="1"/>
  <c r="D430" i="1"/>
  <c r="E430" i="1"/>
  <c r="D1031" i="1"/>
  <c r="E1031" i="1"/>
  <c r="D182" i="1"/>
  <c r="E182" i="1"/>
  <c r="D510" i="1"/>
  <c r="E510" i="1"/>
  <c r="D511" i="1"/>
  <c r="E511" i="1"/>
  <c r="D512" i="1"/>
  <c r="E512" i="1"/>
  <c r="D513" i="1"/>
  <c r="E513" i="1"/>
  <c r="D514" i="1"/>
  <c r="E514" i="1"/>
  <c r="D515" i="1"/>
  <c r="E515" i="1"/>
  <c r="D516" i="1"/>
  <c r="E516" i="1"/>
  <c r="D517" i="1"/>
  <c r="E517" i="1"/>
  <c r="D518" i="1"/>
  <c r="E518" i="1"/>
  <c r="D519" i="1"/>
  <c r="E519" i="1"/>
  <c r="D1396" i="1"/>
  <c r="E1396" i="1"/>
  <c r="D443" i="1"/>
  <c r="E443" i="1"/>
  <c r="D1039" i="1"/>
  <c r="E1039" i="1"/>
  <c r="D183" i="1"/>
  <c r="E183" i="1"/>
  <c r="D524" i="1"/>
  <c r="E524" i="1"/>
  <c r="D525" i="1"/>
  <c r="E525" i="1"/>
  <c r="D526" i="1"/>
  <c r="E526" i="1"/>
  <c r="D527" i="1"/>
  <c r="E527" i="1"/>
  <c r="D528" i="1"/>
  <c r="E528" i="1"/>
  <c r="D529" i="1"/>
  <c r="E529" i="1"/>
  <c r="D530" i="1"/>
  <c r="E530" i="1"/>
  <c r="D531" i="1"/>
  <c r="E531" i="1"/>
  <c r="D532" i="1"/>
  <c r="E532" i="1"/>
  <c r="D533" i="1"/>
  <c r="E533" i="1"/>
  <c r="D450" i="1"/>
  <c r="E450" i="1"/>
  <c r="D1404" i="1"/>
  <c r="E1404" i="1"/>
  <c r="D206" i="1"/>
  <c r="E206" i="1"/>
  <c r="D1050" i="1"/>
  <c r="E1050" i="1"/>
  <c r="D538" i="1"/>
  <c r="E538" i="1"/>
  <c r="D539" i="1"/>
  <c r="E539" i="1"/>
  <c r="D540" i="1"/>
  <c r="E540" i="1"/>
  <c r="D541" i="1"/>
  <c r="E541" i="1"/>
  <c r="D542" i="1"/>
  <c r="E542" i="1"/>
  <c r="D543" i="1"/>
  <c r="E543" i="1"/>
  <c r="D544" i="1"/>
  <c r="E544" i="1"/>
  <c r="D545" i="1"/>
  <c r="E545" i="1"/>
  <c r="D546" i="1"/>
  <c r="E546" i="1"/>
  <c r="D547" i="1"/>
  <c r="E547" i="1"/>
  <c r="D451" i="1"/>
  <c r="E451" i="1"/>
  <c r="D1415" i="1"/>
  <c r="E1415" i="1"/>
  <c r="D1051" i="1"/>
  <c r="E1051" i="1"/>
  <c r="D207" i="1"/>
  <c r="E207" i="1"/>
  <c r="D552" i="1"/>
  <c r="E552" i="1"/>
  <c r="D553" i="1"/>
  <c r="E553" i="1"/>
  <c r="D554" i="1"/>
  <c r="E554" i="1"/>
  <c r="D555" i="1"/>
  <c r="E555" i="1"/>
  <c r="D556" i="1"/>
  <c r="E556" i="1"/>
  <c r="D557" i="1"/>
  <c r="E557" i="1"/>
  <c r="D558" i="1"/>
  <c r="E558" i="1"/>
  <c r="D559" i="1"/>
  <c r="E559" i="1"/>
  <c r="D560" i="1"/>
  <c r="E560" i="1"/>
  <c r="D561" i="1"/>
  <c r="E561" i="1"/>
  <c r="D562" i="1"/>
  <c r="E562" i="1"/>
  <c r="D452" i="1"/>
  <c r="E452" i="1"/>
  <c r="D564" i="1"/>
  <c r="E564" i="1"/>
  <c r="D565" i="1"/>
  <c r="E565" i="1"/>
  <c r="D566" i="1"/>
  <c r="E566" i="1"/>
  <c r="D453" i="1"/>
  <c r="E453" i="1"/>
  <c r="D568" i="1"/>
  <c r="E568" i="1"/>
  <c r="D569" i="1"/>
  <c r="E569" i="1"/>
  <c r="D570" i="1"/>
  <c r="E570" i="1"/>
  <c r="D571" i="1"/>
  <c r="E571" i="1"/>
  <c r="D572" i="1"/>
  <c r="E572" i="1"/>
  <c r="D573" i="1"/>
  <c r="E573" i="1"/>
  <c r="D574" i="1"/>
  <c r="E574" i="1"/>
  <c r="D575" i="1"/>
  <c r="E575" i="1"/>
  <c r="D576" i="1"/>
  <c r="E576" i="1"/>
  <c r="D577" i="1"/>
  <c r="E577" i="1"/>
  <c r="D1423" i="1"/>
  <c r="E1423" i="1"/>
  <c r="D464" i="1"/>
  <c r="E464" i="1"/>
  <c r="D1052" i="1"/>
  <c r="E1052" i="1"/>
  <c r="D212" i="1"/>
  <c r="E212" i="1"/>
  <c r="D582" i="1"/>
  <c r="E582" i="1"/>
  <c r="D583" i="1"/>
  <c r="E583" i="1"/>
  <c r="D584" i="1"/>
  <c r="E584" i="1"/>
  <c r="D585" i="1"/>
  <c r="E585" i="1"/>
  <c r="D586" i="1"/>
  <c r="E586" i="1"/>
  <c r="D587" i="1"/>
  <c r="E587" i="1"/>
  <c r="D588" i="1"/>
  <c r="E588" i="1"/>
  <c r="D465" i="1"/>
  <c r="E465" i="1"/>
  <c r="D590" i="1"/>
  <c r="E590" i="1"/>
  <c r="D591" i="1"/>
  <c r="E591" i="1"/>
  <c r="D592" i="1"/>
  <c r="E592" i="1"/>
  <c r="D593" i="1"/>
  <c r="E593" i="1"/>
  <c r="D594" i="1"/>
  <c r="E594" i="1"/>
  <c r="D595" i="1"/>
  <c r="E595" i="1"/>
  <c r="D596" i="1"/>
  <c r="E596" i="1"/>
  <c r="D597" i="1"/>
  <c r="E597" i="1"/>
  <c r="D598" i="1"/>
  <c r="E598" i="1"/>
  <c r="D599" i="1"/>
  <c r="E599" i="1"/>
  <c r="D1053" i="1"/>
  <c r="E1053" i="1"/>
  <c r="D213" i="1"/>
  <c r="E213" i="1"/>
  <c r="D602" i="1"/>
  <c r="E602" i="1"/>
  <c r="D603" i="1"/>
  <c r="E603" i="1"/>
  <c r="D604" i="1"/>
  <c r="E604" i="1"/>
  <c r="D605" i="1"/>
  <c r="E605" i="1"/>
  <c r="D606" i="1"/>
  <c r="E606" i="1"/>
  <c r="D607" i="1"/>
  <c r="E607" i="1"/>
  <c r="D608" i="1"/>
  <c r="E608" i="1"/>
  <c r="D609" i="1"/>
  <c r="E609" i="1"/>
  <c r="D610" i="1"/>
  <c r="E610" i="1"/>
  <c r="D611" i="1"/>
  <c r="E611" i="1"/>
  <c r="D1431" i="1"/>
  <c r="E1431" i="1"/>
  <c r="D466" i="1"/>
  <c r="E466" i="1"/>
  <c r="D1064" i="1"/>
  <c r="E1064" i="1"/>
  <c r="D218" i="1"/>
  <c r="E218" i="1"/>
  <c r="D616" i="1"/>
  <c r="E616" i="1"/>
  <c r="D617" i="1"/>
  <c r="E617" i="1"/>
  <c r="D618" i="1"/>
  <c r="E618" i="1"/>
  <c r="D619" i="1"/>
  <c r="E619" i="1"/>
  <c r="D620" i="1"/>
  <c r="E620" i="1"/>
  <c r="D621" i="1"/>
  <c r="E621" i="1"/>
  <c r="D622" i="1"/>
  <c r="E622" i="1"/>
  <c r="D623" i="1"/>
  <c r="E623" i="1"/>
  <c r="D624" i="1"/>
  <c r="E624" i="1"/>
  <c r="D625" i="1"/>
  <c r="E625" i="1"/>
  <c r="D1438" i="1"/>
  <c r="E1438" i="1"/>
  <c r="D467" i="1"/>
  <c r="E467" i="1"/>
  <c r="D1065" i="1"/>
  <c r="E1065" i="1"/>
  <c r="D219" i="1"/>
  <c r="E219" i="1"/>
  <c r="D630" i="1"/>
  <c r="E630" i="1"/>
  <c r="D631" i="1"/>
  <c r="E631" i="1"/>
  <c r="D632" i="1"/>
  <c r="E632" i="1"/>
  <c r="D633" i="1"/>
  <c r="E633" i="1"/>
  <c r="D634" i="1"/>
  <c r="E634" i="1"/>
  <c r="D635" i="1"/>
  <c r="E635" i="1"/>
  <c r="D636" i="1"/>
  <c r="E636" i="1"/>
  <c r="D478" i="1"/>
  <c r="E478" i="1"/>
  <c r="D638" i="1"/>
  <c r="E638" i="1"/>
  <c r="D639" i="1"/>
  <c r="E639" i="1"/>
  <c r="D640" i="1"/>
  <c r="E640" i="1"/>
  <c r="D641" i="1"/>
  <c r="E641" i="1"/>
  <c r="D642" i="1"/>
  <c r="E642" i="1"/>
  <c r="D643" i="1"/>
  <c r="E643" i="1"/>
  <c r="D479" i="1"/>
  <c r="E479" i="1"/>
  <c r="D645" i="1"/>
  <c r="E645" i="1"/>
  <c r="D646" i="1"/>
  <c r="E646" i="1"/>
  <c r="D647" i="1"/>
  <c r="E647" i="1"/>
  <c r="D648" i="1"/>
  <c r="E648" i="1"/>
  <c r="D649" i="1"/>
  <c r="E649" i="1"/>
  <c r="D650" i="1"/>
  <c r="E650" i="1"/>
  <c r="D651" i="1"/>
  <c r="E651" i="1"/>
  <c r="D652" i="1"/>
  <c r="E652" i="1"/>
  <c r="D653" i="1"/>
  <c r="E653" i="1"/>
  <c r="D654" i="1"/>
  <c r="E654" i="1"/>
  <c r="D480" i="1"/>
  <c r="E480" i="1"/>
  <c r="D1446" i="1"/>
  <c r="E1446" i="1"/>
  <c r="D232" i="1"/>
  <c r="E232" i="1"/>
  <c r="D1066" i="1"/>
  <c r="E1066" i="1"/>
  <c r="D659" i="1"/>
  <c r="E659" i="1"/>
  <c r="D660" i="1"/>
  <c r="E660" i="1"/>
  <c r="D661" i="1"/>
  <c r="E661" i="1"/>
  <c r="D662" i="1"/>
  <c r="E662" i="1"/>
  <c r="D663" i="1"/>
  <c r="E663" i="1"/>
  <c r="D664" i="1"/>
  <c r="E664" i="1"/>
  <c r="D665" i="1"/>
  <c r="E665" i="1"/>
  <c r="D666" i="1"/>
  <c r="E666" i="1"/>
  <c r="D233" i="1"/>
  <c r="E233" i="1"/>
  <c r="D1067" i="1"/>
  <c r="E1067" i="1"/>
  <c r="D1454" i="1"/>
  <c r="E1454" i="1"/>
  <c r="D481" i="1"/>
  <c r="E481" i="1"/>
  <c r="D671" i="1"/>
  <c r="E671" i="1"/>
  <c r="D672" i="1"/>
  <c r="E672" i="1"/>
  <c r="D673" i="1"/>
  <c r="E673" i="1"/>
  <c r="D674" i="1"/>
  <c r="E674" i="1"/>
  <c r="D675" i="1"/>
  <c r="E675" i="1"/>
  <c r="D676" i="1"/>
  <c r="E676" i="1"/>
  <c r="D677" i="1"/>
  <c r="E677" i="1"/>
  <c r="D678" i="1"/>
  <c r="E678" i="1"/>
  <c r="D679" i="1"/>
  <c r="E679" i="1"/>
  <c r="D680" i="1"/>
  <c r="E680" i="1"/>
  <c r="D234" i="1"/>
  <c r="E234" i="1"/>
  <c r="D1081" i="1"/>
  <c r="E1081" i="1"/>
  <c r="D683" i="1"/>
  <c r="E683" i="1"/>
  <c r="D684" i="1"/>
  <c r="E684" i="1"/>
  <c r="D1462" i="1"/>
  <c r="E1462" i="1"/>
  <c r="D492" i="1"/>
  <c r="E492" i="1"/>
  <c r="D687" i="1"/>
  <c r="E687" i="1"/>
  <c r="D688" i="1"/>
  <c r="E688" i="1"/>
  <c r="D689" i="1"/>
  <c r="E689" i="1"/>
  <c r="D690" i="1"/>
  <c r="E690" i="1"/>
  <c r="D691" i="1"/>
  <c r="E691" i="1"/>
  <c r="D692" i="1"/>
  <c r="E692" i="1"/>
  <c r="D693" i="1"/>
  <c r="E693" i="1"/>
  <c r="D493" i="1"/>
  <c r="E493" i="1"/>
  <c r="D695" i="1"/>
  <c r="E695" i="1"/>
  <c r="D696" i="1"/>
  <c r="E696" i="1"/>
  <c r="D697" i="1"/>
  <c r="E697" i="1"/>
  <c r="D698" i="1"/>
  <c r="E698" i="1"/>
  <c r="D699" i="1"/>
  <c r="E699" i="1"/>
  <c r="D700" i="1"/>
  <c r="E700" i="1"/>
  <c r="D701" i="1"/>
  <c r="E701" i="1"/>
  <c r="D702" i="1"/>
  <c r="E702" i="1"/>
  <c r="D235" i="1"/>
  <c r="E235" i="1"/>
  <c r="D1082" i="1"/>
  <c r="E1082" i="1"/>
  <c r="D705" i="1"/>
  <c r="E705" i="1"/>
  <c r="D706" i="1"/>
  <c r="E706" i="1"/>
  <c r="D494" i="1"/>
  <c r="E494" i="1"/>
  <c r="D1469" i="1"/>
  <c r="E1469" i="1"/>
  <c r="D709" i="1"/>
  <c r="E709" i="1"/>
  <c r="D710" i="1"/>
  <c r="E710" i="1"/>
  <c r="D711" i="1"/>
  <c r="E711" i="1"/>
  <c r="D712" i="1"/>
  <c r="E712" i="1"/>
  <c r="D713" i="1"/>
  <c r="E713" i="1"/>
  <c r="D714" i="1"/>
  <c r="E714" i="1"/>
  <c r="D715" i="1"/>
  <c r="E715" i="1"/>
  <c r="D495" i="1"/>
  <c r="E495" i="1"/>
  <c r="D717" i="1"/>
  <c r="E717" i="1"/>
  <c r="D718" i="1"/>
  <c r="E718" i="1"/>
  <c r="D719" i="1"/>
  <c r="E719" i="1"/>
  <c r="D720" i="1"/>
  <c r="E720" i="1"/>
  <c r="D721" i="1"/>
  <c r="E721" i="1"/>
  <c r="D722" i="1"/>
  <c r="E722" i="1"/>
  <c r="D723" i="1"/>
  <c r="E723" i="1"/>
  <c r="D506" i="1"/>
  <c r="E506" i="1"/>
  <c r="D725" i="1"/>
  <c r="E725" i="1"/>
  <c r="D726" i="1"/>
  <c r="E726" i="1"/>
  <c r="D727" i="1"/>
  <c r="E727" i="1"/>
  <c r="D728" i="1"/>
  <c r="E728" i="1"/>
  <c r="D729" i="1"/>
  <c r="E729" i="1"/>
  <c r="D730" i="1"/>
  <c r="E730" i="1"/>
  <c r="D731" i="1"/>
  <c r="E731" i="1"/>
  <c r="D732" i="1"/>
  <c r="E732" i="1"/>
  <c r="D242" i="1"/>
  <c r="E242" i="1"/>
  <c r="D1083" i="1"/>
  <c r="E1083" i="1"/>
  <c r="D735" i="1"/>
  <c r="E735" i="1"/>
  <c r="D736" i="1"/>
  <c r="E736" i="1"/>
  <c r="D507" i="1"/>
  <c r="E507" i="1"/>
  <c r="D1477" i="1"/>
  <c r="E1477" i="1"/>
  <c r="D739" i="1"/>
  <c r="E739" i="1"/>
  <c r="D740" i="1"/>
  <c r="E740" i="1"/>
  <c r="D741" i="1"/>
  <c r="E741" i="1"/>
  <c r="D742" i="1"/>
  <c r="E742" i="1"/>
  <c r="D743" i="1"/>
  <c r="E743" i="1"/>
  <c r="D744" i="1"/>
  <c r="E744" i="1"/>
  <c r="D745" i="1"/>
  <c r="E745" i="1"/>
  <c r="D746" i="1"/>
  <c r="E746" i="1"/>
  <c r="D243" i="1"/>
  <c r="E243" i="1"/>
  <c r="D1084" i="1"/>
  <c r="E1084" i="1"/>
  <c r="D749" i="1"/>
  <c r="E749" i="1"/>
  <c r="D750" i="1"/>
  <c r="E750" i="1"/>
  <c r="D508" i="1"/>
  <c r="E508" i="1"/>
  <c r="D1485" i="1"/>
  <c r="E1485" i="1"/>
  <c r="D753" i="1"/>
  <c r="E753" i="1"/>
  <c r="D754" i="1"/>
  <c r="E754" i="1"/>
  <c r="D755" i="1"/>
  <c r="E755" i="1"/>
  <c r="D756" i="1"/>
  <c r="E756" i="1"/>
  <c r="D757" i="1"/>
  <c r="E757" i="1"/>
  <c r="D758" i="1"/>
  <c r="E758" i="1"/>
  <c r="D759" i="1"/>
  <c r="E759" i="1"/>
  <c r="D509" i="1"/>
  <c r="E509" i="1"/>
  <c r="D761" i="1"/>
  <c r="E761" i="1"/>
  <c r="D762" i="1"/>
  <c r="E762" i="1"/>
  <c r="D763" i="1"/>
  <c r="E763" i="1"/>
  <c r="D764" i="1"/>
  <c r="E764" i="1"/>
  <c r="D765" i="1"/>
  <c r="E765" i="1"/>
  <c r="D766" i="1"/>
  <c r="E766" i="1"/>
  <c r="D767" i="1"/>
  <c r="E767" i="1"/>
  <c r="D768" i="1"/>
  <c r="E768" i="1"/>
  <c r="D1085" i="1"/>
  <c r="E1085" i="1"/>
  <c r="D246" i="1"/>
  <c r="E246" i="1"/>
  <c r="D771" i="1"/>
  <c r="E771" i="1"/>
  <c r="D772" i="1"/>
  <c r="E772" i="1"/>
  <c r="D520" i="1"/>
  <c r="E520" i="1"/>
  <c r="D1493" i="1"/>
  <c r="E1493" i="1"/>
  <c r="D775" i="1"/>
  <c r="E775" i="1"/>
  <c r="D776" i="1"/>
  <c r="E776" i="1"/>
  <c r="D777" i="1"/>
  <c r="E777" i="1"/>
  <c r="D778" i="1"/>
  <c r="E778" i="1"/>
  <c r="D779" i="1"/>
  <c r="E779" i="1"/>
  <c r="D780" i="1"/>
  <c r="E780" i="1"/>
  <c r="D781" i="1"/>
  <c r="E781" i="1"/>
  <c r="D782" i="1"/>
  <c r="E782" i="1"/>
  <c r="D783" i="1"/>
  <c r="E783" i="1"/>
  <c r="D784" i="1"/>
  <c r="E784" i="1"/>
  <c r="D1501" i="1"/>
  <c r="E1501" i="1"/>
  <c r="D521" i="1"/>
  <c r="E521" i="1"/>
  <c r="D1100" i="1"/>
  <c r="E1100" i="1"/>
  <c r="D247" i="1"/>
  <c r="E247" i="1"/>
  <c r="D789" i="1"/>
  <c r="E789" i="1"/>
  <c r="D790" i="1"/>
  <c r="E790" i="1"/>
  <c r="D791" i="1"/>
  <c r="E791" i="1"/>
  <c r="D792" i="1"/>
  <c r="E792" i="1"/>
  <c r="D793" i="1"/>
  <c r="E793" i="1"/>
  <c r="D794" i="1"/>
  <c r="E794" i="1"/>
  <c r="D795" i="1"/>
  <c r="E795" i="1"/>
  <c r="D522" i="1"/>
  <c r="E522" i="1"/>
  <c r="D797" i="1"/>
  <c r="E797" i="1"/>
  <c r="D798" i="1"/>
  <c r="E798" i="1"/>
  <c r="D799" i="1"/>
  <c r="E799" i="1"/>
  <c r="D800" i="1"/>
  <c r="E800" i="1"/>
  <c r="D801" i="1"/>
  <c r="E801" i="1"/>
  <c r="D802" i="1"/>
  <c r="E802" i="1"/>
  <c r="D803" i="1"/>
  <c r="E803" i="1"/>
  <c r="D523" i="1"/>
  <c r="E523" i="1"/>
  <c r="D805" i="1"/>
  <c r="E805" i="1"/>
  <c r="D806" i="1"/>
  <c r="E806" i="1"/>
  <c r="D807" i="1"/>
  <c r="E807" i="1"/>
  <c r="D808" i="1"/>
  <c r="E808" i="1"/>
  <c r="D809" i="1"/>
  <c r="E809" i="1"/>
  <c r="D810" i="1"/>
  <c r="E810" i="1"/>
  <c r="D811" i="1"/>
  <c r="E811" i="1"/>
  <c r="D812" i="1"/>
  <c r="E812" i="1"/>
  <c r="D813" i="1"/>
  <c r="E813" i="1"/>
  <c r="D534" i="1"/>
  <c r="E534" i="1"/>
  <c r="D1509" i="1"/>
  <c r="E1509" i="1"/>
  <c r="D254" i="1"/>
  <c r="E254" i="1"/>
  <c r="D1101" i="1"/>
  <c r="E1101" i="1"/>
  <c r="D818" i="1"/>
  <c r="E818" i="1"/>
  <c r="D819" i="1"/>
  <c r="E819" i="1"/>
  <c r="D820" i="1"/>
  <c r="E820" i="1"/>
  <c r="D821" i="1"/>
  <c r="E821" i="1"/>
  <c r="D822" i="1"/>
  <c r="E822" i="1"/>
  <c r="D823" i="1"/>
  <c r="E823" i="1"/>
  <c r="D824" i="1"/>
  <c r="E824" i="1"/>
  <c r="D825" i="1"/>
  <c r="E825" i="1"/>
  <c r="D826" i="1"/>
  <c r="E826" i="1"/>
  <c r="D827" i="1"/>
  <c r="E827" i="1"/>
  <c r="D535" i="1"/>
  <c r="E535" i="1"/>
  <c r="D1517" i="1"/>
  <c r="E1517" i="1"/>
  <c r="D1102" i="1"/>
  <c r="E1102" i="1"/>
  <c r="D255" i="1"/>
  <c r="E255" i="1"/>
  <c r="D832" i="1"/>
  <c r="E832" i="1"/>
  <c r="D833" i="1"/>
  <c r="E833" i="1"/>
  <c r="D834" i="1"/>
  <c r="E834" i="1"/>
  <c r="D835" i="1"/>
  <c r="E835" i="1"/>
  <c r="D836" i="1"/>
  <c r="E836" i="1"/>
  <c r="D837" i="1"/>
  <c r="E837" i="1"/>
  <c r="D838" i="1"/>
  <c r="E838" i="1"/>
  <c r="D839" i="1"/>
  <c r="E839" i="1"/>
  <c r="D840" i="1"/>
  <c r="E840" i="1"/>
  <c r="D841" i="1"/>
  <c r="E841" i="1"/>
  <c r="D536" i="1"/>
  <c r="E536" i="1"/>
  <c r="D1525" i="1"/>
  <c r="E1525" i="1"/>
  <c r="D258" i="1"/>
  <c r="E258" i="1"/>
  <c r="D1103" i="1"/>
  <c r="E1103" i="1"/>
  <c r="D846" i="1"/>
  <c r="E846" i="1"/>
  <c r="D847" i="1"/>
  <c r="E847" i="1"/>
  <c r="D848" i="1"/>
  <c r="E848" i="1"/>
  <c r="D849" i="1"/>
  <c r="E849" i="1"/>
  <c r="D850" i="1"/>
  <c r="E850" i="1"/>
  <c r="D851" i="1"/>
  <c r="E851" i="1"/>
  <c r="D852" i="1"/>
  <c r="E852" i="1"/>
  <c r="D537" i="1"/>
  <c r="E537" i="1"/>
  <c r="D854" i="1"/>
  <c r="E854" i="1"/>
  <c r="D855" i="1"/>
  <c r="E855" i="1"/>
  <c r="D856" i="1"/>
  <c r="E856" i="1"/>
  <c r="D857" i="1"/>
  <c r="E857" i="1"/>
  <c r="D858" i="1"/>
  <c r="E858" i="1"/>
  <c r="D859" i="1"/>
  <c r="E859" i="1"/>
  <c r="D860" i="1"/>
  <c r="E860" i="1"/>
  <c r="D861" i="1"/>
  <c r="E861" i="1"/>
  <c r="D862" i="1"/>
  <c r="E862" i="1"/>
  <c r="D863" i="1"/>
  <c r="E863" i="1"/>
  <c r="D1534" i="1"/>
  <c r="E1534" i="1"/>
  <c r="D548" i="1"/>
  <c r="E548" i="1"/>
  <c r="D1110" i="1"/>
  <c r="E1110" i="1"/>
  <c r="D259" i="1"/>
  <c r="E259" i="1"/>
  <c r="D868" i="1"/>
  <c r="E868" i="1"/>
  <c r="D869" i="1"/>
  <c r="E869" i="1"/>
  <c r="D870" i="1"/>
  <c r="E870" i="1"/>
  <c r="D871" i="1"/>
  <c r="E871" i="1"/>
  <c r="D872" i="1"/>
  <c r="E872" i="1"/>
  <c r="D873" i="1"/>
  <c r="E873" i="1"/>
  <c r="D549" i="1"/>
  <c r="E549" i="1"/>
  <c r="D875" i="1"/>
  <c r="E875" i="1"/>
  <c r="D876" i="1"/>
  <c r="E876" i="1"/>
  <c r="D877" i="1"/>
  <c r="E877" i="1"/>
  <c r="D878" i="1"/>
  <c r="E878" i="1"/>
  <c r="D550" i="1"/>
  <c r="E550" i="1"/>
  <c r="D880" i="1"/>
  <c r="E880" i="1"/>
  <c r="D881" i="1"/>
  <c r="E881" i="1"/>
  <c r="D882" i="1"/>
  <c r="E882" i="1"/>
  <c r="D883" i="1"/>
  <c r="E883" i="1"/>
  <c r="D884" i="1"/>
  <c r="E884" i="1"/>
  <c r="D885" i="1"/>
  <c r="E885" i="1"/>
  <c r="D886" i="1"/>
  <c r="E886" i="1"/>
  <c r="D887" i="1"/>
  <c r="E887" i="1"/>
  <c r="D888" i="1"/>
  <c r="E888" i="1"/>
  <c r="D889" i="1"/>
  <c r="E889" i="1"/>
  <c r="D890" i="1"/>
  <c r="E890" i="1"/>
  <c r="D891" i="1"/>
  <c r="E891" i="1"/>
  <c r="D892" i="1"/>
  <c r="E892" i="1"/>
  <c r="D551" i="1"/>
  <c r="E551" i="1"/>
  <c r="D1542" i="1"/>
  <c r="E1542" i="1"/>
  <c r="D266" i="1"/>
  <c r="E266" i="1"/>
  <c r="D1118" i="1"/>
  <c r="E1118" i="1"/>
  <c r="D897" i="1"/>
  <c r="E897" i="1"/>
  <c r="D898" i="1"/>
  <c r="E898" i="1"/>
  <c r="D899" i="1"/>
  <c r="E899" i="1"/>
  <c r="D900" i="1"/>
  <c r="E900" i="1"/>
  <c r="D901" i="1"/>
  <c r="E901" i="1"/>
  <c r="D902" i="1"/>
  <c r="E902" i="1"/>
  <c r="D903" i="1"/>
  <c r="E903" i="1"/>
  <c r="D904" i="1"/>
  <c r="E904" i="1"/>
  <c r="D905" i="1"/>
  <c r="E905" i="1"/>
  <c r="D906" i="1"/>
  <c r="E906" i="1"/>
  <c r="D563" i="1"/>
  <c r="E563" i="1"/>
  <c r="D1550" i="1"/>
  <c r="E1550" i="1"/>
  <c r="D267" i="1"/>
  <c r="E267" i="1"/>
  <c r="D1134" i="1"/>
  <c r="E1134" i="1"/>
  <c r="D911" i="1"/>
  <c r="E911" i="1"/>
  <c r="D913" i="1"/>
  <c r="E913" i="1"/>
  <c r="D912" i="1"/>
  <c r="E912" i="1"/>
  <c r="D914" i="1"/>
  <c r="E914" i="1"/>
  <c r="D915" i="1"/>
  <c r="E915" i="1"/>
  <c r="D916" i="1"/>
  <c r="E916" i="1"/>
  <c r="D917" i="1"/>
  <c r="E917" i="1"/>
  <c r="D567" i="1"/>
  <c r="E567" i="1"/>
  <c r="D919" i="1"/>
  <c r="E919" i="1"/>
  <c r="D920" i="1"/>
  <c r="E920" i="1"/>
  <c r="D921" i="1"/>
  <c r="E921" i="1"/>
  <c r="D922" i="1"/>
  <c r="E922" i="1"/>
  <c r="D923" i="1"/>
  <c r="E923" i="1"/>
  <c r="D924" i="1"/>
  <c r="E924" i="1"/>
  <c r="D925" i="1"/>
  <c r="E925" i="1"/>
  <c r="D926" i="1"/>
  <c r="E926" i="1"/>
  <c r="D927" i="1"/>
  <c r="E927" i="1"/>
  <c r="D928" i="1"/>
  <c r="E928" i="1"/>
  <c r="D1558" i="1"/>
  <c r="E1558" i="1"/>
  <c r="D578" i="1"/>
  <c r="E578" i="1"/>
  <c r="D1135" i="1"/>
  <c r="E1135" i="1"/>
  <c r="D270" i="1"/>
  <c r="E270" i="1"/>
  <c r="D933" i="1"/>
  <c r="E933" i="1"/>
  <c r="D934" i="1"/>
  <c r="E934" i="1"/>
  <c r="D935" i="1"/>
  <c r="E935" i="1"/>
  <c r="D936" i="1"/>
  <c r="E936" i="1"/>
  <c r="D937" i="1"/>
  <c r="E937" i="1"/>
  <c r="D938" i="1"/>
  <c r="E938" i="1"/>
  <c r="D939" i="1"/>
  <c r="E939" i="1"/>
  <c r="D940" i="1"/>
  <c r="E940" i="1"/>
  <c r="D941" i="1"/>
  <c r="E941" i="1"/>
  <c r="D942" i="1"/>
  <c r="E942" i="1"/>
  <c r="D1566" i="1"/>
  <c r="E1566" i="1"/>
  <c r="D579" i="1"/>
  <c r="E579" i="1"/>
  <c r="D1136" i="1"/>
  <c r="E1136" i="1"/>
  <c r="D271" i="1"/>
  <c r="E271" i="1"/>
  <c r="D947" i="1"/>
  <c r="E947" i="1"/>
  <c r="D948" i="1"/>
  <c r="E948" i="1"/>
  <c r="D949" i="1"/>
  <c r="E949" i="1"/>
  <c r="D950" i="1"/>
  <c r="E950" i="1"/>
  <c r="D951" i="1"/>
  <c r="E951" i="1"/>
  <c r="D952" i="1"/>
  <c r="E952" i="1"/>
  <c r="D953" i="1"/>
  <c r="E953" i="1"/>
  <c r="D580" i="1"/>
  <c r="E580" i="1"/>
  <c r="D955" i="1"/>
  <c r="E955" i="1"/>
  <c r="D956" i="1"/>
  <c r="E956" i="1"/>
  <c r="D957" i="1"/>
  <c r="E957" i="1"/>
  <c r="D958" i="1"/>
  <c r="E958" i="1"/>
  <c r="D959" i="1"/>
  <c r="E959" i="1"/>
  <c r="D960" i="1"/>
  <c r="E960" i="1"/>
  <c r="D581" i="1"/>
  <c r="E581" i="1"/>
  <c r="D962" i="1"/>
  <c r="E962" i="1"/>
  <c r="D963" i="1"/>
  <c r="E963" i="1"/>
  <c r="D964" i="1"/>
  <c r="E964" i="1"/>
  <c r="D965" i="1"/>
  <c r="E965" i="1"/>
  <c r="D966" i="1"/>
  <c r="E966" i="1"/>
  <c r="D967" i="1"/>
  <c r="E967" i="1"/>
  <c r="D968" i="1"/>
  <c r="E968" i="1"/>
  <c r="D969" i="1"/>
  <c r="E969" i="1"/>
  <c r="D970" i="1"/>
  <c r="E970" i="1"/>
  <c r="D971" i="1"/>
  <c r="E971" i="1"/>
  <c r="D589" i="1"/>
  <c r="E589" i="1"/>
  <c r="D1574" i="1"/>
  <c r="E1574" i="1"/>
  <c r="D1137" i="1"/>
  <c r="E1137" i="1"/>
  <c r="D278" i="1"/>
  <c r="E278" i="1"/>
  <c r="D976" i="1"/>
  <c r="E976" i="1"/>
  <c r="D977" i="1"/>
  <c r="E977" i="1"/>
  <c r="D978" i="1"/>
  <c r="E978" i="1"/>
  <c r="D979" i="1"/>
  <c r="E979" i="1"/>
  <c r="D980" i="1"/>
  <c r="E980" i="1"/>
  <c r="D1146" i="1"/>
  <c r="E1146" i="1"/>
  <c r="D981" i="1"/>
  <c r="E981" i="1"/>
  <c r="D279" i="1"/>
  <c r="E279" i="1"/>
  <c r="D984" i="1"/>
  <c r="E984" i="1"/>
  <c r="D985" i="1"/>
  <c r="E985" i="1"/>
  <c r="D600" i="1"/>
  <c r="E600" i="1"/>
  <c r="D1582" i="1"/>
  <c r="E1582" i="1"/>
  <c r="D988" i="1"/>
  <c r="E988" i="1"/>
  <c r="D989" i="1"/>
  <c r="E989" i="1"/>
  <c r="D990" i="1"/>
  <c r="E990" i="1"/>
  <c r="D991" i="1"/>
  <c r="E991" i="1"/>
  <c r="D992" i="1"/>
  <c r="E992" i="1"/>
  <c r="D993" i="1"/>
  <c r="E993" i="1"/>
  <c r="D994" i="1"/>
  <c r="E994" i="1"/>
  <c r="D995" i="1"/>
  <c r="E995" i="1"/>
  <c r="D996" i="1"/>
  <c r="E996" i="1"/>
  <c r="D997" i="1"/>
  <c r="E997" i="1"/>
  <c r="D601" i="1"/>
  <c r="E601" i="1"/>
  <c r="D1590" i="1"/>
  <c r="E1590" i="1"/>
  <c r="D1147" i="1"/>
  <c r="E1147" i="1"/>
  <c r="D282" i="1"/>
  <c r="E282" i="1"/>
  <c r="D1002" i="1"/>
  <c r="E1002" i="1"/>
  <c r="D1003" i="1"/>
  <c r="E1003" i="1"/>
  <c r="D1004" i="1"/>
  <c r="E1004" i="1"/>
  <c r="D1005" i="1"/>
  <c r="E1005" i="1"/>
  <c r="D612" i="1"/>
  <c r="E612" i="1"/>
  <c r="D1007" i="1"/>
  <c r="E1007" i="1"/>
  <c r="D1008" i="1"/>
  <c r="E1008" i="1"/>
  <c r="D1009" i="1"/>
  <c r="E1009" i="1"/>
  <c r="D1010" i="1"/>
  <c r="E1010" i="1"/>
  <c r="D1011" i="1"/>
  <c r="E1011" i="1"/>
  <c r="D1012" i="1"/>
  <c r="E1012" i="1"/>
  <c r="D1013" i="1"/>
  <c r="E1013" i="1"/>
  <c r="D1014" i="1"/>
  <c r="E1014" i="1"/>
  <c r="D1015" i="1"/>
  <c r="E1015" i="1"/>
  <c r="D1016" i="1"/>
  <c r="E1016" i="1"/>
  <c r="D1017" i="1"/>
  <c r="E1017" i="1"/>
  <c r="D1018" i="1"/>
  <c r="E1018" i="1"/>
  <c r="D1019" i="1"/>
  <c r="E1019" i="1"/>
  <c r="D613" i="1"/>
  <c r="E613" i="1"/>
  <c r="D1597" i="1"/>
  <c r="E1597" i="1"/>
  <c r="D1154" i="1"/>
  <c r="E1154" i="1"/>
  <c r="D283" i="1"/>
  <c r="E283" i="1"/>
  <c r="D1024" i="1"/>
  <c r="E1024" i="1"/>
  <c r="D1025" i="1"/>
  <c r="E1025" i="1"/>
  <c r="D1026" i="1"/>
  <c r="E1026" i="1"/>
  <c r="D1027" i="1"/>
  <c r="E1027" i="1"/>
  <c r="D1028" i="1"/>
  <c r="E1028" i="1"/>
  <c r="D1029" i="1"/>
  <c r="E1029" i="1"/>
  <c r="D1030" i="1"/>
  <c r="E1030" i="1"/>
  <c r="D614" i="1"/>
  <c r="E614" i="1"/>
  <c r="D1032" i="1"/>
  <c r="E1032" i="1"/>
  <c r="D1033" i="1"/>
  <c r="E1033" i="1"/>
  <c r="D1034" i="1"/>
  <c r="E1034" i="1"/>
  <c r="D1035" i="1"/>
  <c r="E1035" i="1"/>
  <c r="D1036" i="1"/>
  <c r="E1036" i="1"/>
  <c r="D1037" i="1"/>
  <c r="E1037" i="1"/>
  <c r="D1038" i="1"/>
  <c r="E1038" i="1"/>
  <c r="D615" i="1"/>
  <c r="E615" i="1"/>
  <c r="D1040" i="1"/>
  <c r="E1040" i="1"/>
  <c r="D1041" i="1"/>
  <c r="E1041" i="1"/>
  <c r="D1042" i="1"/>
  <c r="E1042" i="1"/>
  <c r="D1043" i="1"/>
  <c r="E1043" i="1"/>
  <c r="D1044" i="1"/>
  <c r="E1044" i="1"/>
  <c r="D1045" i="1"/>
  <c r="E1045" i="1"/>
  <c r="D1046" i="1"/>
  <c r="E1046" i="1"/>
  <c r="D1047" i="1"/>
  <c r="E1047" i="1"/>
  <c r="D1048" i="1"/>
  <c r="E1048" i="1"/>
  <c r="D1049" i="1"/>
  <c r="E1049" i="1"/>
  <c r="D626" i="1"/>
  <c r="E626" i="1"/>
  <c r="D1605" i="1"/>
  <c r="E1605" i="1"/>
  <c r="D290" i="1"/>
  <c r="E290" i="1"/>
  <c r="D1155" i="1"/>
  <c r="E1155" i="1"/>
  <c r="D1054" i="1"/>
  <c r="E1054" i="1"/>
  <c r="D1055" i="1"/>
  <c r="E1055" i="1"/>
  <c r="D1056" i="1"/>
  <c r="E1056" i="1"/>
  <c r="D1057" i="1"/>
  <c r="E1057" i="1"/>
  <c r="D1058" i="1"/>
  <c r="E1058" i="1"/>
  <c r="D1059" i="1"/>
  <c r="E1059" i="1"/>
  <c r="D1060" i="1"/>
  <c r="E1060" i="1"/>
  <c r="D1061" i="1"/>
  <c r="E1061" i="1"/>
  <c r="D1062" i="1"/>
  <c r="E1062" i="1"/>
  <c r="D1063" i="1"/>
  <c r="E1063" i="1"/>
  <c r="D627" i="1"/>
  <c r="E627" i="1"/>
  <c r="D1613" i="1"/>
  <c r="E1613" i="1"/>
  <c r="D291" i="1"/>
  <c r="E291" i="1"/>
  <c r="D1162" i="1"/>
  <c r="E1162" i="1"/>
  <c r="D1068" i="1"/>
  <c r="E1068" i="1"/>
  <c r="D1069" i="1"/>
  <c r="E1069" i="1"/>
  <c r="D1070" i="1"/>
  <c r="E1070" i="1"/>
  <c r="D1071" i="1"/>
  <c r="E1071" i="1"/>
  <c r="D1072" i="1"/>
  <c r="E1072" i="1"/>
  <c r="D1073" i="1"/>
  <c r="E1073" i="1"/>
  <c r="D1074" i="1"/>
  <c r="E1074" i="1"/>
  <c r="D1075" i="1"/>
  <c r="E1075" i="1"/>
  <c r="D1078" i="1"/>
  <c r="E1078" i="1"/>
  <c r="D1076" i="1"/>
  <c r="E1076" i="1"/>
  <c r="D1077" i="1"/>
  <c r="E1077" i="1"/>
  <c r="D1079" i="1"/>
  <c r="E1079" i="1"/>
  <c r="D1080" i="1"/>
  <c r="E1080" i="1"/>
  <c r="D628" i="1"/>
  <c r="E628" i="1"/>
  <c r="D1621" i="1"/>
  <c r="E1621" i="1"/>
  <c r="D629" i="1"/>
  <c r="E629" i="1"/>
  <c r="D294" i="1"/>
  <c r="E294" i="1"/>
  <c r="D1163" i="1"/>
  <c r="E1163" i="1"/>
  <c r="D1086" i="1"/>
  <c r="E1086" i="1"/>
  <c r="D1087" i="1"/>
  <c r="E1087" i="1"/>
  <c r="D1088" i="1"/>
  <c r="E1088" i="1"/>
  <c r="D1091" i="1"/>
  <c r="E1091" i="1"/>
  <c r="D1089" i="1"/>
  <c r="E1089" i="1"/>
  <c r="D1090" i="1"/>
  <c r="E1090" i="1"/>
  <c r="D1092" i="1"/>
  <c r="E1092" i="1"/>
  <c r="D1093" i="1"/>
  <c r="E1093" i="1"/>
  <c r="D1094" i="1"/>
  <c r="E1094" i="1"/>
  <c r="D1095" i="1"/>
  <c r="E1095" i="1"/>
  <c r="D1096" i="1"/>
  <c r="E1096" i="1"/>
  <c r="D1097" i="1"/>
  <c r="E1097" i="1"/>
  <c r="D1098" i="1"/>
  <c r="E1098" i="1"/>
  <c r="D1099" i="1"/>
  <c r="E1099" i="1"/>
  <c r="D637" i="1"/>
  <c r="E637" i="1"/>
  <c r="D1629" i="1"/>
  <c r="E1629" i="1"/>
  <c r="D1164" i="1"/>
  <c r="E1164" i="1"/>
  <c r="D295" i="1"/>
  <c r="E295" i="1"/>
  <c r="D1104" i="1"/>
  <c r="E1104" i="1"/>
  <c r="D1105" i="1"/>
  <c r="E1105" i="1"/>
  <c r="D1106" i="1"/>
  <c r="E1106" i="1"/>
  <c r="D1107" i="1"/>
  <c r="E1107" i="1"/>
  <c r="D1108" i="1"/>
  <c r="E1108" i="1"/>
  <c r="D1109" i="1"/>
  <c r="E1109" i="1"/>
  <c r="D644" i="1"/>
  <c r="E644" i="1"/>
  <c r="D1111" i="1"/>
  <c r="E1111" i="1"/>
  <c r="D1112" i="1"/>
  <c r="E1112" i="1"/>
  <c r="D1113" i="1"/>
  <c r="E1113" i="1"/>
  <c r="D1114" i="1"/>
  <c r="E1114" i="1"/>
  <c r="D1115" i="1"/>
  <c r="E1115" i="1"/>
  <c r="D1116" i="1"/>
  <c r="E1116" i="1"/>
  <c r="D1117" i="1"/>
  <c r="E1117" i="1"/>
  <c r="D655" i="1"/>
  <c r="E655" i="1"/>
  <c r="D1119" i="1"/>
  <c r="E1119" i="1"/>
  <c r="D1120" i="1"/>
  <c r="E1120" i="1"/>
  <c r="D1121" i="1"/>
  <c r="E1121" i="1"/>
  <c r="D1122" i="1"/>
  <c r="E1122" i="1"/>
  <c r="D1123" i="1"/>
  <c r="E1123" i="1"/>
  <c r="D1124" i="1"/>
  <c r="E1124" i="1"/>
  <c r="D1125" i="1"/>
  <c r="E1125" i="1"/>
  <c r="D1126" i="1"/>
  <c r="E1126" i="1"/>
  <c r="D1127" i="1"/>
  <c r="E1127" i="1"/>
  <c r="D1128" i="1"/>
  <c r="E1128" i="1"/>
  <c r="D1129" i="1"/>
  <c r="E1129" i="1"/>
  <c r="D1130" i="1"/>
  <c r="E1130" i="1"/>
  <c r="D1131" i="1"/>
  <c r="E1131" i="1"/>
  <c r="D1132" i="1"/>
  <c r="E1132" i="1"/>
  <c r="D1133" i="1"/>
  <c r="E1133" i="1"/>
  <c r="D656" i="1"/>
  <c r="E656" i="1"/>
  <c r="D1637" i="1"/>
  <c r="E1637" i="1"/>
  <c r="D302" i="1"/>
  <c r="E302" i="1"/>
  <c r="D1165" i="1"/>
  <c r="E1165" i="1"/>
  <c r="D1138" i="1"/>
  <c r="E1138" i="1"/>
  <c r="D1139" i="1"/>
  <c r="E1139" i="1"/>
  <c r="D1140" i="1"/>
  <c r="E1140" i="1"/>
  <c r="D1141" i="1"/>
  <c r="E1141" i="1"/>
  <c r="D1142" i="1"/>
  <c r="E1142" i="1"/>
  <c r="D1143" i="1"/>
  <c r="E1143" i="1"/>
  <c r="D1144" i="1"/>
  <c r="E1144" i="1"/>
  <c r="D1145" i="1"/>
  <c r="E1145" i="1"/>
  <c r="D1645" i="1"/>
  <c r="E1645" i="1"/>
  <c r="D657" i="1"/>
  <c r="E657" i="1"/>
  <c r="D1150" i="1"/>
  <c r="E1150" i="1"/>
  <c r="D1152" i="1"/>
  <c r="E1152" i="1"/>
  <c r="D1151" i="1"/>
  <c r="E1151" i="1"/>
  <c r="D1153" i="1"/>
  <c r="E1153" i="1"/>
  <c r="D1148" i="1"/>
  <c r="E1148" i="1"/>
  <c r="D1149" i="1"/>
  <c r="E1149" i="1"/>
  <c r="D303" i="1"/>
  <c r="E303" i="1"/>
  <c r="D1173" i="1"/>
  <c r="E1173" i="1"/>
  <c r="D1156" i="1"/>
  <c r="E1156" i="1"/>
  <c r="D1157" i="1"/>
  <c r="E1157" i="1"/>
  <c r="D1158" i="1"/>
  <c r="E1158" i="1"/>
  <c r="D1159" i="1"/>
  <c r="E1159" i="1"/>
  <c r="D1160" i="1"/>
  <c r="E1160" i="1"/>
  <c r="D1161" i="1"/>
  <c r="E1161" i="1"/>
  <c r="D1653" i="1"/>
  <c r="E1653" i="1"/>
  <c r="D658" i="1"/>
  <c r="E658" i="1"/>
  <c r="D1184" i="1"/>
  <c r="E1184" i="1"/>
  <c r="D306" i="1"/>
  <c r="E306" i="1"/>
  <c r="D1166" i="1"/>
  <c r="E1166" i="1"/>
  <c r="D1167" i="1"/>
  <c r="E1167" i="1"/>
  <c r="D1168" i="1"/>
  <c r="E1168" i="1"/>
  <c r="D1169" i="1"/>
  <c r="E1169" i="1"/>
  <c r="D1170" i="1"/>
  <c r="E1170" i="1"/>
  <c r="D1171" i="1"/>
  <c r="E1171" i="1"/>
  <c r="D1172" i="1"/>
  <c r="E1172" i="1"/>
  <c r="D667" i="1"/>
  <c r="E667" i="1"/>
  <c r="D1174" i="1"/>
  <c r="E1174" i="1"/>
  <c r="D1175" i="1"/>
  <c r="E1175" i="1"/>
  <c r="D1176" i="1"/>
  <c r="E1176" i="1"/>
  <c r="D1177" i="1"/>
  <c r="E1177" i="1"/>
  <c r="D1178" i="1"/>
  <c r="E1178" i="1"/>
  <c r="D1179" i="1"/>
  <c r="E1179" i="1"/>
  <c r="D1180" i="1"/>
  <c r="E1180" i="1"/>
  <c r="D1181" i="1"/>
  <c r="E1181" i="1"/>
  <c r="D1182" i="1"/>
  <c r="E1182" i="1"/>
  <c r="D1183" i="1"/>
  <c r="E1183" i="1"/>
  <c r="D668" i="1"/>
  <c r="E668" i="1"/>
  <c r="D1661" i="1"/>
  <c r="E1661" i="1"/>
  <c r="D1185" i="1"/>
  <c r="E1185" i="1"/>
  <c r="D307" i="1"/>
  <c r="E307" i="1"/>
  <c r="D1188" i="1"/>
  <c r="E1188" i="1"/>
  <c r="D1189" i="1"/>
  <c r="E1189" i="1"/>
  <c r="D1190" i="1"/>
  <c r="E1190" i="1"/>
  <c r="D1191" i="1"/>
  <c r="E1191" i="1"/>
  <c r="D1192" i="1"/>
  <c r="E1192" i="1"/>
  <c r="D1193" i="1"/>
  <c r="E1193" i="1"/>
  <c r="D1194" i="1"/>
  <c r="E1194" i="1"/>
  <c r="D669" i="1"/>
  <c r="E669" i="1"/>
  <c r="D1196" i="1"/>
  <c r="E1196" i="1"/>
  <c r="D1197" i="1"/>
  <c r="E1197" i="1"/>
  <c r="D1198" i="1"/>
  <c r="E1198" i="1"/>
  <c r="D1199" i="1"/>
  <c r="E1199" i="1"/>
  <c r="D1200" i="1"/>
  <c r="E1200" i="1"/>
  <c r="D1201" i="1"/>
  <c r="E1201" i="1"/>
  <c r="D1202" i="1"/>
  <c r="E1202" i="1"/>
  <c r="D670" i="1"/>
  <c r="E670" i="1"/>
  <c r="D1204" i="1"/>
  <c r="E1204" i="1"/>
  <c r="D1205" i="1"/>
  <c r="E1205" i="1"/>
  <c r="D1206" i="1"/>
  <c r="E1206" i="1"/>
  <c r="D1207" i="1"/>
  <c r="E1207" i="1"/>
  <c r="D1208" i="1"/>
  <c r="E1208" i="1"/>
  <c r="D1209" i="1"/>
  <c r="E1209" i="1"/>
  <c r="D1210" i="1"/>
  <c r="E1210" i="1"/>
  <c r="D1211" i="1"/>
  <c r="E1211" i="1"/>
  <c r="D1212" i="1"/>
  <c r="E1212" i="1"/>
  <c r="D1213" i="1"/>
  <c r="E1213" i="1"/>
  <c r="D1669" i="1"/>
  <c r="E1669" i="1"/>
  <c r="D681" i="1"/>
  <c r="E681" i="1"/>
  <c r="D314" i="1"/>
  <c r="E314" i="1"/>
  <c r="D1186" i="1"/>
  <c r="E1186" i="1"/>
  <c r="D1218" i="1"/>
  <c r="E1218" i="1"/>
  <c r="D1219" i="1"/>
  <c r="E1219" i="1"/>
  <c r="D1220" i="1"/>
  <c r="E1220" i="1"/>
  <c r="D1221" i="1"/>
  <c r="E1221" i="1"/>
  <c r="D1222" i="1"/>
  <c r="E1222" i="1"/>
  <c r="D1223" i="1"/>
  <c r="E1223" i="1"/>
  <c r="D1224" i="1"/>
  <c r="E1224" i="1"/>
  <c r="D1225" i="1"/>
  <c r="E1225" i="1"/>
  <c r="D1226" i="1"/>
  <c r="E1226" i="1"/>
  <c r="D1227" i="1"/>
  <c r="E1227" i="1"/>
  <c r="D1795" i="1"/>
  <c r="E1795" i="1"/>
  <c r="D682" i="1"/>
  <c r="E682" i="1"/>
  <c r="D1187" i="1"/>
  <c r="E1187" i="1"/>
  <c r="D315" i="1"/>
  <c r="E315" i="1"/>
  <c r="D1232" i="1"/>
  <c r="E1232" i="1"/>
  <c r="D1233" i="1"/>
  <c r="E1233" i="1"/>
  <c r="D1234" i="1"/>
  <c r="E1234" i="1"/>
  <c r="D1235" i="1"/>
  <c r="E1235" i="1"/>
  <c r="D1236" i="1"/>
  <c r="E1236" i="1"/>
  <c r="D1237" i="1"/>
  <c r="E1237" i="1"/>
  <c r="D1238" i="1"/>
  <c r="E1238" i="1"/>
  <c r="D685" i="1"/>
  <c r="E685" i="1"/>
  <c r="D1240" i="1"/>
  <c r="E1240" i="1"/>
  <c r="D1241" i="1"/>
  <c r="E1241" i="1"/>
  <c r="D1242" i="1"/>
  <c r="E1242" i="1"/>
  <c r="D1243" i="1"/>
  <c r="E1243" i="1"/>
  <c r="D1244" i="1"/>
  <c r="E1244" i="1"/>
  <c r="D1245" i="1"/>
  <c r="E1245" i="1"/>
  <c r="D1246" i="1"/>
  <c r="E1246" i="1"/>
  <c r="D1247" i="1"/>
  <c r="E1247" i="1"/>
  <c r="D1248" i="1"/>
  <c r="E1248" i="1"/>
  <c r="D1249" i="1"/>
  <c r="E1249" i="1"/>
  <c r="D686" i="1"/>
  <c r="E686" i="1"/>
  <c r="D1796" i="1"/>
  <c r="E1796" i="1"/>
  <c r="D1195" i="1"/>
  <c r="E1195" i="1"/>
  <c r="D318" i="1"/>
  <c r="E318" i="1"/>
  <c r="D1254" i="1"/>
  <c r="E1254" i="1"/>
  <c r="D1255" i="1"/>
  <c r="E1255" i="1"/>
  <c r="D1256" i="1"/>
  <c r="E1256" i="1"/>
  <c r="D1257" i="1"/>
  <c r="E1257" i="1"/>
  <c r="D1258" i="1"/>
  <c r="E1258" i="1"/>
  <c r="D1259" i="1"/>
  <c r="E1259" i="1"/>
  <c r="D1260" i="1"/>
  <c r="E1260" i="1"/>
  <c r="D1261" i="1"/>
  <c r="E1261" i="1"/>
  <c r="D1262" i="1"/>
  <c r="E1262" i="1"/>
  <c r="D1263" i="1"/>
  <c r="E1263" i="1"/>
  <c r="D1797" i="1"/>
  <c r="E1797" i="1"/>
  <c r="D694" i="1"/>
  <c r="E694" i="1"/>
  <c r="D1203" i="1"/>
  <c r="E1203" i="1"/>
  <c r="D319" i="1"/>
  <c r="E319" i="1"/>
  <c r="D1268" i="1"/>
  <c r="E1268" i="1"/>
  <c r="D1269" i="1"/>
  <c r="E1269" i="1"/>
  <c r="D1270" i="1"/>
  <c r="E1270" i="1"/>
  <c r="D1271" i="1"/>
  <c r="E1271" i="1"/>
  <c r="D1272" i="1"/>
  <c r="E1272" i="1"/>
  <c r="D1273" i="1"/>
  <c r="E1273" i="1"/>
  <c r="D1274" i="1"/>
  <c r="E1274" i="1"/>
  <c r="D703" i="1"/>
  <c r="E703" i="1"/>
  <c r="D1276" i="1"/>
  <c r="E1276" i="1"/>
  <c r="D1277" i="1"/>
  <c r="E1277" i="1"/>
  <c r="D1278" i="1"/>
  <c r="E1278" i="1"/>
  <c r="D1279" i="1"/>
  <c r="E1279" i="1"/>
  <c r="D1280" i="1"/>
  <c r="E1280" i="1"/>
  <c r="D1281" i="1"/>
  <c r="E1281" i="1"/>
  <c r="D704" i="1"/>
  <c r="E704" i="1"/>
  <c r="D1283" i="1"/>
  <c r="E1283" i="1"/>
  <c r="D1284" i="1"/>
  <c r="E1284" i="1"/>
  <c r="D1285" i="1"/>
  <c r="E1285" i="1"/>
  <c r="D1286" i="1"/>
  <c r="E1286" i="1"/>
  <c r="D1287" i="1"/>
  <c r="E1287" i="1"/>
  <c r="D1288" i="1"/>
  <c r="E1288" i="1"/>
  <c r="D1289" i="1"/>
  <c r="E1289" i="1"/>
  <c r="D1290" i="1"/>
  <c r="E1290" i="1"/>
  <c r="D1291" i="1"/>
  <c r="E1291" i="1"/>
  <c r="D1292" i="1"/>
  <c r="E1292" i="1"/>
  <c r="D707" i="1"/>
  <c r="E707" i="1"/>
  <c r="D1798" i="1"/>
  <c r="E1798" i="1"/>
  <c r="D1214" i="1"/>
  <c r="E1214" i="1"/>
  <c r="D326" i="1"/>
  <c r="E326" i="1"/>
  <c r="D1297" i="1"/>
  <c r="E1297" i="1"/>
  <c r="D1298" i="1"/>
  <c r="E1298" i="1"/>
  <c r="D1299" i="1"/>
  <c r="E1299" i="1"/>
  <c r="D1300" i="1"/>
  <c r="E1300" i="1"/>
  <c r="D1301" i="1"/>
  <c r="E1301" i="1"/>
  <c r="D1302" i="1"/>
  <c r="E1302" i="1"/>
  <c r="D1303" i="1"/>
  <c r="E1303" i="1"/>
  <c r="D1304" i="1"/>
  <c r="E1304" i="1"/>
  <c r="D1305" i="1"/>
  <c r="E1305" i="1"/>
  <c r="D1306" i="1"/>
  <c r="E1306" i="1"/>
  <c r="D708" i="1"/>
  <c r="E708" i="1"/>
  <c r="D1799" i="1"/>
  <c r="E1799" i="1"/>
  <c r="D1215" i="1"/>
  <c r="E1215" i="1"/>
  <c r="D327" i="1"/>
  <c r="E327" i="1"/>
  <c r="D1311" i="1"/>
  <c r="E1311" i="1"/>
  <c r="D1312" i="1"/>
  <c r="E1312" i="1"/>
  <c r="D1313" i="1"/>
  <c r="E1313" i="1"/>
  <c r="D1314" i="1"/>
  <c r="E1314" i="1"/>
  <c r="D1315" i="1"/>
  <c r="E1315" i="1"/>
  <c r="D1316" i="1"/>
  <c r="E1316" i="1"/>
  <c r="D1317" i="1"/>
  <c r="E1317" i="1"/>
  <c r="D1318" i="1"/>
  <c r="E1318" i="1"/>
  <c r="D1319" i="1"/>
  <c r="E1319" i="1"/>
  <c r="D1320" i="1"/>
  <c r="E1320" i="1"/>
  <c r="D716" i="1"/>
  <c r="E716" i="1"/>
  <c r="D1836" i="1"/>
  <c r="E1836" i="1"/>
  <c r="D330" i="1"/>
  <c r="E330" i="1"/>
  <c r="D1216" i="1"/>
  <c r="E1216" i="1"/>
  <c r="D1325" i="1"/>
  <c r="E1325" i="1"/>
  <c r="D1326" i="1"/>
  <c r="E1326" i="1"/>
  <c r="D1327" i="1"/>
  <c r="E1327" i="1"/>
  <c r="D1328" i="1"/>
  <c r="E1328" i="1"/>
  <c r="D1329" i="1"/>
  <c r="E1329" i="1"/>
  <c r="D1330" i="1"/>
  <c r="E1330" i="1"/>
  <c r="D1331" i="1"/>
  <c r="E1331" i="1"/>
  <c r="D724" i="1"/>
  <c r="E724" i="1"/>
  <c r="D1333" i="1"/>
  <c r="E1333" i="1"/>
  <c r="D1334" i="1"/>
  <c r="E1334" i="1"/>
  <c r="D1335" i="1"/>
  <c r="E1335" i="1"/>
  <c r="D1336" i="1"/>
  <c r="E1336" i="1"/>
  <c r="D1337" i="1"/>
  <c r="E1337" i="1"/>
  <c r="D1338" i="1"/>
  <c r="E1338" i="1"/>
  <c r="D1339" i="1"/>
  <c r="E1339" i="1"/>
  <c r="D1340" i="1"/>
  <c r="E1340" i="1"/>
  <c r="D1341" i="1"/>
  <c r="E1341" i="1"/>
  <c r="D733" i="1"/>
  <c r="E733" i="1"/>
  <c r="D1837" i="1"/>
  <c r="E1837" i="1"/>
  <c r="D1217" i="1"/>
  <c r="E1217" i="1"/>
  <c r="D331" i="1"/>
  <c r="E331" i="1"/>
  <c r="D1346" i="1"/>
  <c r="E1346" i="1"/>
  <c r="D1347" i="1"/>
  <c r="E1347" i="1"/>
  <c r="D1348" i="1"/>
  <c r="E1348" i="1"/>
  <c r="D1349" i="1"/>
  <c r="E1349" i="1"/>
  <c r="D1350" i="1"/>
  <c r="E1350" i="1"/>
  <c r="D1351" i="1"/>
  <c r="E1351" i="1"/>
  <c r="D1352" i="1"/>
  <c r="E1352" i="1"/>
  <c r="D734" i="1"/>
  <c r="E734" i="1"/>
  <c r="D1354" i="1"/>
  <c r="E1354" i="1"/>
  <c r="D1355" i="1"/>
  <c r="E1355" i="1"/>
  <c r="D1356" i="1"/>
  <c r="E1356" i="1"/>
  <c r="D1357" i="1"/>
  <c r="E1357" i="1"/>
  <c r="D1358" i="1"/>
  <c r="E1358" i="1"/>
  <c r="D1359" i="1"/>
  <c r="E1359" i="1"/>
  <c r="D737" i="1"/>
  <c r="E737" i="1"/>
  <c r="D1361" i="1"/>
  <c r="E1361" i="1"/>
  <c r="D1362" i="1"/>
  <c r="E1362" i="1"/>
  <c r="D1363" i="1"/>
  <c r="E1363" i="1"/>
  <c r="D1364" i="1"/>
  <c r="E1364" i="1"/>
  <c r="D738" i="1"/>
  <c r="E738" i="1"/>
  <c r="D1366" i="1"/>
  <c r="E1366" i="1"/>
  <c r="D1367" i="1"/>
  <c r="E1367" i="1"/>
  <c r="D1368" i="1"/>
  <c r="E1368" i="1"/>
  <c r="D1369" i="1"/>
  <c r="E1369" i="1"/>
  <c r="D1370" i="1"/>
  <c r="E1370" i="1"/>
  <c r="D1371" i="1"/>
  <c r="E1371" i="1"/>
  <c r="D747" i="1"/>
  <c r="E747" i="1"/>
  <c r="D1373" i="1"/>
  <c r="E1373" i="1"/>
  <c r="D1374" i="1"/>
  <c r="E1374" i="1"/>
  <c r="D1375" i="1"/>
  <c r="E1375" i="1"/>
  <c r="D1376" i="1"/>
  <c r="E1376" i="1"/>
  <c r="D1377" i="1"/>
  <c r="E1377" i="1"/>
  <c r="D1378" i="1"/>
  <c r="E1378" i="1"/>
  <c r="D1379" i="1"/>
  <c r="E1379" i="1"/>
  <c r="D748" i="1"/>
  <c r="E748" i="1"/>
  <c r="D1381" i="1"/>
  <c r="E1381" i="1"/>
  <c r="D1382" i="1"/>
  <c r="E1382" i="1"/>
  <c r="D1383" i="1"/>
  <c r="E1383" i="1"/>
  <c r="D1384" i="1"/>
  <c r="E1384" i="1"/>
  <c r="D1385" i="1"/>
  <c r="E1385" i="1"/>
  <c r="D1386" i="1"/>
  <c r="E1386" i="1"/>
  <c r="D1387" i="1"/>
  <c r="E1387" i="1"/>
  <c r="D751" i="1"/>
  <c r="E751" i="1"/>
  <c r="D1389" i="1"/>
  <c r="E1389" i="1"/>
  <c r="D1390" i="1"/>
  <c r="E1390" i="1"/>
  <c r="D1391" i="1"/>
  <c r="E1391" i="1"/>
  <c r="D1392" i="1"/>
  <c r="E1392" i="1"/>
  <c r="D1393" i="1"/>
  <c r="E1393" i="1"/>
  <c r="D1394" i="1"/>
  <c r="E1394" i="1"/>
  <c r="D1395" i="1"/>
  <c r="E1395" i="1"/>
  <c r="D752" i="1"/>
  <c r="E752" i="1"/>
  <c r="D1397" i="1"/>
  <c r="E1397" i="1"/>
  <c r="D1398" i="1"/>
  <c r="E1398" i="1"/>
  <c r="D1399" i="1"/>
  <c r="E1399" i="1"/>
  <c r="D1400" i="1"/>
  <c r="E1400" i="1"/>
  <c r="D1401" i="1"/>
  <c r="E1401" i="1"/>
  <c r="D1402" i="1"/>
  <c r="E1402" i="1"/>
  <c r="D1403" i="1"/>
  <c r="E1403" i="1"/>
  <c r="D760" i="1"/>
  <c r="E760" i="1"/>
  <c r="D1405" i="1"/>
  <c r="E1405" i="1"/>
  <c r="D1406" i="1"/>
  <c r="E1406" i="1"/>
  <c r="D1407" i="1"/>
  <c r="E1407" i="1"/>
  <c r="D1408" i="1"/>
  <c r="E1408" i="1"/>
  <c r="D1409" i="1"/>
  <c r="E1409" i="1"/>
  <c r="D1410" i="1"/>
  <c r="E1410" i="1"/>
  <c r="D1411" i="1"/>
  <c r="E1411" i="1"/>
  <c r="D1412" i="1"/>
  <c r="E1412" i="1"/>
  <c r="D1413" i="1"/>
  <c r="E1413" i="1"/>
  <c r="D1414" i="1"/>
  <c r="E1414" i="1"/>
  <c r="D769" i="1"/>
  <c r="E769" i="1"/>
  <c r="D1416" i="1"/>
  <c r="E1416" i="1"/>
  <c r="D1417" i="1"/>
  <c r="E1417" i="1"/>
  <c r="D1418" i="1"/>
  <c r="E1418" i="1"/>
  <c r="D1419" i="1"/>
  <c r="E1419" i="1"/>
  <c r="D1420" i="1"/>
  <c r="E1420" i="1"/>
  <c r="D1421" i="1"/>
  <c r="E1421" i="1"/>
  <c r="D1422" i="1"/>
  <c r="E1422" i="1"/>
  <c r="D770" i="1"/>
  <c r="E770" i="1"/>
  <c r="D1424" i="1"/>
  <c r="E1424" i="1"/>
  <c r="D1425" i="1"/>
  <c r="E1425" i="1"/>
  <c r="D1426" i="1"/>
  <c r="E1426" i="1"/>
  <c r="D1427" i="1"/>
  <c r="E1427" i="1"/>
  <c r="D1428" i="1"/>
  <c r="E1428" i="1"/>
  <c r="D1429" i="1"/>
  <c r="E1429" i="1"/>
  <c r="D1430" i="1"/>
  <c r="E1430" i="1"/>
  <c r="D773" i="1"/>
  <c r="E773" i="1"/>
  <c r="D1432" i="1"/>
  <c r="E1432" i="1"/>
  <c r="D1433" i="1"/>
  <c r="E1433" i="1"/>
  <c r="D1434" i="1"/>
  <c r="E1434" i="1"/>
  <c r="D1435" i="1"/>
  <c r="E1435" i="1"/>
  <c r="D1436" i="1"/>
  <c r="E1436" i="1"/>
  <c r="D1437" i="1"/>
  <c r="E1437" i="1"/>
  <c r="D774" i="1"/>
  <c r="E774" i="1"/>
  <c r="D1439" i="1"/>
  <c r="E1439" i="1"/>
  <c r="D1440" i="1"/>
  <c r="E1440" i="1"/>
  <c r="D1441" i="1"/>
  <c r="E1441" i="1"/>
  <c r="D1442" i="1"/>
  <c r="E1442" i="1"/>
  <c r="D1443" i="1"/>
  <c r="E1443" i="1"/>
  <c r="D1444" i="1"/>
  <c r="E1444" i="1"/>
  <c r="D1445" i="1"/>
  <c r="E1445" i="1"/>
  <c r="D785" i="1"/>
  <c r="E785" i="1"/>
  <c r="D1447" i="1"/>
  <c r="E1447" i="1"/>
  <c r="D1448" i="1"/>
  <c r="E1448" i="1"/>
  <c r="D1449" i="1"/>
  <c r="E1449" i="1"/>
  <c r="D1450" i="1"/>
  <c r="E1450" i="1"/>
  <c r="D1451" i="1"/>
  <c r="E1451" i="1"/>
  <c r="D1452" i="1"/>
  <c r="E1452" i="1"/>
  <c r="D1453" i="1"/>
  <c r="E1453" i="1"/>
  <c r="D786" i="1"/>
  <c r="E786" i="1"/>
  <c r="D1455" i="1"/>
  <c r="E1455" i="1"/>
  <c r="D1456" i="1"/>
  <c r="E1456" i="1"/>
  <c r="D1457" i="1"/>
  <c r="E1457" i="1"/>
  <c r="D1458" i="1"/>
  <c r="E1458" i="1"/>
  <c r="D1459" i="1"/>
  <c r="E1459" i="1"/>
  <c r="D1460" i="1"/>
  <c r="E1460" i="1"/>
  <c r="D1461" i="1"/>
  <c r="E1461" i="1"/>
  <c r="D787" i="1"/>
  <c r="E787" i="1"/>
  <c r="D1463" i="1"/>
  <c r="E1463" i="1"/>
  <c r="D1464" i="1"/>
  <c r="E1464" i="1"/>
  <c r="D1465" i="1"/>
  <c r="E1465" i="1"/>
  <c r="D1466" i="1"/>
  <c r="E1466" i="1"/>
  <c r="D1467" i="1"/>
  <c r="E1467" i="1"/>
  <c r="D1468" i="1"/>
  <c r="E1468" i="1"/>
  <c r="D788" i="1"/>
  <c r="E788" i="1"/>
  <c r="D1470" i="1"/>
  <c r="E1470" i="1"/>
  <c r="D1471" i="1"/>
  <c r="E1471" i="1"/>
  <c r="D1472" i="1"/>
  <c r="E1472" i="1"/>
  <c r="D1473" i="1"/>
  <c r="E1473" i="1"/>
  <c r="D1474" i="1"/>
  <c r="E1474" i="1"/>
  <c r="D1475" i="1"/>
  <c r="E1475" i="1"/>
  <c r="D1476" i="1"/>
  <c r="E1476" i="1"/>
  <c r="D796" i="1"/>
  <c r="E796" i="1"/>
  <c r="D1478" i="1"/>
  <c r="E1478" i="1"/>
  <c r="D1479" i="1"/>
  <c r="E1479" i="1"/>
  <c r="D1480" i="1"/>
  <c r="E1480" i="1"/>
  <c r="D1481" i="1"/>
  <c r="E1481" i="1"/>
  <c r="D1482" i="1"/>
  <c r="E1482" i="1"/>
  <c r="D1483" i="1"/>
  <c r="E1483" i="1"/>
  <c r="D1484" i="1"/>
  <c r="E1484" i="1"/>
  <c r="D804" i="1"/>
  <c r="E804" i="1"/>
  <c r="D1486" i="1"/>
  <c r="E1486" i="1"/>
  <c r="D1487" i="1"/>
  <c r="E1487" i="1"/>
  <c r="D1488" i="1"/>
  <c r="E1488" i="1"/>
  <c r="D1489" i="1"/>
  <c r="E1489" i="1"/>
  <c r="D1490" i="1"/>
  <c r="E1490" i="1"/>
  <c r="D1491" i="1"/>
  <c r="E1491" i="1"/>
  <c r="D1492" i="1"/>
  <c r="E1492" i="1"/>
  <c r="D814" i="1"/>
  <c r="E814" i="1"/>
  <c r="D1494" i="1"/>
  <c r="E1494" i="1"/>
  <c r="D1495" i="1"/>
  <c r="E1495" i="1"/>
  <c r="D1496" i="1"/>
  <c r="E1496" i="1"/>
  <c r="D1497" i="1"/>
  <c r="E1497" i="1"/>
  <c r="D1498" i="1"/>
  <c r="E1498" i="1"/>
  <c r="D1499" i="1"/>
  <c r="E1499" i="1"/>
  <c r="D1500" i="1"/>
  <c r="E1500" i="1"/>
  <c r="D815" i="1"/>
  <c r="E815" i="1"/>
  <c r="D1502" i="1"/>
  <c r="E1502" i="1"/>
  <c r="D1503" i="1"/>
  <c r="E1503" i="1"/>
  <c r="D1504" i="1"/>
  <c r="E1504" i="1"/>
  <c r="D1505" i="1"/>
  <c r="E1505" i="1"/>
  <c r="D1506" i="1"/>
  <c r="E1506" i="1"/>
  <c r="D1507" i="1"/>
  <c r="E1507" i="1"/>
  <c r="D1508" i="1"/>
  <c r="E1508" i="1"/>
  <c r="D816" i="1"/>
  <c r="E816" i="1"/>
  <c r="D1510" i="1"/>
  <c r="E1510" i="1"/>
  <c r="D1511" i="1"/>
  <c r="E1511" i="1"/>
  <c r="D1512" i="1"/>
  <c r="E1512" i="1"/>
  <c r="D1513" i="1"/>
  <c r="E1513" i="1"/>
  <c r="D1514" i="1"/>
  <c r="E1514" i="1"/>
  <c r="D1515" i="1"/>
  <c r="E1515" i="1"/>
  <c r="D1516" i="1"/>
  <c r="E1516" i="1"/>
  <c r="D817" i="1"/>
  <c r="E817" i="1"/>
  <c r="D1518" i="1"/>
  <c r="E1518" i="1"/>
  <c r="D1519" i="1"/>
  <c r="E1519" i="1"/>
  <c r="D1520" i="1"/>
  <c r="E1520" i="1"/>
  <c r="D1521" i="1"/>
  <c r="E1521" i="1"/>
  <c r="D1522" i="1"/>
  <c r="E1522" i="1"/>
  <c r="D1523" i="1"/>
  <c r="E1523" i="1"/>
  <c r="D1524" i="1"/>
  <c r="E1524" i="1"/>
  <c r="D828" i="1"/>
  <c r="E828" i="1"/>
  <c r="D1526" i="1"/>
  <c r="E1526" i="1"/>
  <c r="D1527" i="1"/>
  <c r="E1527" i="1"/>
  <c r="D1528" i="1"/>
  <c r="E1528" i="1"/>
  <c r="D1529" i="1"/>
  <c r="E1529" i="1"/>
  <c r="D1530" i="1"/>
  <c r="E1530" i="1"/>
  <c r="D1531" i="1"/>
  <c r="E1531" i="1"/>
  <c r="D1532" i="1"/>
  <c r="E1532" i="1"/>
  <c r="D1533" i="1"/>
  <c r="E1533" i="1"/>
  <c r="D829" i="1"/>
  <c r="E829" i="1"/>
  <c r="D1535" i="1"/>
  <c r="E1535" i="1"/>
  <c r="D1536" i="1"/>
  <c r="E1536" i="1"/>
  <c r="D1537" i="1"/>
  <c r="E1537" i="1"/>
  <c r="D1538" i="1"/>
  <c r="E1538" i="1"/>
  <c r="D1539" i="1"/>
  <c r="E1539" i="1"/>
  <c r="D1540" i="1"/>
  <c r="E1540" i="1"/>
  <c r="D1541" i="1"/>
  <c r="E1541" i="1"/>
  <c r="D830" i="1"/>
  <c r="E830" i="1"/>
  <c r="D1543" i="1"/>
  <c r="E1543" i="1"/>
  <c r="D1544" i="1"/>
  <c r="E1544" i="1"/>
  <c r="D1545" i="1"/>
  <c r="E1545" i="1"/>
  <c r="D1546" i="1"/>
  <c r="E1546" i="1"/>
  <c r="D1547" i="1"/>
  <c r="E1547" i="1"/>
  <c r="D1548" i="1"/>
  <c r="E1548" i="1"/>
  <c r="D1549" i="1"/>
  <c r="E1549" i="1"/>
  <c r="D831" i="1"/>
  <c r="E831" i="1"/>
  <c r="D1551" i="1"/>
  <c r="E1551" i="1"/>
  <c r="D1552" i="1"/>
  <c r="E1552" i="1"/>
  <c r="D1553" i="1"/>
  <c r="E1553" i="1"/>
  <c r="D1554" i="1"/>
  <c r="E1554" i="1"/>
  <c r="D1555" i="1"/>
  <c r="E1555" i="1"/>
  <c r="D1556" i="1"/>
  <c r="E1556" i="1"/>
  <c r="D1557" i="1"/>
  <c r="E1557" i="1"/>
  <c r="D842" i="1"/>
  <c r="E842" i="1"/>
  <c r="D1559" i="1"/>
  <c r="E1559" i="1"/>
  <c r="D1560" i="1"/>
  <c r="E1560" i="1"/>
  <c r="D1561" i="1"/>
  <c r="E1561" i="1"/>
  <c r="D1562" i="1"/>
  <c r="E1562" i="1"/>
  <c r="D1563" i="1"/>
  <c r="E1563" i="1"/>
  <c r="D1564" i="1"/>
  <c r="E1564" i="1"/>
  <c r="D1565" i="1"/>
  <c r="E1565" i="1"/>
  <c r="D843" i="1"/>
  <c r="E843" i="1"/>
  <c r="D1567" i="1"/>
  <c r="E1567" i="1"/>
  <c r="D1568" i="1"/>
  <c r="E1568" i="1"/>
  <c r="D1569" i="1"/>
  <c r="E1569" i="1"/>
  <c r="D1570" i="1"/>
  <c r="E1570" i="1"/>
  <c r="D1571" i="1"/>
  <c r="E1571" i="1"/>
  <c r="D1572" i="1"/>
  <c r="E1572" i="1"/>
  <c r="D1573" i="1"/>
  <c r="E1573" i="1"/>
  <c r="D844" i="1"/>
  <c r="E844" i="1"/>
  <c r="D1575" i="1"/>
  <c r="E1575" i="1"/>
  <c r="D1576" i="1"/>
  <c r="E1576" i="1"/>
  <c r="D1577" i="1"/>
  <c r="E1577" i="1"/>
  <c r="D1578" i="1"/>
  <c r="E1578" i="1"/>
  <c r="D1579" i="1"/>
  <c r="E1579" i="1"/>
  <c r="D1580" i="1"/>
  <c r="E1580" i="1"/>
  <c r="D1581" i="1"/>
  <c r="E1581" i="1"/>
  <c r="D845" i="1"/>
  <c r="E845" i="1"/>
  <c r="D1583" i="1"/>
  <c r="E1583" i="1"/>
  <c r="D1584" i="1"/>
  <c r="E1584" i="1"/>
  <c r="D1585" i="1"/>
  <c r="E1585" i="1"/>
  <c r="D1586" i="1"/>
  <c r="E1586" i="1"/>
  <c r="D1587" i="1"/>
  <c r="E1587" i="1"/>
  <c r="D1588" i="1"/>
  <c r="E1588" i="1"/>
  <c r="D1589" i="1"/>
  <c r="E1589" i="1"/>
  <c r="D853" i="1"/>
  <c r="E853" i="1"/>
  <c r="D1591" i="1"/>
  <c r="E1591" i="1"/>
  <c r="D1592" i="1"/>
  <c r="E1592" i="1"/>
  <c r="D1593" i="1"/>
  <c r="E1593" i="1"/>
  <c r="D1594" i="1"/>
  <c r="E1594" i="1"/>
  <c r="D1595" i="1"/>
  <c r="E1595" i="1"/>
  <c r="D1596" i="1"/>
  <c r="E1596" i="1"/>
  <c r="D864" i="1"/>
  <c r="E864" i="1"/>
  <c r="D1598" i="1"/>
  <c r="E1598" i="1"/>
  <c r="D1599" i="1"/>
  <c r="E1599" i="1"/>
  <c r="D1600" i="1"/>
  <c r="E1600" i="1"/>
  <c r="D1601" i="1"/>
  <c r="E1601" i="1"/>
  <c r="D1602" i="1"/>
  <c r="E1602" i="1"/>
  <c r="D1603" i="1"/>
  <c r="E1603" i="1"/>
  <c r="D1604" i="1"/>
  <c r="E1604" i="1"/>
  <c r="D865" i="1"/>
  <c r="E865" i="1"/>
  <c r="D1606" i="1"/>
  <c r="E1606" i="1"/>
  <c r="D1607" i="1"/>
  <c r="E1607" i="1"/>
  <c r="D1608" i="1"/>
  <c r="E1608" i="1"/>
  <c r="D1609" i="1"/>
  <c r="E1609" i="1"/>
  <c r="D1610" i="1"/>
  <c r="E1610" i="1"/>
  <c r="D1611" i="1"/>
  <c r="E1611" i="1"/>
  <c r="D1612" i="1"/>
  <c r="E1612" i="1"/>
  <c r="D866" i="1"/>
  <c r="E866" i="1"/>
  <c r="D1614" i="1"/>
  <c r="E1614" i="1"/>
  <c r="D1615" i="1"/>
  <c r="E1615" i="1"/>
  <c r="D1616" i="1"/>
  <c r="E1616" i="1"/>
  <c r="D1617" i="1"/>
  <c r="E1617" i="1"/>
  <c r="D1618" i="1"/>
  <c r="E1618" i="1"/>
  <c r="D1619" i="1"/>
  <c r="E1619" i="1"/>
  <c r="D1620" i="1"/>
  <c r="E1620" i="1"/>
  <c r="D867" i="1"/>
  <c r="E867" i="1"/>
  <c r="D1622" i="1"/>
  <c r="E1622" i="1"/>
  <c r="D1623" i="1"/>
  <c r="E1623" i="1"/>
  <c r="D1624" i="1"/>
  <c r="E1624" i="1"/>
  <c r="D1625" i="1"/>
  <c r="E1625" i="1"/>
  <c r="D1626" i="1"/>
  <c r="E1626" i="1"/>
  <c r="D1627" i="1"/>
  <c r="E1627" i="1"/>
  <c r="D1628" i="1"/>
  <c r="E1628" i="1"/>
  <c r="D874" i="1"/>
  <c r="E874" i="1"/>
  <c r="D1630" i="1"/>
  <c r="E1630" i="1"/>
  <c r="D1631" i="1"/>
  <c r="E1631" i="1"/>
  <c r="D1632" i="1"/>
  <c r="E1632" i="1"/>
  <c r="D1633" i="1"/>
  <c r="E1633" i="1"/>
  <c r="D1634" i="1"/>
  <c r="E1634" i="1"/>
  <c r="D1635" i="1"/>
  <c r="E1635" i="1"/>
  <c r="D1636" i="1"/>
  <c r="E1636" i="1"/>
  <c r="D879" i="1"/>
  <c r="E879" i="1"/>
  <c r="D1638" i="1"/>
  <c r="E1638" i="1"/>
  <c r="D1639" i="1"/>
  <c r="E1639" i="1"/>
  <c r="D1640" i="1"/>
  <c r="E1640" i="1"/>
  <c r="D1641" i="1"/>
  <c r="E1641" i="1"/>
  <c r="D1642" i="1"/>
  <c r="E1642" i="1"/>
  <c r="D1643" i="1"/>
  <c r="E1643" i="1"/>
  <c r="D1644" i="1"/>
  <c r="E1644" i="1"/>
  <c r="D893" i="1"/>
  <c r="E893" i="1"/>
  <c r="D1646" i="1"/>
  <c r="E1646" i="1"/>
  <c r="D1647" i="1"/>
  <c r="E1647" i="1"/>
  <c r="D1648" i="1"/>
  <c r="E1648" i="1"/>
  <c r="D1649" i="1"/>
  <c r="E1649" i="1"/>
  <c r="D1650" i="1"/>
  <c r="E1650" i="1"/>
  <c r="D1651" i="1"/>
  <c r="E1651" i="1"/>
  <c r="D1652" i="1"/>
  <c r="E1652" i="1"/>
  <c r="D894" i="1"/>
  <c r="E894" i="1"/>
  <c r="D1654" i="1"/>
  <c r="E1654" i="1"/>
  <c r="D1655" i="1"/>
  <c r="E1655" i="1"/>
  <c r="D1656" i="1"/>
  <c r="E1656" i="1"/>
  <c r="D1657" i="1"/>
  <c r="E1657" i="1"/>
  <c r="D1658" i="1"/>
  <c r="E1658" i="1"/>
  <c r="D1659" i="1"/>
  <c r="E1659" i="1"/>
  <c r="D1660" i="1"/>
  <c r="E1660" i="1"/>
  <c r="D895" i="1"/>
  <c r="E895" i="1"/>
  <c r="D1662" i="1"/>
  <c r="E1662" i="1"/>
  <c r="D1663" i="1"/>
  <c r="E1663" i="1"/>
  <c r="D1664" i="1"/>
  <c r="E1664" i="1"/>
  <c r="D1665" i="1"/>
  <c r="E1665" i="1"/>
  <c r="D1666" i="1"/>
  <c r="E1666" i="1"/>
  <c r="D1667" i="1"/>
  <c r="E1667" i="1"/>
  <c r="D1668" i="1"/>
  <c r="E1668" i="1"/>
  <c r="D896" i="1"/>
  <c r="E896" i="1"/>
  <c r="D1670" i="1"/>
  <c r="E1670" i="1"/>
  <c r="D1671" i="1"/>
  <c r="E1671" i="1"/>
  <c r="D1672" i="1"/>
  <c r="E1672" i="1"/>
  <c r="D1673" i="1"/>
  <c r="E1673" i="1"/>
  <c r="D1680" i="1"/>
  <c r="E1680" i="1"/>
  <c r="D1681" i="1"/>
  <c r="E1681" i="1"/>
  <c r="D1674" i="1"/>
  <c r="E1674" i="1"/>
  <c r="D1682" i="1"/>
  <c r="E1682" i="1"/>
  <c r="D1683" i="1"/>
  <c r="E1683" i="1"/>
  <c r="D1675" i="1"/>
  <c r="E1675" i="1"/>
  <c r="D1676" i="1"/>
  <c r="E1676" i="1"/>
  <c r="D1684" i="1"/>
  <c r="E1684" i="1"/>
  <c r="D1677" i="1"/>
  <c r="E1677" i="1"/>
  <c r="D1685" i="1"/>
  <c r="E1685" i="1"/>
  <c r="D1678" i="1"/>
  <c r="E1678" i="1"/>
  <c r="D1679" i="1"/>
  <c r="E1679" i="1"/>
  <c r="D1698" i="1"/>
  <c r="E1698" i="1"/>
  <c r="D1700" i="1"/>
  <c r="E1700" i="1"/>
  <c r="D1688" i="1"/>
  <c r="E1688" i="1"/>
  <c r="D1702" i="1"/>
  <c r="E1702" i="1"/>
  <c r="D1686" i="1"/>
  <c r="E1686" i="1"/>
  <c r="D1694" i="1"/>
  <c r="E1694" i="1"/>
  <c r="D1690" i="1"/>
  <c r="E1690" i="1"/>
  <c r="D1692" i="1"/>
  <c r="E1692" i="1"/>
  <c r="D1696" i="1"/>
  <c r="E1696" i="1"/>
  <c r="D1701" i="1"/>
  <c r="E1701" i="1"/>
  <c r="D1691" i="1"/>
  <c r="E1691" i="1"/>
  <c r="D1693" i="1"/>
  <c r="E1693" i="1"/>
  <c r="D1695" i="1"/>
  <c r="E1695" i="1"/>
  <c r="D1697" i="1"/>
  <c r="E1697" i="1"/>
  <c r="D1687" i="1"/>
  <c r="E1687" i="1"/>
  <c r="D1689" i="1"/>
  <c r="E1689" i="1"/>
  <c r="D1699" i="1"/>
  <c r="E1699" i="1"/>
  <c r="D1703" i="1"/>
  <c r="E1703" i="1"/>
  <c r="D1718" i="1"/>
  <c r="E1718" i="1"/>
  <c r="D1704" i="1"/>
  <c r="E1704" i="1"/>
  <c r="D1710" i="1"/>
  <c r="E1710" i="1"/>
  <c r="D1722" i="1"/>
  <c r="E1722" i="1"/>
  <c r="D1711" i="1"/>
  <c r="E1711" i="1"/>
  <c r="D1708" i="1"/>
  <c r="E1708" i="1"/>
  <c r="D1719" i="1"/>
  <c r="E1719" i="1"/>
  <c r="D1720" i="1"/>
  <c r="E1720" i="1"/>
  <c r="D1721" i="1"/>
  <c r="E1721" i="1"/>
  <c r="D1709" i="1"/>
  <c r="E1709" i="1"/>
  <c r="D1714" i="1"/>
  <c r="E1714" i="1"/>
  <c r="D1705" i="1"/>
  <c r="E1705" i="1"/>
  <c r="D1713" i="1"/>
  <c r="E1713" i="1"/>
  <c r="D1723" i="1"/>
  <c r="E1723" i="1"/>
  <c r="D1715" i="1"/>
  <c r="E1715" i="1"/>
  <c r="D1712" i="1"/>
  <c r="E1712" i="1"/>
  <c r="D1706" i="1"/>
  <c r="E1706" i="1"/>
  <c r="D1707" i="1"/>
  <c r="E1707" i="1"/>
  <c r="D1716" i="1"/>
  <c r="E1716" i="1"/>
  <c r="D1717" i="1"/>
  <c r="E1717" i="1"/>
  <c r="D1730" i="1"/>
  <c r="E1730" i="1"/>
  <c r="D1724" i="1"/>
  <c r="E1724" i="1"/>
  <c r="D1726" i="1"/>
  <c r="E1726" i="1"/>
  <c r="D1731" i="1"/>
  <c r="E1731" i="1"/>
  <c r="D1727" i="1"/>
  <c r="E1727" i="1"/>
  <c r="D1729" i="1"/>
  <c r="E1729" i="1"/>
  <c r="D1728" i="1"/>
  <c r="E1728" i="1"/>
  <c r="D1725" i="1"/>
  <c r="E1725" i="1"/>
  <c r="D1732" i="1"/>
  <c r="E1732" i="1"/>
  <c r="D1733" i="1"/>
  <c r="E1733" i="1"/>
  <c r="D1734" i="1"/>
  <c r="E1734" i="1"/>
  <c r="D1736" i="1"/>
  <c r="E1736" i="1"/>
  <c r="D1735" i="1"/>
  <c r="E1735" i="1"/>
  <c r="D1741" i="1"/>
  <c r="E1741" i="1"/>
  <c r="D1740" i="1"/>
  <c r="E1740" i="1"/>
  <c r="E2" i="1"/>
  <c r="D2" i="1"/>
</calcChain>
</file>

<file path=xl/sharedStrings.xml><?xml version="1.0" encoding="utf-8"?>
<sst xmlns="http://schemas.openxmlformats.org/spreadsheetml/2006/main" count="21650" uniqueCount="341">
  <si>
    <t>Sample Location</t>
  </si>
  <si>
    <t>Sample ID</t>
  </si>
  <si>
    <t>Location Code</t>
  </si>
  <si>
    <t>Latitude</t>
  </si>
  <si>
    <t>Longtitude</t>
  </si>
  <si>
    <t>Sampling Date</t>
  </si>
  <si>
    <t>Sampling Time</t>
  </si>
  <si>
    <t>Prior Rainfall Date</t>
  </si>
  <si>
    <t>Antecedent Rainfall Days</t>
  </si>
  <si>
    <t>Water/Sediment</t>
  </si>
  <si>
    <t>Accompanying Observations</t>
  </si>
  <si>
    <t>Name of Sampler</t>
  </si>
  <si>
    <t>SOP Signature Present</t>
  </si>
  <si>
    <t>Name of Transporter</t>
  </si>
  <si>
    <t>Name of Receiving Party</t>
  </si>
  <si>
    <t>Receiving Date</t>
  </si>
  <si>
    <t>Receiving Time</t>
  </si>
  <si>
    <t>Name of Analyst</t>
  </si>
  <si>
    <t>Analysis Date</t>
  </si>
  <si>
    <t>Analysis Start Time</t>
  </si>
  <si>
    <t>Analysis Type</t>
  </si>
  <si>
    <t>Analysis Code</t>
  </si>
  <si>
    <t>Analysis Result</t>
  </si>
  <si>
    <t>Result Units</t>
  </si>
  <si>
    <t>Analytical Low Limit</t>
  </si>
  <si>
    <t>Analytical High Limit</t>
  </si>
  <si>
    <t>QAQC Protocols Followed (Revision Date)</t>
  </si>
  <si>
    <t>Halcyon Bluff Community Dock</t>
  </si>
  <si>
    <t>Water</t>
  </si>
  <si>
    <t>Fecal</t>
  </si>
  <si>
    <t>MPN/100ml</t>
  </si>
  <si>
    <t>Entero</t>
  </si>
  <si>
    <t>Casey Canal@Sallie Mood Bridge</t>
  </si>
  <si>
    <t>Hayner's Creek @ Halcyon Bluff Dock</t>
  </si>
  <si>
    <t>Wilshire Canal @ Largo Dr.</t>
  </si>
  <si>
    <t>White Bluff Downstream</t>
  </si>
  <si>
    <t>E. Coli</t>
  </si>
  <si>
    <t>Wilshire Canal @ Elk's Lodge</t>
  </si>
  <si>
    <t>H213361547</t>
  </si>
  <si>
    <t>Jpharr</t>
  </si>
  <si>
    <t>Mfontanez</t>
  </si>
  <si>
    <t>E.coli</t>
  </si>
  <si>
    <t>Wilshire at White Bluff</t>
  </si>
  <si>
    <t>Wilshire Canal @ Elk Lodge 183 Bridge</t>
  </si>
  <si>
    <t>Wilshire Canal @ Side of Elk Lodge</t>
  </si>
  <si>
    <t>Dock south of Bliss Ave</t>
  </si>
  <si>
    <t>Old Whitfield @ Spanish Oaks</t>
  </si>
  <si>
    <t>Storm drain @ Levon</t>
  </si>
  <si>
    <t>Bougainvillea Bluff Dock/White Bluff Rd</t>
  </si>
  <si>
    <t>White Bluff @ Greenbriar Ct</t>
  </si>
  <si>
    <t>White Bluff @ 18 Vernonburg Rd</t>
  </si>
  <si>
    <t>Harmon Canal  Boat ramp at end of River's End Dr.</t>
  </si>
  <si>
    <t>HarmonCanal  8735 Rivers End Ave</t>
  </si>
  <si>
    <t>Harmon Canal @ Edgewater</t>
  </si>
  <si>
    <t>Hayner's Creek @Montgomery Cross Rd.</t>
  </si>
  <si>
    <t>Spanish Oaks Retreat Ditch</t>
  </si>
  <si>
    <t>Hayners Creek @ 1112 Halcyon Dr.</t>
  </si>
  <si>
    <t>Wilshire Canal @ White Bluff</t>
  </si>
  <si>
    <t>Wilshire Canal @ (WhiteBluff Rd)</t>
  </si>
  <si>
    <t>Vernon River @148 Rendant Av. Dock</t>
  </si>
  <si>
    <t>Casey Canal@Hospital Access Rd</t>
  </si>
  <si>
    <t>Casey Canal @51st in ditch</t>
  </si>
  <si>
    <t>Creek @Spanish Oak(Whitfield)</t>
  </si>
  <si>
    <t>Harmon Canal (Midway)</t>
  </si>
  <si>
    <t>Harmon Canal (Near opening to Marsh)</t>
  </si>
  <si>
    <t>Wilshire Canal Creek@ Spanish Oaks (headwaters)</t>
  </si>
  <si>
    <t>Wilshire Canal @ Canal Entrance</t>
  </si>
  <si>
    <t>Wilshire Canal Creek @ Bougainvillea north</t>
  </si>
  <si>
    <t>Wilshire Canal Creek @ Bougainvillea dock/Truman</t>
  </si>
  <si>
    <t>Wilshire Canal Cree @Bougainvillea/ Truman bridge</t>
  </si>
  <si>
    <t>Wilshire Canal @ Abercorn</t>
  </si>
  <si>
    <t>Wilshire Canal Drain pipe @ Parkers</t>
  </si>
  <si>
    <t>Wilshire Canal downstream of Elk's Lodge</t>
  </si>
  <si>
    <t>Casey Canal @ Mont Cross</t>
  </si>
  <si>
    <t>White Bluff Ditch</t>
  </si>
  <si>
    <t>Vernonburg Ditch</t>
  </si>
  <si>
    <t>Vernon Bottom</t>
  </si>
  <si>
    <t>Vernon Surface</t>
  </si>
  <si>
    <t>Harmon Canal @ Rivers End</t>
  </si>
  <si>
    <t>H213361545</t>
  </si>
  <si>
    <t>Casey Canal @ Delesspess off ramp</t>
  </si>
  <si>
    <t>Casey Canal</t>
  </si>
  <si>
    <t>Rivers End</t>
  </si>
  <si>
    <t>Windsor Park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</si>
  <si>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</si>
  <si>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</si>
  <si>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</si>
  <si>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</si>
  <si>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</si>
  <si>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</si>
  <si>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</si>
  <si>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</si>
  <si>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</si>
  <si>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H4.A</t>
  </si>
  <si>
    <t>H6.5</t>
  </si>
  <si>
    <t>13006 Largo Dr.</t>
  </si>
  <si>
    <t>602 Plantation Dr.</t>
  </si>
  <si>
    <t>Arlington Road</t>
  </si>
  <si>
    <t>Plantation Drive</t>
  </si>
  <si>
    <t>Stillwood Drive</t>
  </si>
  <si>
    <t>River #1 Vernon River @ H.Truman Pkwy</t>
  </si>
  <si>
    <t>River #2 Vernon River spill site</t>
  </si>
  <si>
    <t>River #3 Vernon River / Moon River</t>
  </si>
  <si>
    <t>Golf Course Road</t>
  </si>
  <si>
    <t>LS18</t>
  </si>
  <si>
    <t>H213361551</t>
  </si>
  <si>
    <t>H213361542</t>
  </si>
  <si>
    <t>H213361544</t>
  </si>
  <si>
    <t>H213361543</t>
  </si>
  <si>
    <t>Vernon River @148 Rendant Av. Doc</t>
  </si>
  <si>
    <t>H213361548</t>
  </si>
  <si>
    <t>Anita Minnefield</t>
  </si>
  <si>
    <t>Total Coli</t>
  </si>
  <si>
    <t>salinity 5ppt</t>
  </si>
  <si>
    <t>salinity 15 ppt</t>
  </si>
  <si>
    <t>Haney's Creek at Heard Elem.</t>
  </si>
  <si>
    <t>C1 upstream</t>
  </si>
  <si>
    <t>Dry</t>
  </si>
  <si>
    <t>Kris Howard</t>
  </si>
  <si>
    <t>No</t>
  </si>
  <si>
    <t>Total coli</t>
  </si>
  <si>
    <t>C4</t>
  </si>
  <si>
    <t>E. coli</t>
  </si>
  <si>
    <t>Arlington RD</t>
  </si>
  <si>
    <t>Rain</t>
  </si>
  <si>
    <t>Yes</t>
  </si>
  <si>
    <t>&gt;241960</t>
  </si>
  <si>
    <t>Golf course RD</t>
  </si>
  <si>
    <t>H 2.5</t>
  </si>
  <si>
    <t>Heard Elem</t>
  </si>
  <si>
    <t>Plantation Dr</t>
  </si>
  <si>
    <t>Stillwood</t>
  </si>
  <si>
    <t>Windsor park</t>
  </si>
  <si>
    <t>Kris Hotard</t>
  </si>
  <si>
    <t>Windsor park trib</t>
  </si>
  <si>
    <t>C1</t>
  </si>
  <si>
    <t>C1 Upstream</t>
  </si>
  <si>
    <t>C1 Upstream (BLANK)</t>
  </si>
  <si>
    <t>C2</t>
  </si>
  <si>
    <t>C2 Downstream</t>
  </si>
  <si>
    <t>C3</t>
  </si>
  <si>
    <t>C3 Downstream</t>
  </si>
  <si>
    <t>C4 Downstream</t>
  </si>
  <si>
    <t>Golf Course Rd</t>
  </si>
  <si>
    <t>Talina Lane South</t>
  </si>
  <si>
    <t>The name of this sample was swapped with the other Talina lane sample on 4/19 when it was discovered they had been mislabelled</t>
  </si>
  <si>
    <t>Talina LN North</t>
  </si>
  <si>
    <t xml:space="preserve">Windsor Forest </t>
  </si>
  <si>
    <t>Windsor Park Trib</t>
  </si>
  <si>
    <t>Woodly Rd Downstream</t>
  </si>
  <si>
    <t>Braircliff Downstream</t>
  </si>
  <si>
    <t>C1.5</t>
  </si>
  <si>
    <t>Talina Ln North</t>
  </si>
  <si>
    <t>Talina Ln South</t>
  </si>
  <si>
    <t>Windsor Forest Elem</t>
  </si>
  <si>
    <t>Windsor Park South Trib</t>
  </si>
  <si>
    <t>Hay 0</t>
  </si>
  <si>
    <t>Rosenquist</t>
  </si>
  <si>
    <t>Hay 1</t>
  </si>
  <si>
    <t>Hay 10</t>
  </si>
  <si>
    <t>Hay 2</t>
  </si>
  <si>
    <t>Hay 3</t>
  </si>
  <si>
    <t>Hay 4</t>
  </si>
  <si>
    <t>Hay 5</t>
  </si>
  <si>
    <t>Hay 6</t>
  </si>
  <si>
    <t>Hay 7</t>
  </si>
  <si>
    <t>Hay 8</t>
  </si>
  <si>
    <t>Hay 9</t>
  </si>
  <si>
    <t>Hay SP (Incoming Tide)</t>
  </si>
  <si>
    <t>9:14</t>
  </si>
  <si>
    <t>Dry Weather</t>
  </si>
  <si>
    <t>4/26/2022</t>
  </si>
  <si>
    <t>15:03</t>
  </si>
  <si>
    <t>9:23</t>
  </si>
  <si>
    <t>9:31</t>
  </si>
  <si>
    <t>9:31:00</t>
  </si>
  <si>
    <t>9:36</t>
  </si>
  <si>
    <t>9:45</t>
  </si>
  <si>
    <t>9:56</t>
  </si>
  <si>
    <t>10:01</t>
  </si>
  <si>
    <t>12:29</t>
  </si>
  <si>
    <t>10:09</t>
  </si>
  <si>
    <t>11:51</t>
  </si>
  <si>
    <t>12:10</t>
  </si>
  <si>
    <t>Wilshire@Bougainvillea</t>
  </si>
  <si>
    <t>Enterococci</t>
  </si>
  <si>
    <t>Total coliform</t>
  </si>
  <si>
    <t>E.Coli</t>
  </si>
  <si>
    <t>Wilshire@Elks</t>
  </si>
  <si>
    <t>Habersham@Habersham</t>
  </si>
  <si>
    <t>Habersham@Heard</t>
  </si>
  <si>
    <t>Habersham@Waters</t>
  </si>
  <si>
    <t>Habersham@Agonic</t>
  </si>
  <si>
    <t>Wilshire@WhiteBluff</t>
  </si>
  <si>
    <t>Wilshire@Largo</t>
  </si>
  <si>
    <t>11E</t>
  </si>
  <si>
    <t>Little Rain</t>
  </si>
  <si>
    <t>11E (Blank)</t>
  </si>
  <si>
    <t>12E</t>
  </si>
  <si>
    <t>10E</t>
  </si>
  <si>
    <t>9E</t>
  </si>
  <si>
    <t>8E</t>
  </si>
  <si>
    <t>6W</t>
  </si>
  <si>
    <t>7E</t>
  </si>
  <si>
    <t>6E</t>
  </si>
  <si>
    <t>5W</t>
  </si>
  <si>
    <t>5E</t>
  </si>
  <si>
    <t>4W</t>
  </si>
  <si>
    <t>4E</t>
  </si>
  <si>
    <t>3E</t>
  </si>
  <si>
    <t>3W</t>
  </si>
  <si>
    <t>2E</t>
  </si>
  <si>
    <t>2W</t>
  </si>
  <si>
    <t>1E</t>
  </si>
  <si>
    <t>1W</t>
  </si>
  <si>
    <t>12E (Blank)</t>
  </si>
  <si>
    <t>entero</t>
  </si>
  <si>
    <t>Sediment</t>
  </si>
  <si>
    <t>no rain; Sediment; Sand, leaf litter, concrete</t>
  </si>
  <si>
    <t>&gt;241,960</t>
  </si>
  <si>
    <t>no rain; Water; Sand, leaf litter, concrete</t>
  </si>
  <si>
    <t>Wilshire@white bluff</t>
  </si>
  <si>
    <t>no rain; Sediment; Plus mud/Marsh mud</t>
  </si>
  <si>
    <t>no rain; Water; Plus mud/Marsh mud</t>
  </si>
  <si>
    <t>no rain; Sediment; Fine sand</t>
  </si>
  <si>
    <t>no rain; Water; Fine sand</t>
  </si>
  <si>
    <t>no rain; Sediment; Sand</t>
  </si>
  <si>
    <t>no rain; Water; Sand</t>
  </si>
  <si>
    <t>no rain; Sediment; fines</t>
  </si>
  <si>
    <t>no rain; Water; fines</t>
  </si>
  <si>
    <t>cond:37,Matrix:Sediment, Sediment type: Sand, leaf litter, concrete</t>
  </si>
  <si>
    <t>cond:181,Matrix:Water, Sediment type: Sand, leaf litter, concrete</t>
  </si>
  <si>
    <t>cond:127,Matrix:Sediment, Sediment type: Pluff mud/Marsh mud</t>
  </si>
  <si>
    <t>cond:513,Matrix:Water, Sediment type: Pluff mud/Marsh mud</t>
  </si>
  <si>
    <t>cond:61,Matrix:Sediment, Sediment type: Sand</t>
  </si>
  <si>
    <t>cond:355,Matrix:Water, Sediment type: Fine sand</t>
  </si>
  <si>
    <t>cond:100,Matrix:Sediment, Sediment type: Coarse sand</t>
  </si>
  <si>
    <t>cond:288,Matrix:Water, Sediment type: Coarse sand</t>
  </si>
  <si>
    <t>cond:360,Matrix:Sediment, Sediment type: Sand, leaf litter</t>
  </si>
  <si>
    <t>cond:190,Matrix:Water, Sediment type: Sand, leaf litter</t>
  </si>
  <si>
    <t>Hayners.Halcyon</t>
  </si>
  <si>
    <t>FC</t>
  </si>
  <si>
    <t>ENT</t>
  </si>
  <si>
    <t>Casey.Sallie</t>
  </si>
  <si>
    <t>Wilshire.Largo</t>
  </si>
  <si>
    <t>Wilshire.WhiteBluff</t>
  </si>
  <si>
    <t>EC</t>
  </si>
  <si>
    <t>Wilshire.Elks</t>
  </si>
  <si>
    <t>Wilshire.Bougainvillea</t>
  </si>
  <si>
    <t>Harmon.9</t>
  </si>
  <si>
    <t>Harmon.Edgewater</t>
  </si>
  <si>
    <t>Hayners.Mont</t>
  </si>
  <si>
    <t>Hayners.4</t>
  </si>
  <si>
    <t>Vernon.Rendant</t>
  </si>
  <si>
    <t>Casey.Hospital</t>
  </si>
  <si>
    <t>Vernon.WhiteBluffDitch</t>
  </si>
  <si>
    <t>Vernon.VernonburgDitch</t>
  </si>
  <si>
    <t>Vernon.Vernonburg</t>
  </si>
  <si>
    <t>Casey.Delesspess</t>
  </si>
  <si>
    <t>Holland.Woodley</t>
  </si>
  <si>
    <t>Harmon.1</t>
  </si>
  <si>
    <t>Harmon.2</t>
  </si>
  <si>
    <t>Harmon.3</t>
  </si>
  <si>
    <t>Harmon.4</t>
  </si>
  <si>
    <t>Harmon.5</t>
  </si>
  <si>
    <t>Harmon.6</t>
  </si>
  <si>
    <t>Harmon.7</t>
  </si>
  <si>
    <t>Harmon.8</t>
  </si>
  <si>
    <t>Harmon.4.A</t>
  </si>
  <si>
    <t>Harmon.6.5</t>
  </si>
  <si>
    <t>Coffee.Largo</t>
  </si>
  <si>
    <t>Coffee.Plantation</t>
  </si>
  <si>
    <t>Coffee.Arlington</t>
  </si>
  <si>
    <t>Coffee.Stillwood</t>
  </si>
  <si>
    <t>Vernon.Truman</t>
  </si>
  <si>
    <t>Coffee.Golf</t>
  </si>
  <si>
    <t>Coffee.LS18</t>
  </si>
  <si>
    <t>Habersham.Heard</t>
  </si>
  <si>
    <t>Casey.1U</t>
  </si>
  <si>
    <t>Casey.1W</t>
  </si>
  <si>
    <t>Harmon.2.5</t>
  </si>
  <si>
    <t>Holland.DitchE</t>
  </si>
  <si>
    <t>Casey.6W</t>
  </si>
  <si>
    <t>Casey.4W</t>
  </si>
  <si>
    <t>Casey.2D</t>
  </si>
  <si>
    <t>Casey.2W</t>
  </si>
  <si>
    <t>Casey.3D</t>
  </si>
  <si>
    <t>Casey.4D</t>
  </si>
  <si>
    <t>Holland.TalinaS</t>
  </si>
  <si>
    <t>Holland.TalinaN</t>
  </si>
  <si>
    <t>Coffee.Windsor</t>
  </si>
  <si>
    <t>Holland.Briarcliff</t>
  </si>
  <si>
    <t>Harmon.1.5</t>
  </si>
  <si>
    <t>Holland.Windsor</t>
  </si>
  <si>
    <t>Holland.DitchW</t>
  </si>
  <si>
    <t>Hayners.0</t>
  </si>
  <si>
    <t>Hayners.1</t>
  </si>
  <si>
    <t>Hayners.10</t>
  </si>
  <si>
    <t>Hayners.2</t>
  </si>
  <si>
    <t>Hayners.3</t>
  </si>
  <si>
    <t>Hayners.5</t>
  </si>
  <si>
    <t>Hayners.6</t>
  </si>
  <si>
    <t>Hayners.7</t>
  </si>
  <si>
    <t>Hayners.8</t>
  </si>
  <si>
    <t>Hayners.9</t>
  </si>
  <si>
    <t>Hayners.Incoming</t>
  </si>
  <si>
    <t>Habersham.Habersham</t>
  </si>
  <si>
    <t>Habersham.Waters</t>
  </si>
  <si>
    <t>Habersham.Agonic</t>
  </si>
  <si>
    <t>Casey.11E</t>
  </si>
  <si>
    <t>Casey.12E</t>
  </si>
  <si>
    <t>Casey.10E</t>
  </si>
  <si>
    <t>Casey.9E</t>
  </si>
  <si>
    <t>Casey.8E</t>
  </si>
  <si>
    <t>Casey.7E</t>
  </si>
  <si>
    <t>Casey.6E</t>
  </si>
  <si>
    <t>Casey.5W</t>
  </si>
  <si>
    <t>Casey.5E</t>
  </si>
  <si>
    <t>Casey.4E</t>
  </si>
  <si>
    <t>Casey.3E</t>
  </si>
  <si>
    <t>Casey.3W</t>
  </si>
  <si>
    <t>Casey.2E</t>
  </si>
  <si>
    <t>Casey.1E</t>
  </si>
  <si>
    <t>Holland.WindsorTrib</t>
  </si>
  <si>
    <t>(Multiple Items)</t>
  </si>
  <si>
    <t>Row Labels</t>
  </si>
  <si>
    <t>Count of Analysis Result</t>
  </si>
  <si>
    <t>Max of Analysis Result2</t>
  </si>
  <si>
    <t>Min of Analysis Result2</t>
  </si>
  <si>
    <t>Average of Analysis Result</t>
  </si>
  <si>
    <t>Grand Total</t>
  </si>
  <si>
    <t>Site</t>
  </si>
  <si>
    <t>Longitude</t>
  </si>
  <si>
    <t>Haney@Agonic</t>
  </si>
  <si>
    <t>Haney@Habersham</t>
  </si>
  <si>
    <t>Haney@Heard</t>
  </si>
  <si>
    <t>Haney@Waters</t>
  </si>
  <si>
    <t>WilshireS@whitebluff</t>
  </si>
  <si>
    <t>DATE</t>
  </si>
  <si>
    <t>PRCP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</si>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</sst>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h:mm;@"/>
  </numFmts>
  <fonts count="7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rgb="FF444444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14" fontId="0" fillId="0" borderId="0" xfId="0" applyNumberFormat="1"/>
    <xf numFmtId="164" fontId="0" fillId="0" borderId="0" xfId="0" applyNumberFormat="1"/>
    <xf numFmtId="20" fontId="0" fillId="0" borderId="0" xfId="0" applyNumberFormat="1"/>
    <xf numFmtId="4" fontId="0" fillId="0" borderId="0" xfId="0" applyNumberFormat="1"/>
    <xf numFmtId="3" fontId="0" fillId="0" borderId="0" xfId="0" applyNumberFormat="1"/>
    <xf numFmtId="165" fontId="2" fillId="0" borderId="0" xfId="0" applyNumberFormat="1" applyFont="1" applyAlignment="1">
      <alignment horizontal="right"/>
    </xf>
    <xf numFmtId="165" fontId="0" fillId="0" borderId="0" xfId="0" applyNumberFormat="1"/>
    <xf numFmtId="0" fontId="3" fillId="0" borderId="0" xfId="0" applyFont="1"/>
    <xf numFmtId="14" fontId="4" fillId="0" borderId="0" xfId="0" applyNumberFormat="1" applyFont="1" applyAlignment="1">
      <alignment horizontal="right"/>
    </xf>
    <xf numFmtId="2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 wrapText="1"/>
    </xf>
    <xf numFmtId="20" fontId="0" fillId="0" borderId="0" xfId="0" applyNumberFormat="1" applyAlignment="1">
      <alignment horizontal="center" vertical="center"/>
    </xf>
    <xf numFmtId="20" fontId="0" fillId="0" borderId="0" xfId="0" applyNumberFormat="1" applyAlignment="1">
      <alignment vertical="center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1" fontId="0" fillId="0" borderId="0" xfId="0" applyNumberFormat="1"/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center" textRotation="90"/>
    </xf>
    <xf numFmtId="0" fontId="0" fillId="0" borderId="0" xfId="0" pivotButton="1"/>
    <xf numFmtId="0" fontId="0" fillId="2" borderId="1" xfId="0" applyFill="1" applyBorder="1"/>
    <xf numFmtId="14" fontId="0" fillId="0" borderId="0" xfId="0" applyNumberFormat="1" applyAlignment="1">
      <alignment horizontal="center" textRotation="90"/>
    </xf>
    <xf numFmtId="14" fontId="2" fillId="0" borderId="0" xfId="0" applyNumberFormat="1" applyFont="1" applyAlignment="1">
      <alignment horizontal="right"/>
    </xf>
    <xf numFmtId="1" fontId="0" fillId="0" borderId="0" xfId="0" applyNumberFormat="1" applyAlignment="1">
      <alignment horizontal="center" textRotation="90"/>
    </xf>
    <xf numFmtId="1" fontId="2" fillId="0" borderId="0" xfId="0" applyNumberFormat="1" applyFont="1" applyAlignment="1">
      <alignment horizontal="right"/>
    </xf>
    <xf numFmtId="20" fontId="0" fillId="0" borderId="0" xfId="0" applyNumberFormat="1" applyAlignment="1">
      <alignment horizontal="right"/>
    </xf>
    <xf numFmtId="21" fontId="0" fillId="0" borderId="0" xfId="0" applyNumberFormat="1"/>
    <xf numFmtId="22" fontId="0" fillId="0" borderId="0" xfId="0" applyNumberFormat="1"/>
    <xf numFmtId="1" fontId="0" fillId="0" borderId="0" xfId="0" applyNumberFormat="1" applyAlignment="1">
      <alignment horizontal="right"/>
    </xf>
    <xf numFmtId="0" fontId="0" fillId="0" borderId="2" xfId="0" applyBorder="1"/>
    <xf numFmtId="14" fontId="0" fillId="0" borderId="2" xfId="0" applyNumberFormat="1" applyBorder="1"/>
    <xf numFmtId="165" fontId="0" fillId="0" borderId="2" xfId="0" applyNumberFormat="1" applyBorder="1"/>
    <xf numFmtId="0" fontId="6" fillId="0" borderId="2" xfId="0" applyFont="1" applyBorder="1" applyAlignment="1">
      <alignment textRotation="90"/>
    </xf>
    <xf numFmtId="14" fontId="6" fillId="0" borderId="2" xfId="0" applyNumberFormat="1" applyFont="1" applyBorder="1" applyAlignment="1">
      <alignment textRotation="90"/>
    </xf>
    <xf numFmtId="165" fontId="6" fillId="0" borderId="2" xfId="0" applyNumberFormat="1" applyFont="1" applyBorder="1" applyAlignment="1">
      <alignment textRotation="90"/>
    </xf>
    <xf numFmtId="0" fontId="0" fillId="0" borderId="2" xfId="0" applyBorder="1" applyAlignment="1">
      <alignment textRotation="90"/>
    </xf>
  </cellXfs>
  <cellStyles count="1">
    <cellStyle name="Normal" xfId="0" builtinId="0"/>
  </cellStyles>
  <dxfs count="16">
    <dxf>
      <numFmt numFmtId="166" formatCode="mm/dd/yyyy"/>
    </dxf>
    <dxf>
      <numFmt numFmtId="167" formatCode="hh:mm:ss"/>
    </dxf>
    <dxf>
      <numFmt numFmtId="166" formatCode="mm/dd/yyyy"/>
    </dxf>
    <dxf>
      <numFmt numFmtId="166" formatCode="mm/dd/yyyy"/>
    </dxf>
    <dxf>
      <numFmt numFmtId="166" formatCode="mm/dd/yyyy"/>
    </dxf>
    <dxf>
      <alignment textRotation="90"/>
    </dxf>
    <dxf>
      <alignment textRotation="90"/>
    </dxf>
    <dxf>
      <alignment textRotation="90"/>
    </dxf>
    <dxf>
      <numFmt numFmtId="1" formatCode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  <dxf>
      <alignment textRotatio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hawn Rosenquist" refreshedDate="44817.898498495371" createdVersion="7" refreshedVersion="8" minRefreshableVersion="3" recordCount="2194" xr:uid="{2F0633FB-DB42-4C4E-B44C-03D13CBD701A}">
  <cacheSource type="worksheet">
    <worksheetSource ref="A1:AA1048576" sheet="Archive"/>
  </cacheSource>
  <cacheFields count="29">
    <cacheField name="Sample Location" numFmtId="0">
      <sharedItems containsBlank="1"/>
    </cacheField>
    <cacheField name="Sample ID" numFmtId="0">
      <sharedItems containsBlank="1" containsMixedTypes="1" containsNumber="1" minValue="10" maxValue="10.199999999999999"/>
    </cacheField>
    <cacheField name="Location Code" numFmtId="0">
      <sharedItems containsBlank="1" containsMixedTypes="1" containsNumber="1" containsInteger="1" minValue="0" maxValue="0" count="83">
        <s v="Hayners.Halcyon"/>
        <s v="Casey.Sallie"/>
        <s v="Wilshire.Largo"/>
        <s v="Wilshire.WhiteBluff"/>
        <s v="Wilshire.Elks"/>
        <e v="#N/A"/>
        <s v="Wilshire.Bougainvillea"/>
        <s v="Harmon.9"/>
        <s v="Harmon.Edgewater"/>
        <s v="Hayners.Mont"/>
        <s v="Hayners.4"/>
        <s v="Vernon.Rendant"/>
        <s v="Casey.Hospital"/>
        <s v="Vernon.WhiteBluffDitch"/>
        <s v="Vernon.VernonburgDitch"/>
        <s v="Vernon.Vernonburg"/>
        <s v="Casey.Delesspess"/>
        <s v="Holland.Woodley"/>
        <s v="Harmon.1"/>
        <s v="Harmon.2"/>
        <s v="Harmon.3"/>
        <s v="Harmon.4"/>
        <s v="Harmon.5"/>
        <s v="Harmon.6"/>
        <s v="Harmon.7"/>
        <s v="Harmon.8"/>
        <s v="Harmon.4.A"/>
        <s v="Harmon.6.5"/>
        <s v="Coffee.Largo"/>
        <s v="Coffee.Plantation"/>
        <s v="Coffee.Arlington"/>
        <s v="Coffee.Stillwood"/>
        <s v="Vernon.Truman"/>
        <n v="0"/>
        <s v="Coffee.Golf"/>
        <s v="Coffee.LS18"/>
        <s v="Habersham.Heard"/>
        <s v="Casey.1U"/>
        <s v="Casey.1W"/>
        <s v="Harmon.2.5"/>
        <s v="Holland.DitchE"/>
        <s v="Casey.6W"/>
        <s v="Casey.4W"/>
        <s v="Casey.2D"/>
        <s v="Casey.2W"/>
        <s v="Casey.3D"/>
        <s v="Casey.4D"/>
        <s v="Holland.TalinaS"/>
        <s v="Holland.TalinaN"/>
        <s v="Coffee.Windsor"/>
        <s v="Holland.Briarcliff"/>
        <s v="Harmon.1.5"/>
        <s v="Holland.Windsor"/>
        <s v="Holland.DitchW"/>
        <s v="Hayners.0"/>
        <s v="Hayners.1"/>
        <s v="Hayners.10"/>
        <s v="Hayners.2"/>
        <s v="Hayners.3"/>
        <s v="Hayners.5"/>
        <s v="Hayners.6"/>
        <s v="Hayners.7"/>
        <s v="Hayners.8"/>
        <s v="Hayners.9"/>
        <s v="Hayners.Incoming"/>
        <s v="Habersham.Habersham"/>
        <s v="Habersham.Waters"/>
        <s v="Habersham.Agonic"/>
        <s v="Casey.11E"/>
        <s v="Casey.12E"/>
        <s v="Casey.10E"/>
        <s v="Casey.9E"/>
        <s v="Casey.8E"/>
        <s v="Casey.7E"/>
        <s v="Casey.6E"/>
        <s v="Casey.5W"/>
        <s v="Casey.5E"/>
        <s v="Casey.4E"/>
        <s v="Casey.3E"/>
        <s v="Casey.3W"/>
        <s v="Casey.2E"/>
        <s v="Casey.1E"/>
        <m/>
      </sharedItems>
    </cacheField>
    <cacheField name="Latitude" numFmtId="0">
      <sharedItems containsBlank="1" containsMixedTypes="1" containsNumber="1" minValue="31.920480000000001" maxValue="32.049596285"/>
    </cacheField>
    <cacheField name="Longtitude" numFmtId="0">
      <sharedItems containsBlank="1" containsMixedTypes="1" containsNumber="1" minValue="-81.151052120510599" maxValue="-81.069024936000005"/>
    </cacheField>
    <cacheField name="Sampling Date" numFmtId="0">
      <sharedItems containsNonDate="0" containsDate="1" containsString="0" containsBlank="1" minDate="2012-03-01T07:20:00" maxDate="2022-08-19T00:00:00" count="1081">
        <d v="2012-03-01T07:20:00"/>
        <d v="2012-03-01T07:45:00"/>
        <d v="2012-03-12T10:15:00"/>
        <d v="2012-03-12T10:40:00"/>
        <d v="2012-03-20T08:27:00"/>
        <d v="2012-03-20T08:50:00"/>
        <d v="2012-03-27T08:15:00"/>
        <d v="2012-03-27T08:40:00"/>
        <d v="2012-06-04T11:05:00"/>
        <d v="2012-06-04T11:20:00"/>
        <d v="2012-06-11T10:25:00"/>
        <d v="2012-06-11T10:50:00"/>
        <d v="2012-06-18T10:10:00"/>
        <d v="2012-06-18T10:35:00"/>
        <d v="2012-06-25T09:12:00"/>
        <d v="2012-06-25T09:30:00"/>
        <d v="2012-08-01T07:30:00"/>
        <d v="2012-08-01T07:52:00"/>
        <d v="2012-09-06T11:20:00"/>
        <d v="2012-09-06T11:45:00"/>
        <d v="2012-09-13T11:15:00"/>
        <d v="2012-09-13T11:40:00"/>
        <d v="2012-09-20T11:10:00"/>
        <d v="2012-09-20T11:38:00"/>
        <d v="2012-09-27T11:12:00"/>
        <d v="2012-09-27T11:40:00"/>
        <d v="2012-12-03T10:35:00"/>
        <d v="2012-12-03T11:00:00"/>
        <d v="2012-12-13T09:22:00"/>
        <d v="2012-12-13T09:50:00"/>
        <d v="2012-12-20T08:50:00"/>
        <d v="2012-12-20T09:18:00"/>
        <d v="2012-12-27T08:20:00"/>
        <d v="2012-12-27T08:40:00"/>
        <d v="2013-03-07T08:00:00"/>
        <d v="2013-03-07T08:20:00"/>
        <d v="2013-03-14T08:53:00"/>
        <d v="2013-03-14T09:20:00"/>
        <d v="2013-03-21T09:00:00"/>
        <d v="2013-03-21T09:38:00"/>
        <d v="2013-03-27T08:56:00"/>
        <d v="2013-03-27T09:22:00"/>
        <d v="2013-06-04T07:50:00"/>
        <d v="2022-03-24T00:00:00"/>
        <d v="2021-12-02T00:00:00"/>
        <d v="2021-12-21T00:00:00"/>
        <d v="2013-06-04T08:25:00"/>
        <d v="2013-06-04T09:20:00"/>
        <d v="2013-06-04T10:05:00"/>
        <d v="2013-06-11T08:05:00"/>
        <d v="2013-06-11T08:25:00"/>
        <d v="2013-06-18T10:20:00"/>
        <d v="2013-06-25T10:15:00"/>
        <d v="2013-07-22T14:55:00"/>
        <d v="2013-06-11T10:15:00"/>
        <d v="2013-06-11T10:45:00"/>
        <d v="2013-06-18T08:45:00"/>
        <d v="2013-06-18T09:15:00"/>
        <d v="2013-06-18T09:54:00"/>
        <d v="2013-07-23T15:10:00"/>
        <d v="2013-07-25T15:10:00"/>
        <d v="2013-07-26T09:22:00"/>
        <d v="2013-07-29T10:15:00"/>
        <d v="2013-06-25T08:50:00"/>
        <d v="2013-06-25T09:17:00"/>
        <d v="2013-06-25T09:50:00"/>
        <d v="2013-09-03T11:20:00"/>
        <d v="2013-09-12T10:50:00"/>
        <d v="2013-09-17T10:02:00"/>
        <d v="2013-09-26T10:07:00"/>
        <d v="2013-07-22T14:37:00"/>
        <d v="2013-12-05T09:35:00"/>
        <d v="2013-12-12T10:40:00"/>
        <d v="2013-07-22T15:20:00"/>
        <d v="2013-07-23T15:00:00"/>
        <d v="2013-12-17T10:07:00"/>
        <d v="2013-12-23T10:18:00"/>
        <d v="2013-07-23T15:25:00"/>
        <d v="2013-07-25T15:00:00"/>
        <d v="2014-03-06T09:48:00"/>
        <d v="2014-03-13T10:48:00"/>
        <d v="2013-07-25T15:25:00"/>
        <d v="2013-07-26T09:14:00"/>
        <d v="2014-03-20T10:27:00"/>
        <d v="2014-03-27T10:15:00"/>
        <d v="2013-07-26T09:47:00"/>
        <d v="2013-07-29T10:04:00"/>
        <d v="2014-06-03T09:43:00"/>
        <d v="2014-06-10T09:55:00"/>
        <d v="2013-07-29T10:40:00"/>
        <d v="2013-07-30T09:40:00"/>
        <d v="2014-06-17T09:50:00"/>
        <d v="2014-06-24T10:00:00"/>
        <d v="2013-07-30T10:07:00"/>
        <d v="2013-07-30T10:20:00"/>
        <d v="2013-07-30T10:28:00"/>
        <d v="2013-07-31T10:30:00"/>
        <d v="2013-07-31T10:58:00"/>
        <d v="2014-09-02T10:40:00"/>
        <d v="2014-09-11T10:10:00"/>
        <d v="2013-08-01T11:30:00"/>
        <d v="2013-08-01T11:48:00"/>
        <d v="2014-09-18T09:56:00"/>
        <d v="2014-09-25T10:07:00"/>
        <d v="2013-08-02T15:00:00"/>
        <d v="2013-08-02T15:10:00"/>
        <d v="2014-12-02T10:28:00"/>
        <d v="2014-12-09T10:20:00"/>
        <d v="2013-08-05T13:08:00"/>
        <d v="2013-08-05T13:30:00"/>
        <d v="2013-08-05T13:44:00"/>
        <d v="2013-08-06T14:13:00"/>
        <d v="2013-08-06T14:45:00"/>
        <d v="2013-08-07T13:55:00"/>
        <d v="2013-08-07T14:15:00"/>
        <d v="2013-08-07T14:34:00"/>
        <d v="2013-08-08T13:45:00"/>
        <d v="2013-08-08T14:00:00"/>
        <d v="2013-08-08T14:15:00"/>
        <d v="2014-12-16T09:53:00"/>
        <d v="2014-12-23T09:56:00"/>
        <d v="2013-08-09T08:55:00"/>
        <d v="2013-08-09T09:05:00"/>
        <d v="2015-03-03T10:17:00"/>
        <d v="2015-03-12T10:15:00"/>
        <d v="2013-08-12T09:00:00"/>
        <d v="2013-08-13T08:55:00"/>
        <d v="2015-03-19T09:56:00"/>
        <d v="2015-03-26T10:00:00"/>
        <d v="2013-08-14T09:45:00"/>
        <d v="2013-08-14T10:00:00"/>
        <d v="2013-08-14T10:05:00"/>
        <d v="2013-09-03T10:00:00"/>
        <d v="2013-09-03T10:27:00"/>
        <d v="2013-09-03T10:58:00"/>
        <d v="2015-06-04T10:37:00"/>
        <d v="2015-06-09T10:30:00"/>
        <d v="2015-06-15T09:26:00"/>
        <d v="2015-06-25T09:20:00"/>
        <d v="2013-09-12T09:32:00"/>
        <d v="2013-09-12T09:53:00"/>
        <d v="2013-09-12T10:21:00"/>
        <d v="2015-09-03T09:51:00"/>
        <d v="2015-09-10T09:42:00"/>
        <d v="2013-09-12T11:18:00"/>
        <d v="2015-09-17T09:40:00"/>
        <d v="2015-09-24T10:17:00"/>
        <d v="2013-09-17T08:52:00"/>
        <d v="2013-09-17T09:17:00"/>
        <d v="2013-09-17T09:43:00"/>
        <d v="2015-12-03T11:30:00"/>
        <d v="2015-12-08T11:25:00"/>
        <d v="2013-09-17T10:15:00"/>
        <d v="2015-12-15T11:00:00"/>
        <d v="2015-12-29T10:55:00"/>
        <d v="2013-09-26T09:02:00"/>
        <d v="2013-09-26T09:18:00"/>
        <d v="2013-09-26T09:48:00"/>
        <d v="2016-03-03T11:00:00"/>
        <d v="2016-03-10T11:00:00"/>
        <d v="2013-09-26T10:18:00"/>
        <d v="2016-03-17T11:00:00"/>
        <d v="2016-03-24T11:00:00"/>
        <d v="2013-12-05T08:20:00"/>
        <d v="2013-12-05T08:45:00"/>
        <d v="2013-12-05T09:12:00"/>
        <d v="2016-06-09T10:35:00"/>
        <d v="2016-06-14T09:25:00"/>
        <d v="2013-12-05T09:56:00"/>
        <d v="2016-06-21T10:35:00"/>
        <d v="2016-06-28T10:40:00"/>
        <d v="2013-12-12T09:20:00"/>
        <d v="2013-12-12T09:40:00"/>
        <d v="2013-12-12T10:12:00"/>
        <d v="2016-09-08T10:55:00"/>
        <d v="2016-09-15T11:10:00"/>
        <d v="2013-12-12T10:52:00"/>
        <d v="2016-09-22T11:35:00"/>
        <d v="2016-09-29T12:00:00"/>
        <d v="2013-12-17T09:00:00"/>
        <d v="2013-12-17T09:22:00"/>
        <d v="2013-12-17T09:50:00"/>
        <d v="2016-12-08T10:42:00"/>
        <d v="2016-12-13T11:13:00"/>
        <d v="2013-12-17T10:16:00"/>
        <d v="2016-12-20T11:22:00"/>
        <d v="2016-12-27T11:22:00"/>
        <d v="2013-12-23T09:15:00"/>
        <d v="2013-12-23T09:38:00"/>
        <d v="2013-12-23T10:05:00"/>
        <d v="2017-03-07T11:09:00"/>
        <d v="2017-03-14T11:19:00"/>
        <d v="2013-12-23T10:30:00"/>
        <d v="2017-03-21T11:13:00"/>
        <d v="2017-03-30T11:25:00"/>
        <d v="2014-03-06T08:40:00"/>
        <d v="2014-03-06T09:12:00"/>
        <d v="2014-03-06T09:32:00"/>
        <d v="2017-06-08T11:50:00"/>
        <d v="2017-06-13T11:50:00"/>
        <d v="2014-03-06T10:07:00"/>
        <d v="2017-06-20T11:10:00"/>
        <d v="2017-06-29T11:50:00"/>
        <d v="2014-03-13T09:40:00"/>
        <d v="2014-03-13T09:58:00"/>
        <d v="2014-03-13T10:27:00"/>
        <d v="2013-06-04T08:54:00"/>
        <d v="2014-03-13T11:07:00"/>
        <d v="2013-06-11T09:40:00"/>
        <d v="2013-06-18T10:48:00"/>
        <d v="2014-03-20T09:27:00"/>
        <d v="2014-03-20T09:48:00"/>
        <d v="2014-03-20T10:10:00"/>
        <d v="2013-06-25T10:30:00"/>
        <d v="2013-07-30T09:56:00"/>
        <d v="2014-03-20T10:46:00"/>
        <d v="2013-07-31T11:05:00"/>
        <d v="2013-08-01T11:54:00"/>
        <d v="2014-03-27T09:08:00"/>
        <d v="2014-03-27T09:25:00"/>
        <d v="2014-03-27T10:00:00"/>
        <d v="2013-08-02T15:24:00"/>
        <d v="2013-08-09T08:45:00"/>
        <d v="2014-03-27T10:28:00"/>
        <d v="2013-08-12T08:50:00"/>
        <d v="2013-08-13T09:07:00"/>
        <d v="2014-06-03T09:00:00"/>
        <d v="2014-06-03T09:18:00"/>
        <d v="2013-09-03T11:35:00"/>
        <d v="2013-09-12T11:27:00"/>
        <d v="2014-06-03T10:00:00"/>
        <d v="2013-09-17T10:24:00"/>
        <d v="2013-09-26T10:40:00"/>
        <d v="2014-06-03T10:36:00"/>
        <d v="2014-06-03T11:05:00"/>
        <d v="2014-06-10T08:40:00"/>
        <d v="2014-06-10T09:07:00"/>
        <d v="2014-06-10T09:20:00"/>
        <d v="2013-12-05T10:15:00"/>
        <d v="2013-12-12T11:12:00"/>
        <d v="2013-12-17T10:36:00"/>
        <d v="2013-12-23T10:45:00"/>
        <d v="2014-06-10T10:20:00"/>
        <d v="2014-06-10T10:45:00"/>
        <d v="2014-06-17T08:40:00"/>
        <d v="2014-06-17T09:00:00"/>
        <d v="2014-06-17T09:20:00"/>
        <d v="2014-03-06T10:25:00"/>
        <d v="2014-03-13T11:25:00"/>
        <d v="2014-03-20T11:05:00"/>
        <d v="2014-03-27T10:43:00"/>
        <d v="2014-06-17T10:10:00"/>
        <d v="2014-06-17T10:40:00"/>
        <d v="2014-06-24T08:53:00"/>
        <d v="2014-06-24T09:10:00"/>
        <d v="2014-06-24T09:27:00"/>
        <d v="2014-06-03T10:14:00"/>
        <d v="2014-06-10T09:35:00"/>
        <d v="2014-06-17T09:35:00"/>
        <d v="2014-06-24T09:38:00"/>
        <d v="2014-06-24T10:30:00"/>
        <d v="2014-06-24T10:55:00"/>
        <d v="2014-06-27T11:11:00"/>
        <d v="2014-06-30T10:25:00"/>
        <d v="2014-09-02T10:20:00"/>
        <d v="2014-09-11T09:50:00"/>
        <d v="2014-09-18T09:37:00"/>
        <d v="2014-09-25T09:48:00"/>
        <d v="2014-12-02T10:10:00"/>
        <d v="2014-07-10T10:15:00"/>
        <d v="2014-07-10T10:35:00"/>
        <d v="2014-07-10T11:00:00"/>
        <d v="2014-07-10T13:00:00"/>
        <d v="2014-07-15T10:30:00"/>
        <d v="2014-07-15T10:42:00"/>
        <d v="2014-07-15T10:55:00"/>
        <d v="2014-07-15T11:08:00"/>
        <d v="2014-07-15T11:18:00"/>
        <d v="2014-07-17T09:52:00"/>
        <d v="2014-07-17T10:00:00"/>
        <d v="2014-07-17T10:20:00"/>
        <d v="2014-12-09T09:48:00"/>
        <d v="2014-09-02T09:20:00"/>
        <d v="2014-09-02T09:38:00"/>
        <d v="2014-09-02T10:05:00"/>
        <d v="2014-12-16T09:28:00"/>
        <d v="2014-12-23T09:30:00"/>
        <d v="2015-01-16T13:15:00"/>
        <d v="2015-02-23T10:45:00"/>
        <d v="2014-09-02T11:00:00"/>
        <d v="2014-09-02T11:35:00"/>
        <d v="2014-09-11T08:45:00"/>
        <d v="2014-09-11T09:10:00"/>
        <d v="2014-09-11T09:34:00"/>
        <d v="2015-03-03T09:50:00"/>
        <d v="2015-03-09T11:35:00"/>
        <d v="2015-03-19T09:35:00"/>
        <d v="2015-03-26T09:28:00"/>
        <d v="2014-09-11T10:45:00"/>
        <d v="2014-09-11T11:12:00"/>
        <d v="2014-09-18T08:38:00"/>
        <d v="2014-09-18T09:00:00"/>
        <d v="2014-09-18T09:22:00"/>
        <d v="2015-04-10T12:15:00"/>
        <d v="2015-05-20T11:30:00"/>
        <d v="2015-06-04T10:18:00"/>
        <d v="2015-06-09T10:48:00"/>
        <d v="2014-09-18T10:18:00"/>
        <d v="2014-09-18T10:48:00"/>
        <d v="2014-09-25T09:00:00"/>
        <d v="2014-09-25T09:13:00"/>
        <d v="2014-09-25T09:35:00"/>
        <d v="2015-06-15T09:56:00"/>
        <d v="2015-06-16T11:15:00"/>
        <d v="2015-06-25T09:49:00"/>
        <d v="2015-07-21T11:05:00"/>
        <d v="2014-09-25T10:20:00"/>
        <d v="2014-09-25T10:47:00"/>
        <d v="2014-12-02T09:12:00"/>
        <d v="2014-12-02T09:25:00"/>
        <d v="2014-12-02T09:50:00"/>
        <d v="2015-08-18T12:35:00"/>
        <d v="2015-09-03T10:24:00"/>
        <d v="2015-09-10T10:14:00"/>
        <d v="2015-09-14T12:00:00"/>
        <d v="2014-12-02T10:53:00"/>
        <d v="2014-12-02T11:27:00"/>
        <d v="2014-12-09T08:50:00"/>
        <d v="2014-12-09T09:13:00"/>
        <d v="2014-12-09T09:27:00"/>
        <d v="2015-09-17T10:04:00"/>
        <d v="2015-09-24T09:59:00"/>
        <d v="2015-10-20T11:40:00"/>
        <d v="2015-11-12T12:15:00"/>
        <d v="2014-12-09T10:44:00"/>
        <d v="2014-12-09T11:20:00"/>
        <d v="2014-12-16T08:20:00"/>
        <d v="2014-12-16T08:47:00"/>
        <d v="2014-12-16T09:12:00"/>
        <d v="2015-12-03T11:00:00"/>
        <d v="2015-12-08T11:00:00"/>
        <d v="2015-12-15T10:35:00"/>
        <d v="2015-12-23T11:00:00"/>
        <d v="2014-12-16T10:20:00"/>
        <d v="2014-12-16T10:54:00"/>
        <d v="2014-12-23T08:37:00"/>
        <d v="2014-12-23T08:54:00"/>
        <d v="2014-12-23T09:14:00"/>
        <d v="2015-12-29T10:35:00"/>
        <d v="2016-01-20T12:05:00"/>
        <d v="2016-02-16T11:50:00"/>
        <d v="2016-03-03T10:35:00"/>
        <d v="2014-12-23T10:17:00"/>
        <d v="2014-12-23T10:42:00"/>
        <d v="2015-01-15T13:25:00"/>
        <d v="2015-01-16T11:15:00"/>
        <d v="2015-01-16T11:30:00"/>
        <d v="2015-01-16T12:30:00"/>
        <d v="2015-01-16T12:40:00"/>
        <d v="2015-01-16T13:00:00"/>
        <d v="2016-03-10T10:40:00"/>
        <d v="2015-02-23T10:00:00"/>
        <d v="2015-02-23T10:15:00"/>
        <d v="2015-02-23T10:30:00"/>
        <d v="2016-03-15T12:05:00"/>
        <d v="2015-02-23T11:15:00"/>
        <d v="2015-02-23T11:25:00"/>
        <d v="2015-02-23T11:45:00"/>
        <d v="2015-03-03T08:40:00"/>
        <d v="2015-03-03T09:02:00"/>
        <d v="2015-03-03T09:38:00"/>
        <d v="2016-03-17T10:35:00"/>
        <d v="2016-03-24T10:35:00"/>
        <d v="2016-04-13T12:20:00"/>
        <d v="2016-05-27T09:45:00"/>
        <d v="2015-03-03T10:40:00"/>
        <d v="2015-03-03T11:10:00"/>
        <d v="2015-03-09T10:45:00"/>
        <d v="2015-03-09T11:00:00"/>
        <d v="2015-03-09T11:15:00"/>
        <d v="2016-06-09T10:15:00"/>
        <d v="2015-03-09T12:20:00"/>
        <d v="2015-03-09T12:30:00"/>
        <d v="2015-03-09T12:50:00"/>
        <d v="2015-03-12T08:45:00"/>
        <d v="2015-03-12T09:07:00"/>
        <d v="2015-03-12T09:42:00"/>
        <d v="2016-06-14T09:55:00"/>
        <d v="2016-06-21T10:15:00"/>
        <d v="2015-03-12T10:48:00"/>
        <d v="2015-03-12T11:06:00"/>
        <d v="2015-03-19T08:40:00"/>
        <d v="2015-03-19T08:53:00"/>
        <d v="2015-03-19T09:18:00"/>
        <d v="2016-06-23T08:10:00"/>
        <d v="2016-06-28T10:25:00"/>
        <d v="2016-07-26T14:30:00"/>
        <d v="2016-08-24T12:15:00"/>
        <d v="2015-03-19T10:16:00"/>
        <d v="2015-03-19T10:56:00"/>
        <d v="2015-03-26T08:25:00"/>
        <d v="2015-03-26T08:45:00"/>
        <d v="2015-03-26T09:12:00"/>
        <d v="2016-09-08T10:35:00"/>
        <d v="2016-09-15T10:45:00"/>
        <d v="2016-09-22T11:10:00"/>
        <d v="2016-09-22T11:25:00"/>
        <d v="2015-03-26T10:20:00"/>
        <d v="2015-03-26T10:50:00"/>
        <d v="2015-04-10T11:30:00"/>
        <d v="2015-04-10T11:45:00"/>
        <d v="2015-04-10T12:00:00"/>
        <d v="2016-09-29T11:30:00"/>
        <d v="2015-04-10T13:10:00"/>
        <d v="2015-04-10T13:30:00"/>
        <d v="2015-05-20T10:50:00"/>
        <d v="2015-05-20T11:00:00"/>
        <d v="2015-05-20T11:15:00"/>
        <d v="2016-10-18T12:25:00"/>
        <d v="2015-05-20T12:25:00"/>
        <d v="2015-05-20T12:35:00"/>
        <d v="2015-05-20T12:55:00"/>
        <d v="2015-06-04T09:20:00"/>
        <d v="2015-06-04T09:47:00"/>
        <d v="2015-06-04T10:10:00"/>
        <d v="2016-11-15T11:15:00"/>
        <d v="2016-12-08T10:15:00"/>
        <d v="2016-12-13T10:15:00"/>
        <d v="2016-12-20T10:55:00"/>
        <d v="2015-06-04T11:00:00"/>
        <d v="2015-06-04T11:20:00"/>
        <d v="2015-06-09T09:28:00"/>
        <d v="2015-06-09T10:00:00"/>
        <d v="2016-12-21T12:05:00"/>
        <d v="2016-12-27T10:53:00"/>
        <d v="2017-01-20T12:30:00"/>
        <d v="2017-02-14T12:15:00"/>
        <d v="2015-06-09T11:07:00"/>
        <d v="2015-06-09T11:26:00"/>
        <d v="2015-06-09T11:54:00"/>
        <d v="2015-06-15T08:45:00"/>
        <d v="2015-06-15T09:04:00"/>
        <d v="2017-03-07T10:48:00"/>
        <d v="2017-03-14T10:56:00"/>
        <d v="2015-06-15T09:43:00"/>
        <d v="2017-03-20T12:25:00"/>
        <d v="2017-03-21T10:49:00"/>
        <d v="2015-06-15T10:19:00"/>
        <d v="2015-06-15T10:44:00"/>
        <d v="2015-06-16T10:25:00"/>
        <d v="2015-06-16T10:40:00"/>
        <d v="2015-06-16T10:55:00"/>
        <d v="2017-03-30T11:00:00"/>
        <d v="2015-06-16T12:15:00"/>
        <d v="2015-06-16T12:25:00"/>
        <d v="2015-06-16T12:45:00"/>
        <d v="2015-06-25T08:43:00"/>
        <d v="2015-06-25T09:01:00"/>
        <d v="2017-04-19T13:40:00"/>
        <d v="2017-05-17T14:45:00"/>
        <d v="2015-06-25T09:35:00"/>
        <d v="2017-06-08T11:20:00"/>
        <d v="2017-06-13T11:30:00"/>
        <d v="2015-06-25T10:04:00"/>
        <d v="2015-06-25T10:27:00"/>
        <d v="2015-07-21T10:10:00"/>
        <d v="2015-07-21T10:30:00"/>
        <d v="2015-07-21T10:45:00"/>
        <d v="2017-06-20T10:50:00"/>
        <d v="2015-07-21T11:55:00"/>
        <d v="2015-07-21T12:05:00"/>
        <d v="2015-07-21T12:25:00"/>
        <d v="2015-08-18T11:40:00"/>
        <d v="2015-08-18T11:55:00"/>
        <d v="2015-08-18T12:15:00"/>
        <d v="2017-06-24T11:35:00"/>
        <d v="2015-08-18T13:15:00"/>
        <d v="2015-08-18T13:25:00"/>
        <d v="2015-08-18T13:40:00"/>
        <d v="2015-09-03T09:10:00"/>
        <d v="2015-09-03T09:28:00"/>
        <d v="2017-06-29T11:10:00"/>
        <d v="2017-07-27T12:05:00"/>
        <d v="2015-09-03T10:04:00"/>
        <d v="2017-08-02T14:05:00"/>
        <d v="2017-08-23T11:35:00"/>
        <d v="2015-09-03T10:40:00"/>
        <d v="2015-09-03T11:04:00"/>
        <d v="2015-09-10T09:08:00"/>
        <d v="2015-09-10T09:23:00"/>
        <d v="2017-09-06T14:25:00"/>
        <d v="2017-10-02T10:15:00"/>
        <d v="2015-09-10T09:57:00"/>
        <d v="2017-11-27T12:50:00"/>
        <d v="2017-12-17T13:05:00"/>
        <d v="2015-09-10T10:29:00"/>
        <d v="2015-09-10T10:53:00"/>
        <d v="2015-09-14T11:10:00"/>
        <d v="2015-09-14T11:25:00"/>
        <d v="2015-09-14T11:40:00"/>
        <d v="2018-01-22T12:50:00"/>
        <d v="2015-09-14T13:00:00"/>
        <d v="2015-09-14T13:10:00"/>
        <d v="2015-09-14T13:45:00"/>
        <d v="2015-09-17T09:05:00"/>
        <d v="2015-09-17T09:23:00"/>
        <d v="2018-02-16T12:15:00"/>
        <d v="2018-03-19T12:50:00"/>
        <d v="2015-09-17T09:53:00"/>
        <d v="2018-04-12T12:30:00"/>
        <d v="2018-05-23T11:00:00"/>
        <d v="2015-09-17T10:19:00"/>
        <d v="2015-09-17T10:43:00"/>
        <d v="2015-09-24T09:13:00"/>
        <d v="2015-09-24T09:20:00"/>
        <d v="2015-09-24T09:46:00"/>
        <d v="2018-06-19T11:45:00"/>
        <d v="2018-07-16T11:10:00"/>
        <d v="2018-08-16T12:50:00"/>
        <d v="2018-09-06T11:55:00"/>
        <d v="2015-09-24T10:37:00"/>
        <d v="2015-09-24T11:02:00"/>
        <d v="2015-10-20T10:50:00"/>
        <d v="2015-10-20T11:05:00"/>
        <d v="2015-10-20T11:20:00"/>
        <d v="2018-10-22T13:20:00"/>
        <d v="2015-10-20T12:40:00"/>
        <d v="2015-10-20T12:45:00"/>
        <d v="2015-10-20T13:20:00"/>
        <d v="2015-11-12T11:45:00"/>
        <d v="2015-11-12T11:50:00"/>
        <d v="2015-11-12T12:00:00"/>
        <d v="2018-11-08T12:40:00"/>
        <d v="2015-11-12T12:50:00"/>
        <d v="2015-11-12T12:55:00"/>
        <d v="2015-11-12T13:20:00"/>
        <d v="2015-12-03T09:35:00"/>
        <d v="2015-12-03T10:15:00"/>
        <d v="2015-12-03T10:40:00"/>
        <d v="2018-12-11T13:05:00"/>
        <d v="2019-01-22T13:45:00"/>
        <d v="2019-02-13T13:00:00"/>
        <d v="2019-03-22T12:30:00"/>
        <d v="2015-12-03T12:15:00"/>
        <d v="2015-12-03T12:45:00"/>
        <d v="2015-12-08T09:15:00"/>
        <d v="2015-12-08T10:10:00"/>
        <d v="2015-12-08T10:40:00"/>
        <d v="2019-04-10T12:55:00"/>
        <d v="2019-05-20T09:40:00"/>
        <d v="2019-06-24T11:25:00"/>
        <d v="2019-07-22T12:35:00"/>
        <d v="2015-12-08T12:10:00"/>
        <d v="2015-12-08T12:40:00"/>
        <d v="2015-12-15T09:15:00"/>
        <d v="2015-12-15T09:50:00"/>
        <d v="2015-12-15T10:15:00"/>
        <d v="2019-08-22T11:25:00"/>
        <d v="2019-09-10T11:40:00"/>
        <d v="2019-10-11T11:50:00"/>
        <d v="2019-11-14T10:45:00"/>
        <d v="2015-12-15T11:30:00"/>
        <d v="2015-12-15T12:05:00"/>
        <d v="2015-12-23T10:15:00"/>
        <d v="2015-12-23T10:30:00"/>
        <d v="2015-12-23T10:45:00"/>
        <d v="2019-12-06T13:40:00"/>
        <d v="2015-12-23T11:40:00"/>
        <d v="2015-12-23T11:50:00"/>
        <d v="2015-12-23T12:10:00"/>
        <d v="2015-12-29T09:20:00"/>
        <d v="2015-12-29T09:50:00"/>
        <d v="2015-12-29T10:15:00"/>
        <d v="2020-01-15T14:15:00"/>
        <d v="2020-02-12T12:40:00"/>
        <d v="2020-03-12T11:40:00"/>
        <d v="2020-04-16T13:30:00"/>
        <d v="2015-12-29T11:15:00"/>
        <d v="2015-12-29T11:45:00"/>
        <d v="2016-01-20T11:15:00"/>
        <d v="2016-01-20T11:45:00"/>
        <d v="2020-05-22T12:45:00"/>
        <d v="2016-01-20T13:10:00"/>
        <d v="2016-01-20T13:20:00"/>
        <d v="2016-01-20T13:35:00"/>
        <d v="2020-06-25T13:10:00"/>
        <d v="2016-02-16T12:30:00"/>
        <d v="2016-02-16T12:45:00"/>
        <d v="2016-02-16T13:00:00"/>
        <d v="2016-02-16T13:45:00"/>
        <d v="2016-02-16T14:05:00"/>
        <d v="2016-02-16T14:20:00"/>
        <d v="2016-03-03T09:20:00"/>
        <d v="2016-03-03T09:50:00"/>
        <d v="2016-03-03T10:15:00"/>
        <d v="2020-07-24T10:50:00"/>
        <d v="2020-08-11T13:25:00"/>
        <d v="2020-09-24T13:00:00"/>
        <d v="2020-10-08T12:15:00"/>
        <d v="2016-03-03T11:25:00"/>
        <d v="2016-03-03T11:55:00"/>
        <d v="2016-03-10T09:10:00"/>
        <d v="2016-03-10T09:40:00"/>
        <d v="2016-03-10T10:15:00"/>
        <d v="2016-03-10T11:25:00"/>
        <d v="2016-03-15T11:05:00"/>
        <d v="2016-03-15T11:30:00"/>
        <d v="2016-03-15T11:45:00"/>
        <d v="2016-03-15T13:00:00"/>
        <d v="2016-03-15T13:05:00"/>
        <d v="2016-03-15T13:20:00"/>
        <d v="2016-03-17T09:15:00"/>
        <d v="2016-03-17T09:35:00"/>
        <d v="2016-03-17T10:10:00"/>
        <d v="2016-03-17T11:25:00"/>
        <d v="2016-03-17T11:55:00"/>
        <d v="2016-03-24T09:10:00"/>
        <d v="2016-03-24T09:35:00"/>
        <d v="2016-03-24T10:10:00"/>
        <d v="2016-03-24T11:25:00"/>
        <d v="2016-03-24T11:55:00"/>
        <d v="2016-04-13T11:30:00"/>
        <d v="2016-04-13T11:45:00"/>
        <d v="2016-04-13T12:00:00"/>
        <d v="2016-04-13T13:10:00"/>
        <d v="2016-04-13T13:20:00"/>
        <d v="2016-04-13T13:40:00"/>
        <d v="2016-05-27T09:10:00"/>
        <d v="2016-05-27T09:25:00"/>
        <d v="2016-05-27T10:40:00"/>
        <d v="2016-05-27T10:55:00"/>
        <d v="2016-05-27T11:15:00"/>
        <d v="2016-06-09T09:20:00"/>
        <d v="2016-06-09T09:40:00"/>
        <d v="2016-06-09T09:55:00"/>
        <d v="2016-06-09T11:20:00"/>
        <d v="2016-06-14T09:05:00"/>
        <d v="2016-06-14T09:40:00"/>
        <d v="2016-06-14T10:30:00"/>
        <d v="2016-06-14T10:55:00"/>
        <d v="2016-06-21T09:30:00"/>
        <d v="2016-06-21T09:45:00"/>
        <d v="2016-06-21T10:05:00"/>
        <d v="2016-06-21T10:55:00"/>
        <d v="2016-06-21T11:20:00"/>
        <d v="2014-07-17T10:28:00"/>
        <d v="2016-06-23T08:50:00"/>
        <d v="2016-06-23T09:00:00"/>
        <d v="2016-06-23T09:20:00"/>
        <d v="2016-06-23T09:45:00"/>
        <d v="2016-06-23T10:05:00"/>
        <d v="2016-06-23T10:20:00"/>
        <d v="2016-06-28T09:30:00"/>
        <d v="2016-06-28T09:50:00"/>
        <d v="2016-06-28T10:10:00"/>
        <d v="2016-06-28T10:57:00"/>
        <d v="2016-06-28T11:20:00"/>
        <d v="2016-07-26T13:40:00"/>
        <d v="2016-07-26T13:55:00"/>
        <d v="2016-07-26T14:10:00"/>
        <d v="2016-07-26T15:20:00"/>
        <d v="2016-07-26T15:30:00"/>
        <d v="2016-07-26T15:50:00"/>
        <d v="2016-08-24T11:15:00"/>
        <d v="2016-08-24T11:35:00"/>
        <d v="2016-08-24T11:55:00"/>
        <d v="2016-08-24T13:10:00"/>
        <d v="2016-08-24T13:20:00"/>
        <d v="2016-08-24T13:40:00"/>
        <d v="2016-09-08T09:20:00"/>
        <d v="2016-09-08T09:45:00"/>
        <d v="2016-09-08T10:15:00"/>
        <d v="2016-09-08T11:20:00"/>
        <d v="2016-09-08T11:45:00"/>
        <d v="2016-09-15T09:30:00"/>
        <d v="2016-09-15T10:00:00"/>
        <d v="2016-09-15T10:25:00"/>
        <d v="2016-09-15T11:30:00"/>
        <d v="2016-09-15T12:10:00"/>
        <d v="2016-09-22T09:55:00"/>
        <d v="2016-09-22T10:15:00"/>
        <d v="2016-09-22T10:40:00"/>
        <d v="2016-09-22T10:55:00"/>
        <d v="2016-09-22T11:55:00"/>
        <d v="2016-09-22T12:15:00"/>
        <d v="2016-09-22T12:25:00"/>
        <d v="2016-09-22T12:35:00"/>
        <d v="2016-09-29T10:20:00"/>
        <d v="2016-09-29T10:40:00"/>
        <d v="2016-09-29T11:00:00"/>
        <d v="2016-09-29T12:25:00"/>
        <d v="2016-09-29T12:50:00"/>
        <d v="2016-10-18T11:45:00"/>
        <d v="2016-10-18T12:05:00"/>
        <d v="2016-10-18T13:15:00"/>
        <d v="2016-10-18T13:25:00"/>
        <d v="2016-10-18T13:45:00"/>
        <d v="2016-11-15T10:25:00"/>
        <d v="2016-11-15T10:45:00"/>
        <d v="2016-11-15T10:55:00"/>
        <d v="2016-11-15T12:10:00"/>
        <d v="2016-11-15T12:30:00"/>
        <d v="2016-12-06T09:42:00"/>
        <d v="2016-12-06T10:10:00"/>
        <d v="2016-12-06T10:35:00"/>
        <d v="2016-12-08T09:05:00"/>
        <d v="2016-12-08T09:32:00"/>
        <d v="2016-12-08T09:52:00"/>
        <d v="2016-12-08T11:07:00"/>
        <d v="2016-12-08T11:32:00"/>
        <d v="2016-12-13T09:40:00"/>
        <d v="2016-12-13T10:04:00"/>
        <d v="2016-12-13T10:23:00"/>
        <d v="2016-12-20T09:40:00"/>
        <d v="2016-12-20T10:10:00"/>
        <d v="2016-12-20T10:30:00"/>
        <d v="2016-12-20T11:48:00"/>
        <d v="2016-12-20T12:17:00"/>
        <d v="2016-12-21T11:15:00"/>
        <d v="2016-12-21T11:30:00"/>
        <d v="2016-12-21T11:45:00"/>
        <d v="2016-12-21T12:55:00"/>
        <d v="2016-12-21T13:05:00"/>
        <d v="2016-12-21T13:25:00"/>
        <d v="2016-12-27T09:15:00"/>
        <d v="2016-12-27T10:13:00"/>
        <d v="2016-12-27T10:35:00"/>
        <d v="2016-12-27T11:43:00"/>
        <d v="2016-12-27T12:20:00"/>
        <d v="2017-01-20T11:30:00"/>
        <d v="2017-01-20T11:45:00"/>
        <d v="2017-01-20T12:10:00"/>
        <d v="2017-01-20T13:20:00"/>
        <d v="2017-01-20T13:30:00"/>
        <d v="2017-01-20T13:45:00"/>
        <d v="2017-02-14T11:25:00"/>
        <d v="2017-02-14T11:40:00"/>
        <d v="2017-02-14T11:55:00"/>
        <d v="2017-02-14T13:10:00"/>
        <d v="2017-02-14T13:30:00"/>
        <d v="2017-02-14T13:45:00"/>
        <d v="2017-03-07T09:37:00"/>
        <d v="2017-03-07T10:08:00"/>
        <d v="2017-03-07T10:30:00"/>
        <d v="2017-03-07T11:32:00"/>
        <d v="2017-03-07T12:15:00"/>
        <d v="2017-03-14T09:55:00"/>
        <d v="2017-03-14T10:15:00"/>
        <d v="2017-03-14T10:37:00"/>
        <d v="2017-03-14T11:38:00"/>
        <d v="2017-03-14T12:10:00"/>
        <d v="2017-03-20T11:20:00"/>
        <d v="2017-03-20T11:45:00"/>
        <d v="2017-03-20T12:00:00"/>
        <d v="2017-03-20T13:25:00"/>
        <d v="2017-03-20T13:30:00"/>
        <d v="2017-03-20T13:45:00"/>
        <d v="2017-03-21T09:30:00"/>
        <d v="2017-03-21T10:00:00"/>
        <d v="2017-03-21T10:25:00"/>
        <d v="2017-03-21T11:40:00"/>
        <d v="2017-03-21T12:15:00"/>
        <d v="2017-03-30T09:50:00"/>
        <d v="2017-03-30T10:20:00"/>
        <d v="2017-03-30T10:45:00"/>
        <d v="2017-03-30T11:45:00"/>
        <d v="2017-03-30T12:20:00"/>
        <d v="2017-04-19T12:55:00"/>
        <d v="2017-04-19T13:05:00"/>
        <d v="2017-04-19T13:20:00"/>
        <d v="2017-04-19T14:25:00"/>
        <d v="2017-04-19T14:45:00"/>
        <d v="2017-05-17T14:05:00"/>
        <d v="2017-05-17T14:15:00"/>
        <d v="2017-05-17T14:25:00"/>
        <d v="2017-05-17T15:25:00"/>
        <d v="2017-05-17T15:30:00"/>
        <d v="2017-05-17T15:45:00"/>
        <d v="2017-06-08T09:50:00"/>
        <d v="2017-06-08T10:22:00"/>
        <d v="2017-06-08T10:55:00"/>
        <d v="2017-06-08T12:08:00"/>
        <d v="2017-06-08T12:37:00"/>
        <d v="2017-06-13T10:30:00"/>
        <d v="2017-06-13T10:50:00"/>
        <d v="2017-06-13T11:10:00"/>
        <d v="2017-06-13T12:05:00"/>
        <d v="2017-06-13T12:35:00"/>
        <d v="2017-06-20T09:30:00"/>
        <d v="2017-06-20T09:55:00"/>
        <d v="2017-06-20T10:25:00"/>
        <d v="2017-06-20T11:32:00"/>
        <d v="2017-06-20T11:59:00"/>
        <d v="2017-06-24T10:45:00"/>
        <d v="2017-06-24T11:00:00"/>
        <d v="2017-06-24T11:15:00"/>
        <d v="2017-06-24T12:35:00"/>
        <d v="2017-06-24T12:55:00"/>
        <d v="2017-06-29T09:50:00"/>
        <d v="2017-06-29T10:20:00"/>
        <d v="2017-06-29T10:40:00"/>
        <d v="2014-07-01T11:00:00"/>
        <d v="2014-07-01T11:30:00"/>
        <d v="2014-07-01T12:00:00"/>
        <d v="2014-07-08T11:12:00"/>
        <d v="2017-06-29T12:05:00"/>
        <d v="2017-06-29T12:35:00"/>
        <d v="2017-07-27T11:20:00"/>
        <d v="2017-07-27T11:35:00"/>
        <d v="2017-07-27T11:50:00"/>
        <d v="2014-07-08T11:28:00"/>
        <d v="2017-07-27T13:00:00"/>
        <d v="2017-07-27T13:05:00"/>
        <d v="2017-07-27T13:20:00"/>
        <d v="2017-08-02T13:30:00"/>
        <d v="2017-08-02T13:45:00"/>
        <d v="2017-08-02T14:30:00"/>
        <d v="2017-08-23T10:50:00"/>
        <d v="2017-08-23T11:00:00"/>
        <d v="2017-08-23T11:15:00"/>
        <d v="2017-08-23T12:20:00"/>
        <d v="2017-08-23T12:30:00"/>
        <d v="2017-08-23T12:45:00"/>
        <d v="2017-09-06T13:45:00"/>
        <d v="2017-09-06T14:00:00"/>
        <d v="2017-09-06T15:10:00"/>
        <d v="2017-09-06T15:20:00"/>
        <d v="2017-09-06T15:40:00"/>
        <d v="2017-10-02T09:30:00"/>
        <d v="2017-10-02T09:45:00"/>
        <d v="2017-10-02T10:00:00"/>
        <d v="2017-10-02T11:00:00"/>
        <d v="2017-10-02T11:10:00"/>
        <d v="2017-10-02T11:25:00"/>
        <d v="2017-11-27T11:55:00"/>
        <d v="2017-11-27T12:15:00"/>
        <d v="2017-11-27T12:30:00"/>
        <d v="2017-11-27T13:40:00"/>
        <d v="2017-11-27T13:50:00"/>
        <d v="2017-11-27T14:05:00"/>
        <d v="2017-12-17T12:15:00"/>
        <d v="2017-12-17T12:30:00"/>
        <d v="2017-12-17T12:50:00"/>
        <d v="2017-12-17T13:55:00"/>
        <d v="2017-12-17T14:00:00"/>
        <d v="2017-12-17T14:20:00"/>
        <d v="2018-01-22T11:55:00"/>
        <d v="2018-01-22T12:15:00"/>
        <d v="2018-01-22T12:30:00"/>
        <d v="2018-01-22T13:45:00"/>
        <d v="2018-01-22T13:55:00"/>
        <d v="2018-01-22T14:10:00"/>
        <d v="2018-01-29T09:20:00"/>
        <d v="2018-01-29T09:40:00"/>
        <d v="2018-01-29T10:05:00"/>
        <d v="2018-02-16T11:20:00"/>
        <d v="2018-02-16T11:30:00"/>
        <d v="2018-02-16T11:45:00"/>
        <d v="2018-02-16T13:05:00"/>
        <d v="2018-02-16T13:15:00"/>
        <d v="2018-02-16T13:30:00"/>
        <d v="2018-03-19T12:00:00"/>
        <d v="2018-03-19T12:15:00"/>
        <d v="2018-03-19T12:30:00"/>
        <d v="2018-03-19T13:40:00"/>
        <d v="2018-03-19T13:50:00"/>
        <d v="2018-03-19T14:10:00"/>
        <d v="2018-04-12T11:35:00"/>
        <d v="2018-04-12T11:55:00"/>
        <d v="2018-04-12T12:10:00"/>
        <d v="2018-04-12T13:20:00"/>
        <d v="2018-04-12T13:30:00"/>
        <d v="2018-04-12T13:45:00"/>
        <d v="2018-05-23T10:15:00"/>
        <d v="2018-05-23T10:35:00"/>
        <d v="2018-05-23T11:55:00"/>
        <d v="2018-05-23T12:05:00"/>
        <d v="2018-05-23T12:20:00"/>
        <d v="2018-06-19T10:45:00"/>
        <d v="2018-06-19T11:10:00"/>
        <d v="2018-06-19T11:25:00"/>
        <d v="2018-06-19T12:40:00"/>
        <d v="2018-06-19T12:50:00"/>
        <d v="2018-06-19T13:05:00"/>
        <d v="2018-07-16T10:20:00"/>
        <d v="2018-07-16T10:35:00"/>
        <d v="2018-07-16T10:50:00"/>
        <d v="2018-07-16T12:05:00"/>
        <d v="2018-07-16T12:15:00"/>
        <d v="2018-07-16T12:30:00"/>
        <d v="2018-08-16T11:35:00"/>
        <d v="2018-08-16T11:55:00"/>
        <d v="2018-08-16T12:10:00"/>
        <d v="2018-08-16T13:30:00"/>
        <d v="2018-08-16T13:45:00"/>
        <d v="2018-08-16T14:00:00"/>
        <d v="2018-09-06T11:20:00"/>
        <d v="2018-09-06T11:35:00"/>
        <d v="2018-09-06T12:55:00"/>
        <d v="2018-09-06T13:05:00"/>
        <d v="2018-09-06T13:20:00"/>
        <d v="2018-10-22T12:20:00"/>
        <d v="2018-10-22T12:40:00"/>
        <d v="2018-10-22T12:55:00"/>
        <d v="2018-10-22T14:10:00"/>
        <d v="2018-10-22T14:20:00"/>
        <d v="2018-10-22T14:40:00"/>
        <d v="2018-11-08T11:40:00"/>
        <d v="2018-11-08T12:00:00"/>
        <d v="2018-11-08T12:20:00"/>
        <d v="2018-11-08T13:40:00"/>
        <d v="2018-11-08T13:50:00"/>
        <d v="2018-11-08T14:10:00"/>
        <d v="2018-12-11T12:05:00"/>
        <d v="2018-12-11T12:30:00"/>
        <d v="2018-12-11T12:45:00"/>
        <d v="2018-12-11T13:55:00"/>
        <d v="2018-12-11T14:10:00"/>
        <d v="2018-12-11T14:25:00"/>
        <d v="2019-01-22T12:55:00"/>
        <d v="2019-01-22T13:10:00"/>
        <d v="2019-01-22T13:25:00"/>
        <d v="2019-01-22T14:35:00"/>
        <d v="2019-01-22T14:45:00"/>
        <d v="2019-01-22T15:00:00"/>
        <d v="2019-02-13T12:00:00"/>
        <d v="2019-02-13T12:20:00"/>
        <d v="2019-02-13T12:35:00"/>
        <d v="2019-02-13T13:50:00"/>
        <d v="2019-02-13T14:05:00"/>
        <d v="2019-02-13T14:20:00"/>
        <d v="2019-03-22T11:25:00"/>
        <d v="2019-03-22T11:45:00"/>
        <d v="2019-03-22T12:00:00"/>
        <d v="2019-03-22T13:15:00"/>
        <d v="2019-03-22T13:30:00"/>
        <d v="2019-03-22T13:50:00"/>
        <d v="2019-04-10T12:00:00"/>
        <d v="2019-04-10T12:20:00"/>
        <d v="2019-04-10T12:35:00"/>
        <d v="2019-04-10T13:50:00"/>
        <d v="2019-04-10T14:00:00"/>
        <d v="2019-04-10T14:20:00"/>
        <d v="2019-04-19T09:00:00"/>
        <d v="2019-05-20T08:50:00"/>
        <d v="2019-05-20T09:05:00"/>
        <d v="2019-05-20T09:20:00"/>
        <d v="2019-05-20T10:35:00"/>
        <d v="2019-05-20T10:45:00"/>
        <d v="2019-05-20T11:05:00"/>
        <d v="2019-06-24T10:30:00"/>
        <d v="2019-06-24T10:50:00"/>
        <d v="2019-06-24T11:05:00"/>
        <d v="2019-06-24T12:20:00"/>
        <d v="2019-06-24T12:30:00"/>
        <d v="2019-06-24T12:50:00"/>
        <d v="2019-07-22T11:40:00"/>
        <d v="2019-07-22T12:00:00"/>
        <d v="2019-07-22T12:15:00"/>
        <d v="2019-07-22T13:30:00"/>
        <d v="2019-07-22T13:40:00"/>
        <d v="2019-07-22T14:00:00"/>
        <d v="2019-08-22T10:30:00"/>
        <d v="2019-08-22T10:45:00"/>
        <d v="2019-08-22T11:05:00"/>
        <d v="2019-08-22T12:25:00"/>
        <d v="2019-08-22T12:35:00"/>
        <d v="2019-08-22T12:50:00"/>
        <d v="2019-09-10T10:35:00"/>
        <d v="2019-09-10T10:55:00"/>
        <d v="2019-09-10T11:15:00"/>
        <d v="2019-09-10T12:25:00"/>
        <d v="2019-09-10T12:35:00"/>
        <d v="2019-09-10T12:55:00"/>
        <d v="2019-10-11T10:50:00"/>
        <d v="2019-10-11T11:15:00"/>
        <d v="2019-10-11T11:30:00"/>
        <d v="2019-10-11T12:45:00"/>
        <d v="2019-10-11T13:00:00"/>
        <d v="2019-10-11T13:15:00"/>
        <d v="2019-11-14T09:30:00"/>
        <d v="2019-11-14T09:55:00"/>
        <d v="2019-11-14T10:10:00"/>
        <d v="2019-11-14T11:30:00"/>
        <d v="2019-11-14T11:45:00"/>
        <d v="2019-11-14T12:05:00"/>
        <d v="2019-12-06T12:20:00"/>
        <d v="2019-12-06T13:00:00"/>
        <d v="2019-12-06T13:15:00"/>
        <d v="2019-12-06T14:25:00"/>
        <d v="2019-12-06T14:40:00"/>
        <d v="2019-12-06T14:55:00"/>
        <d v="2020-01-15T13:05:00"/>
        <d v="2020-01-15T13:45:00"/>
        <d v="2020-01-15T15:15:00"/>
        <d v="2020-01-15T15:30:00"/>
        <d v="2020-01-15T15:50:00"/>
        <d v="2020-02-12T11:45:00"/>
        <d v="2020-02-12T12:00:00"/>
        <d v="2020-02-12T12:20:00"/>
        <d v="2020-02-12T13:35:00"/>
        <d v="2020-02-12T13:50:00"/>
        <d v="2020-02-12T14:05:00"/>
        <d v="2020-03-12T10:35:00"/>
        <d v="2020-03-12T10:50:00"/>
        <d v="2020-03-12T11:05:00"/>
        <d v="2020-03-12T12:25:00"/>
        <d v="2020-03-12T12:40:00"/>
        <d v="2020-03-12T13:00:00"/>
        <d v="2020-04-16T12:30:00"/>
        <d v="2020-04-16T12:50:00"/>
        <d v="2020-04-16T13:05:00"/>
        <d v="2020-04-16T14:30:00"/>
        <d v="2020-04-16T14:45:00"/>
        <d v="2020-04-16T15:05:00"/>
        <d v="2020-05-01T01:12:00"/>
        <d v="2020-05-22T11:45:00"/>
        <d v="2020-05-22T12:05:00"/>
        <d v="2020-05-22T12:25:00"/>
        <d v="2020-05-22T13:45:00"/>
        <d v="2020-05-22T14:00:00"/>
        <d v="2020-05-22T14:20:00"/>
        <d v="2020-06-25T12:05:00"/>
        <d v="2020-06-25T12:30:00"/>
        <d v="2020-06-25T12:45:00"/>
        <d v="2020-06-25T14:15:00"/>
        <d v="2020-06-25T14:30:00"/>
        <d v="2020-06-25T14:45:00"/>
        <d v="2020-07-24T09:55:00"/>
        <d v="2020-07-24T10:10:00"/>
        <d v="2020-07-24T10:30:00"/>
        <d v="2020-07-24T11:50:00"/>
        <d v="2020-07-24T12:05:00"/>
        <d v="2020-07-24T12:20:00"/>
        <d v="2020-08-11T12:30:00"/>
        <d v="2020-08-11T12:50:00"/>
        <d v="2020-08-11T13:05:00"/>
        <d v="2020-08-11T14:30:00"/>
        <d v="2020-08-11T14:45:00"/>
        <d v="2020-08-11T15:05:00"/>
        <d v="2020-09-24T12:05:00"/>
        <d v="2020-09-24T12:25:00"/>
        <d v="2020-09-24T12:40:00"/>
        <d v="2020-09-24T14:00:00"/>
        <d v="2020-09-24T14:15:00"/>
        <d v="2020-09-24T14:30:00"/>
        <d v="2020-10-05T11:35:00"/>
        <d v="2020-10-08T11:00:00"/>
        <d v="2020-10-08T11:20:00"/>
        <d v="2020-10-08T13:05:00"/>
        <d v="2020-10-08T13:15:00"/>
        <d v="2020-10-08T13:40:00"/>
        <d v="2021-06-15T00:00:00"/>
        <d v="2021-06-22T00:00:00"/>
        <d v="2021-07-20T00:00:00"/>
        <d v="2021-11-03T00:00:00"/>
        <d v="2021-11-04T00:00:00"/>
        <d v="2021-11-05T00:00:00"/>
        <d v="2021-11-06T00:00:00"/>
        <d v="2021-11-07T00:00:00"/>
        <d v="2021-11-08T00:00:00"/>
        <d v="2021-11-09T00:00:00"/>
        <d v="2021-11-10T00:00:00"/>
        <d v="2021-11-12T00:00:00"/>
        <d v="2021-11-16T00:00:00"/>
        <d v="2021-11-17T00:00:00"/>
        <d v="2021-11-22T00:00:00"/>
        <d v="2021-11-23T00:00:00"/>
        <d v="2021-12-08T00:00:00"/>
        <d v="2022-03-14T00:00:00"/>
        <d v="2022-03-16T00:00:00"/>
        <d v="2022-04-06T00:00:00"/>
        <d v="2022-04-20T00:00:00"/>
        <d v="2022-04-26T00:00:00"/>
        <d v="2022-05-23T00:00:00"/>
        <d v="2022-06-29T00:00:00"/>
        <d v="2022-06-01T00:00:00"/>
        <d v="2022-07-06T00:00:00"/>
        <d v="2022-08-08T00:00:00"/>
        <d v="2022-08-18T00:00:00"/>
        <m/>
      </sharedItems>
      <fieldGroup par="28" base="5">
        <rangePr groupBy="months" startDate="2012-03-01T07:20:00" endDate="2022-08-19T00:00:00"/>
        <groupItems count="14">
          <s v="(blank)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08/19/2022"/>
        </groupItems>
      </fieldGroup>
    </cacheField>
    <cacheField name="Sampling Time" numFmtId="0">
      <sharedItems containsDate="1" containsBlank="1" containsMixedTypes="1" minDate="1899-12-30T07:05:00" maxDate="2022-07-08T10:39:00"/>
    </cacheField>
    <cacheField name="Prior Rainfall Date" numFmtId="14">
      <sharedItems containsNonDate="0" containsDate="1" containsString="0" containsBlank="1" minDate="2012-02-27T00:00:00" maxDate="2022-08-07T07:50:00"/>
    </cacheField>
    <cacheField name="Antecedent Rainfall Days" numFmtId="1">
      <sharedItems containsString="0" containsBlank="1" containsNumber="1" minValue="0" maxValue="39" count="742">
        <n v="3"/>
        <n v="8"/>
        <n v="16"/>
        <n v="4"/>
        <n v="0"/>
        <n v="7"/>
        <n v="2"/>
        <n v="14"/>
        <n v="15"/>
        <n v="1"/>
        <n v="9"/>
        <n v="25"/>
        <n v="5"/>
        <n v="6"/>
        <n v="13"/>
        <n v="20"/>
        <n v="10"/>
        <n v="12"/>
        <n v="11"/>
        <n v="38"/>
        <n v="24"/>
        <n v="39"/>
        <n v="23"/>
        <n v="17"/>
        <m/>
        <n v="6.3777777777795563" u="1"/>
        <n v="3.4131944444452529" u="1"/>
        <n v="3.5034722222189885" u="1"/>
        <n v="1.3847222222248092" u="1"/>
        <n v="3.3993055555547471" u="1"/>
        <n v="3.4583333333357587" u="1"/>
        <n v="0.45138888889050577" u="1"/>
        <n v="4.59375" u="1"/>
        <n v="6.3888888888905058" u="1"/>
        <n v="7.484722222223354" u="1"/>
        <n v="13.384027777778101" u="1"/>
        <n v="4.4791666666642413" u="1"/>
        <n v="0.38402777777810115" u="1"/>
        <n v="0.42013888889050577" u="1"/>
        <n v="1.4354166666671517" u="1"/>
        <n v="11.461805555554747" u="1"/>
        <n v="0.45625000000291038" u="1"/>
        <n v="1.6041666666642413" u="1"/>
        <n v="3.4416666666656965" u="1"/>
        <n v="1.5069444444452529" u="1"/>
        <n v="5.6527777777810115" u="1"/>
        <n v="1.5" u="1"/>
        <n v="0.38888888889050577" u="1"/>
        <n v="1.4930555555547471" u="1"/>
        <n v="10.461805555554747" u="1"/>
        <n v="1.4861111111094942" u="1"/>
        <n v="7.5416666666642413" u="1"/>
        <n v="1.4791666666642413" u="1"/>
        <n v="5.3611111111094942" u="1"/>
        <n v="5.5104166666642413" u="1"/>
        <n v="16.447916666664241" u="1"/>
        <n v="1.375" u="1"/>
        <n v="20.394444444442343" u="1"/>
        <n v="2.5451388888905058" u="1"/>
        <n v="3.3937500000029104" u="1"/>
        <n v="0.39375000000291038" u="1"/>
        <n v="1.3611111111094942" u="1"/>
        <n v="2.53125" u="1"/>
        <n v="2.5902777777810115" u="1"/>
        <n v="1.5055555555591127" u="1"/>
        <n v="2.5173611111094942" u="1"/>
        <n v="2.4131944444452529" u="1"/>
        <n v="2.5034722222189885" u="1"/>
        <n v="2.3993055555547471" u="1"/>
        <n v="6.4201388888905058" u="1"/>
        <n v="0.32638888889050577" u="1"/>
        <n v="8.4618055555547471" u="1"/>
        <n v="6.3923611111094942" u="1"/>
        <n v="6.5416666666642413" u="1"/>
        <n v="0.63194444444525288" u="1"/>
        <n v="4.5104166666642413" u="1"/>
        <n v="13.555555555554747" u="1"/>
        <n v="0.57638888889050577" u="1"/>
        <n v="3.3631944444423425" u="1"/>
        <n v="9.4930555555547471" u="1"/>
        <n v="0.56944444444525288" u="1"/>
        <n v="8.4708333333328483" u="1"/>
        <n v="0.47083333333284827" u="1"/>
        <n v="7.4513888888905058" u="1"/>
        <n v="5.6284722222189885" u="1"/>
        <n v="6.4770833333313931" u="1"/>
        <n v="14.5" u="1"/>
        <n v="0.51388888889050577" u="1"/>
        <n v="7.4236111111094942" u="1"/>
        <n v="5.5694444444452529" u="1"/>
        <n v="3.4333333333343035" u="1"/>
        <n v="7.3645833333357587" u="1"/>
        <n v="5.5416666666642413" u="1"/>
        <n v="3.4194444444437977" u="1"/>
        <n v="0.50694444444525288" u="1"/>
        <n v="1.4958333333343035" u="1"/>
        <n v="2.452777777776646" u="1"/>
        <n v="11.555555555554747" u="1"/>
        <n v="3.5625" u="1"/>
        <n v="0.47569444444525288" u="1"/>
        <n v="3.5486111111094942" u="1"/>
        <n v="3.4444444444452529" u="1"/>
        <n v="3.5347222222189885" u="1"/>
        <n v="12.477777777778101" u="1"/>
        <n v="2.3798611111124046" u="1"/>
        <n v="3.4305555555547471" u="1"/>
        <n v="3.4895833333357587" u="1"/>
        <n v="4.65625" u="1"/>
        <n v="3.4166666666642413" u="1"/>
        <n v="0.40833333333284827" u="1"/>
        <n v="6.4513888888905058" u="1"/>
        <n v="10.555555555554747" u="1"/>
        <n v="8.5243055555547471" u="1"/>
        <n v="0.44444444444525288" u="1"/>
        <n v="4.4201388888905058" u="1"/>
        <n v="6.4236111111094942" u="1"/>
        <n v="6.5729166666642413" u="1"/>
        <n v="4.5694444444452529" u="1"/>
        <n v="0.4805555555576575" u="1"/>
        <n v="1.5256944444408873" u="1"/>
        <n v="6.3645833333357587" u="1"/>
        <n v="4.5416666666642413" u="1"/>
        <n v="1.421527777776646" u="1"/>
        <n v="14.466666666667152" u="1"/>
        <n v="1.5972222222189885" u="1"/>
        <n v="3.4277777777751908" u="1"/>
        <n v="5.4013888888875954" u="1"/>
        <n v="11.5" u="1"/>
        <n v="0.41319444444525288" u="1"/>
        <n v="1.5590277777810115" u="1"/>
        <n v="1.4076388888861402" u="1"/>
        <n v="1.5520833333357587" u="1"/>
        <n v="1.4006944444408873" u="1"/>
        <n v="1.5451388888905058" u="1"/>
        <n v="14.5625" u="1"/>
        <n v="1.4722222222189885" u="1"/>
        <n v="7.4548611111094942" u="1"/>
        <n v="7.6041666666642413" u="1"/>
        <n v="5.6006944444452529" u="1"/>
        <n v="0.38194444444525288" u="1"/>
        <n v="1.4340277777810115" u="1"/>
        <n v="7.3958333333357587" u="1"/>
        <n v="5.5729166666642413" u="1"/>
        <n v="23.486111111109494" u="1"/>
        <n v="1.4270833333357587" u="1"/>
        <n v="12.466666666667152" u="1"/>
        <n v="9.5868055555547471" u="1"/>
        <n v="13.5625" u="1"/>
        <n v="1.3472222222189885" u="1"/>
        <n v="13.475694444445253" u="1"/>
        <n v="1.4916666666686069" u="1"/>
        <n v="0.35069444444525288" u="1"/>
        <n v="2.5486111111094942" u="1"/>
        <n v="0.3868055555576575" u="1"/>
        <n v="2.4444444444452529" u="1"/>
        <n v="2.5347222222189885" u="1"/>
        <n v="2.4305555555547471" u="1"/>
        <n v="2.4895833333357587" u="1"/>
        <n v="6.4826388888905058" u="1"/>
        <n v="2.4166666666642413" u="1"/>
        <n v="6.4548611111094942" u="1"/>
        <n v="10.53125" u="1"/>
        <n v="4.6006944444452529" u="1"/>
        <n v="0.625" u="1"/>
        <n v="2.3125" u="1"/>
        <n v="23.548611111109494" u="1"/>
        <n v="5.547222222223354" u="1"/>
        <n v="4.5729166666642413" u="1"/>
        <n v="8.4131944444452529" u="1"/>
        <n v="1.359722222223354" u="1"/>
        <n v="6.3680555555547471" u="1"/>
        <n v="3.4083333333328483" u="1"/>
        <n v="3.3944444444423425" u="1"/>
        <n v="20.430555555554747" u="1"/>
        <n v="16.368055555554747" u="1"/>
        <n v="13.506944444445253" u="1"/>
        <n v="9.53125" u="1"/>
        <n v="0.5625" u="1"/>
        <n v="0.55555555555474712" u="1"/>
        <n v="0.42777777777519077" u="1"/>
        <n v="5.4826388888905058" u="1"/>
        <n v="7.4861111111094942" u="1"/>
        <n v="5.6319444444452529" u="1"/>
        <n v="0.46388888888759539" u="1"/>
        <n v="10.5625" u="1"/>
        <n v="7.4270833333357587" u="1"/>
        <n v="5.6041666666642413" u="1"/>
        <n v="0.5" u="1"/>
        <n v="8.4444444444452529" u="1"/>
        <n v="3.59375" u="1"/>
        <n v="16.430555555554747" u="1"/>
        <n v="13.538194444445253" u="1"/>
        <n v="0.43263888888759539" u="1"/>
        <n v="2.4250000000029104" u="1"/>
        <n v="3.4756944444452529" u="1"/>
        <n v="3.5659722222189885" u="1"/>
        <n v="0.46875" u="1"/>
        <n v="2.4111111111124046" u="1"/>
        <n v="3.4618055555547471" u="1"/>
        <n v="3.5208333333357587" u="1"/>
        <n v="3.4479166666642413" u="1"/>
        <n v="6.5138888888905058" u="1"/>
        <n v="8.453472222223354" u="1"/>
        <n v="3.34375" u="1"/>
        <n v="3.4027777777810115" u="1"/>
        <n v="4.4826388888905058" u="1"/>
        <n v="38.506944444445253" u="1"/>
        <n v="0.40138888888759539" u="1"/>
        <n v="6.4270833333357587" u="1"/>
        <n v="4.4548611111094942" u="1"/>
        <n v="10.506944444445253" u="1"/>
        <n v="2.4361111111138598" u="1"/>
        <n v="0.4375" u="1"/>
        <n v="8.4756944444452529" u="1"/>
        <n v="1.4736111111124046" u="1"/>
        <n v="6.3993055555547471" u="1"/>
        <n v="4.3958333333357587" u="1"/>
        <n v="8.3888888888905058" u="1"/>
        <n v="13.569444444445253" u="1"/>
        <n v="1.5381944444452529" u="1"/>
        <n v="11.538194444445253" u="1"/>
        <n v="0.37013888888759539" u="1"/>
        <n v="0.40625" u="1"/>
        <n v="6.4493055555576575" u="1"/>
        <n v="1.53125" u="1"/>
        <n v="0.44236111111240461" u="1"/>
        <n v="7.5451388888905058" u="1"/>
        <n v="6.421527777776646" u="1"/>
        <n v="1.5243055555547471" u="1"/>
        <n v="9.3333333333357587" u="1"/>
        <n v="3.3722222222204437" u="1"/>
        <n v="5.5138888888905058" u="1"/>
        <n v="7.5173611111094942" u="1"/>
        <n v="1.5173611111094942" u="1"/>
        <n v="1.5104166666642413" u="1"/>
        <n v="8.59375" u="1"/>
        <n v="23.5625" u="1"/>
        <n v="0.375" u="1"/>
        <n v="10.451388888890506" u="1"/>
        <n v="1.3993055555547471" u="1"/>
        <n v="2.6076388888905058" u="1"/>
        <n v="3.3833333333313931" u="1"/>
        <n v="2.59375" u="1"/>
        <n v="13.600694444445253" u="1"/>
        <n v="1.3854166666642413" u="1"/>
        <n v="11.569444444445253" u="1"/>
        <n v="2.5798611111094942" u="1"/>
        <n v="15.458333333335759" u="1"/>
        <n v="11.482638888890506" u="1"/>
        <n v="2.4756944444452529" u="1"/>
        <n v="6.4472222222248092" u="1"/>
        <n v="2.4618055555547471" u="1"/>
        <n v="1.4569444444423425" u="1"/>
        <n v="2.5208333333357587" u="1"/>
        <n v="9.3645833333357587" u="1"/>
        <n v="0.41597222222480923" u="1"/>
        <n v="2.4479166666642413" u="1"/>
        <n v="1.4499999999970896" u="1"/>
        <n v="4.5138888888905058" u="1"/>
        <n v="6.5173611111094942" u="1"/>
        <n v="2.4027777777810115" u="1"/>
        <n v="6.4583333333357587" u="1"/>
        <n v="4.4861111111094942" u="1"/>
        <n v="1.4048611111138598" u="1"/>
        <n v="6.4305555555547471" u="1"/>
        <n v="4.4270833333357587" u="1"/>
        <n v="10.482638888890506" u="1"/>
        <n v="8.4513888888905058" u="1"/>
        <n v="0.38472222222480923" u="1"/>
        <n v="0.60416666666424135" u="1"/>
        <n v="8.4736111111124046" u="1"/>
        <n v="13.545138888890506" u="1"/>
        <n v="9.5694444444452529" u="1"/>
        <n v="11.513888888890506" u="1"/>
        <n v="13.458333333335759" u="1"/>
        <n v="7.5763888888905058" u="1"/>
        <n v="5.5451388888905058" u="1"/>
        <n v="0.54166666666424135" u="1"/>
        <n v="7.4895833333357587" u="1"/>
        <n v="16.475694444445253" u="1"/>
        <n v="7.4618055555547471" u="1"/>
        <n v="5.4583333333357587" u="1"/>
        <n v="13.39375000000291" u="1"/>
        <n v="0.4569444444423425" u="1"/>
        <n v="14.489583333335759" u="1"/>
        <n v="6.4048611111138598" u="1"/>
        <n v="0.49305555555474712" u="1"/>
        <n v="8.4826388888905058" u="1"/>
        <n v="8.4312500000014552" u="1"/>
        <n v="2.3972222222218988" u="1"/>
        <n v="3.5069444444452529" u="1"/>
        <n v="5.4416666666656965" u="1"/>
        <n v="11.545138888890506" u="1"/>
        <n v="13.489583333335759" u="1"/>
        <n v="5.4805555555576575" u="1"/>
        <n v="3.3888888888905058" u="1"/>
        <n v="0.46180555555474712" u="1"/>
        <n v="6.5763888888905058" u="1"/>
        <n v="9.4270833333357587" u="1"/>
        <n v="3.375" u="1"/>
        <n v="3.3611111111094942" u="1"/>
        <n v="6.3402777777810115" u="1"/>
        <n v="6.4895833333357587" u="1"/>
        <n v="4.4583333333357587" u="1"/>
        <n v="0.3944444444423425" u="1"/>
        <n v="5.4048611111138598" u="1"/>
        <n v="8.5138888888905058" u="1"/>
        <n v="0.43055555555474712" u="1"/>
        <n v="1.6284722222189885" u="1"/>
        <n v="8.4270833333357587" u="1"/>
        <n v="13.447222222224809" u="1"/>
        <n v="7.4194444444437977" u="1"/>
        <n v="2.3805555555591127" u="1"/>
        <n v="1.5833333333357587" u="1"/>
        <n v="1.4319444444408873" u="1"/>
        <n v="6.413888888891961" u="1"/>
        <n v="2.6416666666700621" u="1"/>
        <n v="1.5763888888905058" u="1"/>
        <n v="13.520833333335759" u="1"/>
        <n v="9.5451388888905058" u="1"/>
        <n v="11.489583333335759" u="1"/>
        <n v="9.4583333333357587" u="1"/>
        <n v="0.39930555555474712" u="1"/>
        <n v="1.5034722222189885" u="1"/>
        <n v="7.5798611111094942" u="1"/>
        <n v="0.49583333333430346" u="1"/>
        <n v="1.4652777777810115" u="1"/>
        <n v="7.5208333333357587" u="1"/>
        <n v="5.5486111111094942" u="1"/>
        <n v="0.47152777777955635" u="1"/>
        <n v="1.4583333333357587" u="1"/>
        <n v="6.4361111111138598" u="1"/>
        <n v="1.4513888888905058" u="1"/>
        <n v="5.4618055555547471" u="1"/>
        <n v="20.347222222218988" u="1"/>
        <n v="10.489583333335759" u="1"/>
        <n v="6.4083333333328483" u="1"/>
        <n v="2.6388888888905058" u="1"/>
        <n v="0.36805555555474712" u="1"/>
        <n v="0.40416666666715173" u="1"/>
        <n v="2.625" u="1"/>
        <n v="2.6111111111094942" u="1"/>
        <n v="0.47638888889196096" u="1"/>
        <n v="2.5972222222189885" u="1"/>
        <n v="16.458333333335759" u="1"/>
        <n v="2.4930555555547471" u="1"/>
        <n v="2.3888888888905058" u="1"/>
        <n v="23.496527777781012" u="1"/>
        <n v="2.4791666666642413" u="1"/>
        <n v="4.5763888888905058" u="1"/>
        <n v="4.5486111111094942" u="1"/>
        <n v="2.3611111111094942" u="1"/>
        <n v="7.4673611111138598" u="1"/>
        <n v="6.4930555555547471" u="1"/>
        <n v="16.489583333335759" u="1"/>
        <n v="4.4618055555547471" u="1"/>
        <n v="10.520833333335759" u="1"/>
        <n v="0.59722222221898846" u="1"/>
        <n v="7.4506944444437977" u="1"/>
        <n v="0.41388888889196096" u="1"/>
        <n v="9.5208333333357587" u="1"/>
        <n v="0.53472222221898846" u="1"/>
        <n v="7.4027777777810115" u="1"/>
        <n v="7.5520833333357587" u="1"/>
        <n v="20.454166666670062" u="1"/>
        <n v="0.37083333333430346" u="1"/>
        <n v="5.5208333333357587" u="1"/>
        <n v="3.4090277777795563" u="1"/>
        <n v="0.40694444444670808" u="1"/>
        <n v="10.552083333335759" u="1"/>
        <n v="16.409722222218988" u="1"/>
        <n v="0.44999999999708962" u="1"/>
        <n v="0.48611111110949423" u="1"/>
        <n v="3.5381944444452529" u="1"/>
        <n v="3.5243055555547471" u="1"/>
        <n v="13.614583333335759" u="1"/>
        <n v="9.5520833333357587" u="1"/>
        <n v="3.4652777777810115" u="1"/>
        <n v="0.47916666666424135" u="1"/>
        <n v="9.413888888891961" u="1"/>
        <n v="0.45486111110949423" u="1"/>
        <n v="6.4027777777810115" u="1"/>
        <n v="1.5118055555576575" u="1"/>
        <n v="6.5520833333357587" u="1"/>
        <n v="5.4284722222218988" u="1"/>
        <n v="6.375" u="1"/>
        <n v="6.5243055555547471" u="1"/>
        <n v="4.5208333333357587" u="1"/>
        <n v="5.4006944444408873" u="1"/>
        <n v="10.583333333335759" u="1"/>
        <n v="0.38055555555911269" u="1"/>
        <n v="7.4118055555591127" u="1"/>
        <n v="0.38749999999708962" u="1"/>
        <n v="0.44791666666424135" u="1"/>
        <n v="23.510416666664241" u="1"/>
        <n v="0.42361111110949423" u="1"/>
        <n v="1.5694444444452529" u="1"/>
        <n v="1.3868055555576575" u="1"/>
        <n v="0.45972222222189885" u="1"/>
        <n v="1.5625" u="1"/>
        <n v="1.3798611111124046" u="1"/>
        <n v="9.3715277777810115" u="1"/>
        <n v="3.4486111111109494" u="1"/>
        <n v="9.5833333333357587" u="1"/>
        <n v="5.6388888888905058" u="1"/>
        <n v="7.4340277777810115" u="1"/>
        <n v="0.41666666666424135" u="1"/>
        <n v="7.5833333333357587" u="1"/>
        <n v="38.46875" u="1"/>
        <n v="1.5416666666642413" u="1"/>
        <n v="5.6111111111094942" u="1"/>
        <n v="0.39236111110949423" u="1"/>
        <n v="1.4444444444452529" u="1"/>
        <n v="5.5520833333357587" u="1"/>
        <n v="0.42847222222189885" u="1"/>
        <n v="1.4375" u="1"/>
        <n v="7.3784722222189885" u="1"/>
        <n v="5.375" u="1"/>
        <n v="1.4305555555547471" u="1"/>
        <n v="8.5833333333357587" u="1"/>
        <n v="1.4236111111094942" u="1"/>
        <n v="23.572916666664241" u="1"/>
        <n v="0.38541666666424135" u="1"/>
        <n v="1.4166666666642413" u="1"/>
        <n v="6.3840277777781012" u="1"/>
        <n v="0.36111111110949423" u="1"/>
        <n v="2.6423611111094942" u="1"/>
        <n v="0.42152777777664596" u="1"/>
        <n v="15.440972222218988" u="1"/>
        <n v="2.5381944444452529" u="1"/>
        <n v="0.39722222222189885" u="1"/>
        <n v="9.3472222222189885" u="1"/>
        <n v="2.5104166666642413" u="1"/>
        <n v="2.3923611111094942" u="1"/>
        <n v="0.39027777777664596" u="1"/>
        <n v="6.40625" u="1"/>
        <n v="1.4361111111138598" u="1"/>
        <n v="4.5520833333357587" u="1"/>
        <n v="8.4027777777810115" u="1"/>
        <n v="2.3784722222189885" u="1"/>
        <n v="0.42638888888905058" u="1"/>
        <n v="4.5243055555547471" u="1"/>
        <n v="20.383333333331393" u="1"/>
        <n v="13.496527777781012" u="1"/>
        <n v="0.35902777777664596" u="1"/>
        <n v="13.440972222218988" u="1"/>
        <n v="5.5722222222248092" u="1"/>
        <n v="9.3784722222189885" u="1"/>
        <n v="0.54513888889050577" u="1"/>
        <n v="8.4118055555591127" u="1"/>
        <n v="7.4652777777810115" u="1"/>
        <n v="16.352083333331393" u="1"/>
        <n v="0.46736111111385981" u="1"/>
        <n v="0.53819444444525288" u="1"/>
        <n v="5.5833333333357587" u="1"/>
        <n v="5.5555555555547471" u="1"/>
        <n v="8.3784722222189885" u="1"/>
        <n v="3.6597222222189885" u="1"/>
        <n v="2.4458333333313931" u="1"/>
        <n v="1.4333333333343035" u="1"/>
        <n v="38.434027777781012" u="1"/>
        <n v="11.496527777781012" u="1"/>
        <n v="3.5555555555547471" u="1"/>
        <n v="13.472222222218988" u="1"/>
        <n v="1.609027777776646" u="1"/>
        <n v="3.4513888888905058" u="1"/>
        <n v="2.327777777776646" u="1"/>
        <n v="13.385416666664241" u="1"/>
        <n v="3.4965277777810115" u="1"/>
        <n v="1.4124999999985448" u="1"/>
        <n v="3.4236111111094942" u="1"/>
        <n v="6.4652777777810115" u="1"/>
        <n v="6.6145833333357587" u="1"/>
        <n v="4.6423611111094942" u="1"/>
        <n v="3.4097222222189885" u="1"/>
        <n v="0.47222222221898846" u="1"/>
        <n v="4.4340277777810115" u="1"/>
        <n v="6.4375" u="1"/>
        <n v="10.496527777781012" u="1"/>
        <n v="6.5868055555547471" u="1"/>
        <n v="4.5833333333357587" u="1"/>
        <n v="3.3055555555547471" u="1"/>
        <n v="3.3645833333357587" u="1"/>
        <n v="8.4652777777810115" u="1"/>
        <n v="6.4097222222189885" u="1"/>
        <n v="4.40625" u="1"/>
        <n v="7.0500000000029104" u="1"/>
        <n v="1.6215277777810115" u="1"/>
        <n v="7.4465277777781012" u="1"/>
        <n v="1.6145833333357587" u="1"/>
        <n v="1.4631944444408873" u="1"/>
        <n v="2.3701388888875954" u="1"/>
        <n v="0.44097222221898846" u="1"/>
        <n v="11.472222222218988" u="1"/>
        <n v="3.3756944444467081" u="1"/>
        <n v="1.5347222222189885" u="1"/>
        <n v="7.429861111108039" u="1"/>
        <n v="5.4263888888890506" u="1"/>
        <n v="38.447916666664241" u="1"/>
        <n v="1.4965277777810115" u="1"/>
        <n v="20.365972222221899" u="1"/>
        <n v="5.4652777777810115" u="1"/>
        <n v="7.46875" u="1"/>
        <n v="5.6145833333357587" u="1"/>
        <n v="10.527777777781012" u="1"/>
        <n v="0.40972222221898846" u="1"/>
        <n v="7.4409722222189885" u="1"/>
        <n v="1.4826388888905058" u="1"/>
        <n v="5.4375" u="1"/>
        <n v="8.4965277777810115" u="1"/>
        <n v="10.472222222218988" u="1"/>
        <n v="0.44583333333139308" u="1"/>
        <n v="5.4097222222189885" u="1"/>
        <n v="8.4409722222189885" u="1"/>
        <n v="1.4097222222189885" u="1"/>
        <n v="1.3715277777810115" u="1"/>
        <n v="1.3645833333357587" u="1"/>
        <n v="2.5694444444452529" u="1"/>
        <n v="2.6597222222189885" u="1"/>
        <n v="0.37847222221898846" u="1"/>
        <n v="11.503472222218988" u="1"/>
        <n v="2.5555555555547471" u="1"/>
        <n v="2.6145833333357587" u="1"/>
        <n v="9.4722222222189885" u="1"/>
        <n v="0.41458333333139308" u="1"/>
        <n v="2.4513888888905058" u="1"/>
        <n v="7.4041666666671517" u="1"/>
        <n v="6.429861111108039" u="1"/>
        <n v="2.4375" u="1"/>
        <n v="1.4291666666686069" u="1"/>
        <n v="2.4965277777810115" u="1"/>
        <n v="6.4965277777810115" u="1"/>
        <n v="2.4236111111094942" u="1"/>
        <n v="4.4652777777810115" u="1"/>
        <n v="6.46875" u="1"/>
        <n v="10.559027777781012" u="1"/>
        <n v="4.6145833333357587" u="1"/>
        <n v="1.4152777777781012" u="1"/>
        <n v="6.4409722222189885" u="1"/>
        <n v="14.479166666664241" u="1"/>
        <n v="10.503472222218988" u="1"/>
        <n v="4.5868055555547471" u="1"/>
        <n v="0.38333333333139308" u="1"/>
        <n v="1.4083333333328483" u="1"/>
        <n v="6.3819444444452529" u="1"/>
        <n v="0.41944444444379769" u="1"/>
        <n v="8.3854166666642413" u="1"/>
        <n v="3.4013888888875954" u="1"/>
        <n v="0.45555555555620231" u="1"/>
        <n v="6.3930555555562023" u="1"/>
        <n v="0.58680555555474712" u="1"/>
        <n v="13.479166666664241" u="1"/>
        <n v="1.4659722222204437" u="1"/>
        <n v="7.5277777777810115" u="1"/>
        <n v="0.53125" u="1"/>
        <n v="5.4965277777810115" u="1"/>
        <n v="7.5" u="1"/>
        <n v="10.590277777781012" u="1"/>
        <n v="6.5923611111138598" u="1"/>
        <n v="7.4722222222189885" u="1"/>
        <n v="5.46875" u="1"/>
        <n v="3.398611111108039" u="1"/>
        <n v="14.510416666664241" u="1"/>
        <n v="0.49652777778101154" u="1"/>
        <n v="0.52430555555474712" u="1"/>
        <n v="10.534722222218988" u="1"/>
        <n v="3.6458333333357587" u="1"/>
        <n v="2.4631944444408873" u="1"/>
        <n v="0.42916666666860692" u="1"/>
        <n v="3.4826388888905058" u="1"/>
        <n v="3.5729166666642413" u="1"/>
        <n v="0.46527777778101154" u="1"/>
        <n v="9.5347222222189885" u="1"/>
        <n v="11.479166666664241" u="1"/>
        <n v="3.46875" u="1"/>
        <n v="3.5277777777810115" u="1"/>
        <n v="13.423611111109494" u="1"/>
        <n v="6.5277777777810115" u="1"/>
        <n v="3.3506944444452529" u="1"/>
        <n v="3.4409722222189885" u="1"/>
        <n v="4.4965277777810115" u="1"/>
        <n v="6.5" u="1"/>
        <n v="8.4256944444423425" u="1"/>
        <n v="5.3763888888861402" u="1"/>
        <n v="4.6458333333357587" u="1"/>
        <n v="6.4722222222189885" u="1"/>
        <n v="4.46875" u="1"/>
        <n v="3.3229166666642413" u="1"/>
        <n v="0.43402777778101154" u="1"/>
        <n v="9.3833333333313931" u="1"/>
        <n v="4.4409722222189885" u="1"/>
        <n v="5.3874999999970896" u="1"/>
        <n v="8.4479166666642413" u="1"/>
        <n v="7.6069444444437977" u="1"/>
        <n v="1.4180555555576575" u="1"/>
        <n v="1.5868055555547471" u="1"/>
        <n v="0.40277777778101154" u="1"/>
        <n v="1.4756944444452529" u="1"/>
        <n v="7.53125" u="1"/>
        <n v="1.46875" u="1"/>
        <n v="7.5034722222189885" u="1"/>
        <n v="5.5" u="1"/>
        <n v="7.4444444444452529" u="1"/>
        <n v="14.486111111109494" u="1"/>
        <n v="10.510416666664241" u="1"/>
        <n v="1.4548611111094942" u="1"/>
        <n v="7.4166666666642413" u="1"/>
        <n v="23.475694444445253" u="1"/>
        <n v="1.4479166666642413" u="1"/>
        <n v="1.3506944444452529" u="1"/>
        <n v="3.390277777776646" u="1"/>
        <n v="2.6006944444452529" u="1"/>
        <n v="3.4354166666671517" u="1"/>
        <n v="13.572916666664241" u="1"/>
        <n v="2.6458333333357587" u="1"/>
        <n v="9.5972222222189885" u="1"/>
        <n v="38.520833333335759" u="1"/>
        <n v="1.3368055555547471" u="1"/>
        <n v="11.541666666664241" u="1"/>
        <n v="2.5729166666642413" u="1"/>
        <n v="9.5104166666642413" u="1"/>
        <n v="2.46875" u="1"/>
        <n v="2.5277777777810115" u="1"/>
        <n v="6.5590277777810115" u="1"/>
        <n v="0.40763888888614019" u="1"/>
        <n v="4.5277777777810115" u="1"/>
        <n v="6.53125" u="1"/>
        <n v="7.3798611111124046" u="1"/>
        <n v="8.4881944444423425" u="1"/>
        <n v="0.64236111110949423" u="1"/>
        <n v="6.5034722222189885" u="1"/>
        <n v="4.5" u="1"/>
        <n v="7.4499999999970896" u="1"/>
        <n v="2.3958333333357587" u="1"/>
        <n v="6.4444444444452529" u="1"/>
        <n v="4.4722222222189885" u="1"/>
        <n v="7.390972222223354" u="1"/>
        <n v="8.5104166666642413" u="1"/>
        <n v="1.3874999999970896" u="1"/>
        <n v="6.4166666666642413" u="1"/>
        <n v="0.48472222222335404" u="1"/>
        <n v="9.5416666666642413" u="1"/>
        <n v="0.57291666666424135" u="1"/>
        <n v="1.413888888891961" u="1"/>
        <n v="5.5590277777810115" u="1"/>
        <n v="7.5625" u="1"/>
        <n v="0.51736111110949423" u="1"/>
        <n v="7.4756944444452529" u="1"/>
        <n v="14.548611111109494" u="1"/>
        <n v="0.45347222222335404" u="1"/>
        <n v="10.572916666664241" u="1"/>
        <n v="5.4444444444452529" u="1"/>
        <n v="0.48958333333575865" u="1"/>
        <n v="0.51041666666424135" u="1"/>
        <n v="10.486111111109494" u="1"/>
        <n v="5.4166666666642413" u="1"/>
        <n v="8.4548611111094942" u="1"/>
        <n v="8.4770833333313931" u="1"/>
        <n v="3.5590277777810115" u="1"/>
        <n v="9.5729166666642413" u="1"/>
        <n v="0.45833333333575865" u="1"/>
        <n v="3.3819444444452529" u="1"/>
        <n v="3.4722222222189885" u="1"/>
        <n v="6.5625" u="1"/>
        <n v="3.4270833333357587" u="1"/>
        <n v="6.4756944444452529" u="1"/>
        <n v="0.39097222222335404" u="1"/>
        <n v="5.4499999999970896" u="1"/>
        <n v="8.5729166666642413" u="1"/>
        <n v="6.4479166666642413" u="1"/>
        <n v="10.517361111109494" u="1"/>
        <n v="2.4465277777781012" u="1"/>
        <n v="0.42708333333575865" u="1"/>
        <n v="4.4166666666642413" u="1"/>
        <n v="1.6388888888905058" u="1"/>
        <n v="1.390277777776646" u="1"/>
        <n v="13.368055555554747" u="1"/>
        <n v="11.548611111109494" u="1"/>
        <n v="1.5277777777810115" u="1"/>
        <n v="1.3763888888861402" u="1"/>
        <n v="3.4104166666656965" u="1"/>
        <n v="0.39583333333575865" u="1"/>
        <n v="7.59375" u="1"/>
        <n v="1.5208333333357587" u="1"/>
        <n v="1.3694444444408873" u="1"/>
        <n v="5.4645833333343035" u="1"/>
        <n v="0.46319444444088731" u="1"/>
        <n v="1.5138888888905058" u="1"/>
        <n v="5.5625" u="1"/>
        <n v="0.49930555555329192" u="1"/>
        <n v="5.5347222222189885" u="1"/>
        <n v="6.3833333333313931" u="1"/>
        <n v="1.4409722222189885" u="1"/>
        <n v="16.513888888890506" u="1"/>
        <n v="7.4791666666642413" u="1"/>
        <n v="1.4027777777810115" u="1"/>
        <n v="8.5173611111094942" u="1"/>
        <n v="1.3958333333357587" u="1"/>
        <n v="3.421527777776646" u="1"/>
        <n v="2.6319444444452529" u="1"/>
        <n v="13.399305555554747" u="1"/>
        <n v="3.4666666666671517" u="1"/>
        <n v="2.5138888888905058" u="1"/>
        <n v="2.6041666666642413" u="1"/>
        <n v="2.5" u="1"/>
        <n v="2.5590277777810115" u="1"/>
        <n v="2.4722222222189885" u="1"/>
        <n v="6.5659722222189885" u="1"/>
        <n v="4.5625" u="1"/>
        <n v="0.43680555555329192" u="1"/>
        <n v="2.4270833333357587" u="1"/>
        <n v="4.5347222222189885" u="1"/>
        <n v="13.408333333332848" u="1"/>
        <n v="6.4791666666642413" u="1"/>
        <n v="4.4756944444452529" u="1"/>
        <n v="10.579861111109494" u="1"/>
        <n v="5.422222222223354" u="1"/>
        <n v="4.4479166666642413" u="1"/>
        <n v="0.59027777778101154" u="1"/>
        <n v="13.430555555554747" u="1"/>
        <n v="0.58333333333575865" u="1"/>
        <n v="9.5798611111094942" u="1"/>
        <n v="5.6215277777810115" u="1"/>
        <n v="8.3972222222218988" u="1"/>
        <n v="0.52777777778101154" u="1"/>
        <n v="3.461111111108039" u="1"/>
        <n v="0.52083333333575865" u="1"/>
        <n v="7.5104166666642413" u="1"/>
        <n v="8.3680555555547471" u="1"/>
        <n v="0.50347222221898846" u="1"/>
        <n v="6.453472222223354" u="1"/>
        <n v="5.4791666666642413" u="1"/>
        <n v="27" u="1"/>
        <n v="20.411805555559113" u="1"/>
        <n v="38.454861111109494" u="1"/>
        <n v="0.48263888889050577" u="1"/>
        <n v="3.5451388888905058" u="1"/>
        <n v="3.6354166666642413" u="1"/>
        <n v="2.4805555555576575" u="1"/>
        <n v="7.4625000000014552" u="1"/>
        <n v="9.3993055555547471" u="1"/>
        <n v="2.4666666666671517" u="1"/>
      </sharedItems>
    </cacheField>
    <cacheField name="Water/Sediment" numFmtId="1">
      <sharedItems containsBlank="1" count="3">
        <s v="Water"/>
        <s v="Sediment"/>
        <m/>
      </sharedItems>
    </cacheField>
    <cacheField name="Accompanying Observations" numFmtId="0">
      <sharedItems containsBlank="1"/>
    </cacheField>
    <cacheField name="Name of Sampler" numFmtId="0">
      <sharedItems containsBlank="1"/>
    </cacheField>
    <cacheField name="SOP Signature Present" numFmtId="0">
      <sharedItems containsNonDate="0" containsString="0" containsBlank="1"/>
    </cacheField>
    <cacheField name="Name of Transporter" numFmtId="0">
      <sharedItems containsNonDate="0" containsString="0" containsBlank="1"/>
    </cacheField>
    <cacheField name="Name of Receiving Party" numFmtId="0">
      <sharedItems containsNonDate="0" containsString="0" containsBlank="1"/>
    </cacheField>
    <cacheField name="Receiving Date" numFmtId="0">
      <sharedItems containsNonDate="0" containsString="0" containsBlank="1"/>
    </cacheField>
    <cacheField name="Receiving Time" numFmtId="0">
      <sharedItems containsNonDate="0" containsString="0" containsBlank="1"/>
    </cacheField>
    <cacheField name="Name of Analyst" numFmtId="0">
      <sharedItems containsBlank="1"/>
    </cacheField>
    <cacheField name="Analysis Date" numFmtId="0">
      <sharedItems containsDate="1" containsBlank="1" containsMixedTypes="1" minDate="2021-12-02T00:00:00" maxDate="2022-06-02T00:00:00"/>
    </cacheField>
    <cacheField name="Analysis Start Time" numFmtId="0">
      <sharedItems containsDate="1" containsBlank="1" containsMixedTypes="1" minDate="1899-12-30T13:29:00" maxDate="2022-05-24T16:28:00"/>
    </cacheField>
    <cacheField name="Analysis Type" numFmtId="0">
      <sharedItems containsBlank="1"/>
    </cacheField>
    <cacheField name="Analysis Code" numFmtId="0">
      <sharedItems containsBlank="1" count="5">
        <s v="FC"/>
        <s v="ENT"/>
        <s v="EC"/>
        <s v="TC"/>
        <m/>
      </sharedItems>
    </cacheField>
    <cacheField name="Analysis Result" numFmtId="0">
      <sharedItems containsBlank="1" containsMixedTypes="1" containsNumber="1" minValue="0" maxValue="241960"/>
    </cacheField>
    <cacheField name="Result Units" numFmtId="0">
      <sharedItems containsBlank="1"/>
    </cacheField>
    <cacheField name="Analytical Low Limit" numFmtId="0">
      <sharedItems containsString="0" containsBlank="1" containsNumber="1" containsInteger="1" minValue="18" maxValue="100"/>
    </cacheField>
    <cacheField name="Analytical High Limit" numFmtId="0">
      <sharedItems containsBlank="1" containsMixedTypes="1" containsNumber="1" minValue="2419.6" maxValue="241960"/>
    </cacheField>
    <cacheField name="QAQC Protocols Followed (Revision Date)" numFmtId="0">
      <sharedItems containsNonDate="0" containsString="0" containsBlank="1"/>
    </cacheField>
    <cacheField name="Quarters" numFmtId="0" databaseField="0">
      <fieldGroup base="5">
        <rangePr groupBy="quarters" startDate="2012-03-01T07:20:00" endDate="2022-08-19T00:00:00"/>
        <groupItems count="6">
          <s v="&lt;03/01/2012"/>
          <s v="Qtr1"/>
          <s v="Qtr2"/>
          <s v="Qtr3"/>
          <s v="Qtr4"/>
          <s v="&gt;08/19/2022"/>
        </groupItems>
      </fieldGroup>
    </cacheField>
    <cacheField name="Years" numFmtId="0" databaseField="0">
      <fieldGroup base="5">
        <rangePr groupBy="years" startDate="2012-03-01T07:20:00" endDate="2022-08-19T00:00:00"/>
        <groupItems count="13">
          <s v="&lt;03/01/2012"/>
          <s v="2012"/>
          <s v="2013"/>
          <s v="2014"/>
          <s v="2015"/>
          <s v="2016"/>
          <s v="2017"/>
          <s v="2018"/>
          <s v="2019"/>
          <s v="2020"/>
          <s v="2021"/>
          <s v="2022"/>
          <s v="&gt;08/19/2022"/>
        </groupItems>
      </fieldGroup>
    </cacheField>
  </cacheFields>
  <extLst>
    <ext xmlns:x14="http://schemas.microsoft.com/office/spreadsheetml/2009/9/main" uri="{725AE2AE-9491-48be-B2B4-4EB974FC3084}">
      <x14:pivotCacheDefinition pivotCacheId="770067268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94">
  <r>
    <s v="Halcyon Bluff Community Dock"/>
    <m/>
    <x v="0"/>
    <n v="31.982481023192801"/>
    <n v="-81.111041875059797"/>
    <x v="0"/>
    <d v="1899-12-30T07:20:00"/>
    <d v="2012-02-27T00:00:00"/>
    <x v="0"/>
    <x v="0"/>
    <m/>
    <m/>
    <m/>
    <m/>
    <m/>
    <m/>
    <m/>
    <m/>
    <m/>
    <m/>
    <s v="Fecal"/>
    <x v="0"/>
    <n v="1100"/>
    <s v="MPN/100ml"/>
    <m/>
    <m/>
    <m/>
  </r>
  <r>
    <s v="Halcyon Bluff Community Dock"/>
    <m/>
    <x v="0"/>
    <n v="31.982481023192801"/>
    <n v="-81.111041875059797"/>
    <x v="0"/>
    <d v="1899-12-30T07:20:00"/>
    <d v="2012-02-27T00:00:00"/>
    <x v="0"/>
    <x v="0"/>
    <m/>
    <m/>
    <m/>
    <m/>
    <m/>
    <m/>
    <m/>
    <m/>
    <m/>
    <m/>
    <s v="Entero"/>
    <x v="1"/>
    <n v="1443"/>
    <s v="MPN/100ml"/>
    <m/>
    <m/>
    <m/>
  </r>
  <r>
    <s v="Casey Canal@Sallie Mood Bridge"/>
    <m/>
    <x v="1"/>
    <n v="31.995887131649798"/>
    <n v="-81.090554392855694"/>
    <x v="1"/>
    <d v="1899-12-30T07:45:00"/>
    <d v="2012-02-27T00:00:00"/>
    <x v="0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1"/>
    <d v="1899-12-30T07:45:00"/>
    <d v="2012-02-27T00:00:00"/>
    <x v="0"/>
    <x v="0"/>
    <m/>
    <m/>
    <m/>
    <m/>
    <m/>
    <m/>
    <m/>
    <m/>
    <m/>
    <m/>
    <s v="Entero"/>
    <x v="1"/>
    <n v="232"/>
    <s v="MPN/100ml"/>
    <m/>
    <m/>
    <m/>
  </r>
  <r>
    <s v="Hayner's Creek @ Halcyon Bluff Dock"/>
    <m/>
    <x v="0"/>
    <n v="31.982481023192801"/>
    <n v="-81.111041875059797"/>
    <x v="2"/>
    <d v="1899-12-30T10:15:00"/>
    <d v="2012-03-04T00:00:00"/>
    <x v="1"/>
    <x v="0"/>
    <m/>
    <m/>
    <m/>
    <m/>
    <m/>
    <m/>
    <m/>
    <m/>
    <m/>
    <m/>
    <s v="Entero"/>
    <x v="1"/>
    <n v="397.8"/>
    <s v="MPN/100ml"/>
    <m/>
    <m/>
    <m/>
  </r>
  <r>
    <s v="Hayner's Creek @ Halcyon Bluff Dock"/>
    <m/>
    <x v="0"/>
    <n v="31.982481023192801"/>
    <n v="-81.111041875059797"/>
    <x v="2"/>
    <d v="1899-12-30T10:15:00"/>
    <d v="2012-03-04T00:00:00"/>
    <x v="1"/>
    <x v="0"/>
    <m/>
    <m/>
    <m/>
    <m/>
    <m/>
    <m/>
    <m/>
    <m/>
    <m/>
    <m/>
    <s v="Fecal"/>
    <x v="0"/>
    <n v="460"/>
    <s v="MPN/100ml"/>
    <m/>
    <m/>
    <m/>
  </r>
  <r>
    <s v="Casey Canal@Sallie Mood Bridge"/>
    <m/>
    <x v="1"/>
    <n v="31.995887131649798"/>
    <n v="-81.090554392855694"/>
    <x v="3"/>
    <d v="1899-12-30T10:40:00"/>
    <d v="2012-03-04T00:00:00"/>
    <x v="1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3"/>
    <d v="1899-12-30T10:40:00"/>
    <d v="2012-03-04T00:00:00"/>
    <x v="1"/>
    <x v="0"/>
    <m/>
    <m/>
    <m/>
    <m/>
    <m/>
    <m/>
    <m/>
    <m/>
    <m/>
    <m/>
    <s v="Entero"/>
    <x v="1"/>
    <n v="450.8"/>
    <s v="MPN/100ml"/>
    <m/>
    <m/>
    <m/>
  </r>
  <r>
    <s v="Hayner's Creek @ Halcyon Bluff Dock"/>
    <m/>
    <x v="0"/>
    <n v="31.982481023192801"/>
    <n v="-81.111041875059797"/>
    <x v="4"/>
    <d v="1899-12-30T08:27:00"/>
    <d v="2012-03-04T00:00:00"/>
    <x v="2"/>
    <x v="0"/>
    <m/>
    <m/>
    <m/>
    <m/>
    <m/>
    <m/>
    <m/>
    <m/>
    <m/>
    <m/>
    <s v="Fecal"/>
    <x v="0"/>
    <n v="9"/>
    <s v="MPN/100ml"/>
    <m/>
    <m/>
    <m/>
  </r>
  <r>
    <s v="Hayner's Creek @ Halcyon Bluff Dock"/>
    <m/>
    <x v="0"/>
    <n v="31.982481023192801"/>
    <n v="-81.111041875059797"/>
    <x v="4"/>
    <d v="1899-12-30T08:27:00"/>
    <d v="2012-03-04T00:00:00"/>
    <x v="2"/>
    <x v="0"/>
    <m/>
    <m/>
    <m/>
    <m/>
    <m/>
    <m/>
    <m/>
    <m/>
    <m/>
    <m/>
    <s v="Entero"/>
    <x v="1"/>
    <n v="100.8"/>
    <s v="MPN/100ml"/>
    <m/>
    <m/>
    <m/>
  </r>
  <r>
    <s v="Casey Canal@Sallie Mood Bridge"/>
    <m/>
    <x v="1"/>
    <n v="31.995887131649798"/>
    <n v="-81.090554392855694"/>
    <x v="5"/>
    <d v="1899-12-30T08:50:00"/>
    <d v="2012-03-04T00:00:00"/>
    <x v="2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5"/>
    <d v="1899-12-30T08:50:00"/>
    <d v="2012-03-04T00:00:00"/>
    <x v="2"/>
    <x v="0"/>
    <m/>
    <m/>
    <m/>
    <m/>
    <m/>
    <m/>
    <m/>
    <m/>
    <m/>
    <m/>
    <s v="Entero"/>
    <x v="1"/>
    <n v="121.6"/>
    <s v="MPN/100ml"/>
    <m/>
    <m/>
    <m/>
  </r>
  <r>
    <s v="Hayner's Creek @ Halcyon Bluff Dock"/>
    <m/>
    <x v="0"/>
    <n v="31.982481023192801"/>
    <n v="-81.111041875059797"/>
    <x v="6"/>
    <d v="1899-12-30T08:15:00"/>
    <d v="2012-03-24T00:00:00"/>
    <x v="0"/>
    <x v="0"/>
    <m/>
    <m/>
    <m/>
    <m/>
    <m/>
    <m/>
    <m/>
    <m/>
    <m/>
    <m/>
    <s v="Fecal"/>
    <x v="0"/>
    <n v="330"/>
    <s v="MPN/100ml"/>
    <m/>
    <m/>
    <m/>
  </r>
  <r>
    <s v="Hayner's Creek @ Halcyon Bluff Dock"/>
    <m/>
    <x v="0"/>
    <n v="31.982481023192801"/>
    <n v="-81.111041875059797"/>
    <x v="6"/>
    <d v="1899-12-30T08:15:00"/>
    <d v="2012-03-24T00:00:00"/>
    <x v="0"/>
    <x v="0"/>
    <m/>
    <m/>
    <m/>
    <m/>
    <m/>
    <m/>
    <m/>
    <m/>
    <m/>
    <m/>
    <s v="Entero"/>
    <x v="1"/>
    <n v="476"/>
    <s v="MPN/100ml"/>
    <m/>
    <m/>
    <m/>
  </r>
  <r>
    <s v="Casey Canal@Sallie Mood Bridge"/>
    <m/>
    <x v="1"/>
    <n v="31.995887131649798"/>
    <n v="-81.090554392855694"/>
    <x v="7"/>
    <d v="1899-12-30T08:40:00"/>
    <d v="2012-03-24T00:00:00"/>
    <x v="0"/>
    <x v="0"/>
    <m/>
    <m/>
    <m/>
    <m/>
    <m/>
    <m/>
    <m/>
    <m/>
    <m/>
    <m/>
    <s v="Entero"/>
    <x v="1"/>
    <n v="35"/>
    <s v="MPN/100ml"/>
    <m/>
    <m/>
    <m/>
  </r>
  <r>
    <s v="Casey Canal@Sallie Mood Bridge"/>
    <m/>
    <x v="1"/>
    <n v="31.995887131649798"/>
    <n v="-81.090554392855694"/>
    <x v="7"/>
    <d v="1899-12-30T08:40:00"/>
    <d v="2012-03-24T00:00:00"/>
    <x v="0"/>
    <x v="0"/>
    <m/>
    <m/>
    <m/>
    <m/>
    <m/>
    <m/>
    <m/>
    <m/>
    <m/>
    <m/>
    <s v="Fecal"/>
    <x v="0"/>
    <n v="790"/>
    <s v="MPN/100ml"/>
    <m/>
    <m/>
    <m/>
  </r>
  <r>
    <s v="Casey Canal@Sallie Mood Bridge"/>
    <m/>
    <x v="1"/>
    <n v="31.995887131649798"/>
    <n v="-81.090554392855694"/>
    <x v="8"/>
    <d v="1899-12-30T11:05:00"/>
    <d v="2012-05-31T00:00:00"/>
    <x v="3"/>
    <x v="0"/>
    <m/>
    <m/>
    <m/>
    <m/>
    <m/>
    <m/>
    <m/>
    <m/>
    <m/>
    <m/>
    <s v="Fecal"/>
    <x v="0"/>
    <n v="18"/>
    <s v="MPN/100ml"/>
    <m/>
    <m/>
    <m/>
  </r>
  <r>
    <s v="Casey Canal@Sallie Mood Bridge"/>
    <m/>
    <x v="1"/>
    <n v="31.995887131649798"/>
    <n v="-81.090554392855694"/>
    <x v="8"/>
    <d v="1899-12-30T11:05:00"/>
    <d v="2012-05-31T00:00:00"/>
    <x v="3"/>
    <x v="0"/>
    <m/>
    <m/>
    <m/>
    <m/>
    <m/>
    <m/>
    <m/>
    <m/>
    <m/>
    <m/>
    <s v="Entero"/>
    <x v="1"/>
    <n v="90"/>
    <s v="MPN/100ml"/>
    <m/>
    <m/>
    <m/>
  </r>
  <r>
    <s v="Hayner's Creek @ Halcyon Bluff Dock"/>
    <m/>
    <x v="0"/>
    <n v="31.982481023192801"/>
    <n v="-81.111041875059797"/>
    <x v="9"/>
    <d v="1899-12-30T11:20:00"/>
    <d v="2012-05-31T00:00:00"/>
    <x v="3"/>
    <x v="0"/>
    <m/>
    <m/>
    <m/>
    <m/>
    <m/>
    <m/>
    <m/>
    <m/>
    <m/>
    <m/>
    <s v="Fecal"/>
    <x v="0"/>
    <n v="130"/>
    <s v="MPN/100ml"/>
    <m/>
    <m/>
    <m/>
  </r>
  <r>
    <s v="Hayner's Creek @ Halcyon Bluff Dock"/>
    <m/>
    <x v="0"/>
    <n v="31.982481023192801"/>
    <n v="-81.111041875059797"/>
    <x v="9"/>
    <d v="1899-12-30T11:20:00"/>
    <d v="2012-05-31T00:00:00"/>
    <x v="3"/>
    <x v="0"/>
    <m/>
    <m/>
    <m/>
    <m/>
    <m/>
    <m/>
    <m/>
    <m/>
    <m/>
    <m/>
    <s v="Entero"/>
    <x v="1"/>
    <n v="267"/>
    <s v="MPN/100ml"/>
    <m/>
    <m/>
    <m/>
  </r>
  <r>
    <s v="Casey Canal@Sallie Mood Bridge"/>
    <m/>
    <x v="1"/>
    <n v="31.995887131649798"/>
    <n v="-81.090554392855694"/>
    <x v="10"/>
    <d v="1899-12-30T10:25:00"/>
    <d v="2012-06-11T00:00:00"/>
    <x v="4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10"/>
    <d v="1899-12-30T10:25:00"/>
    <d v="2012-06-11T00:00:00"/>
    <x v="4"/>
    <x v="0"/>
    <m/>
    <m/>
    <m/>
    <m/>
    <m/>
    <m/>
    <m/>
    <m/>
    <m/>
    <m/>
    <s v="Entero"/>
    <x v="1"/>
    <n v="266.8"/>
    <s v="MPN/100ml"/>
    <m/>
    <m/>
    <m/>
  </r>
  <r>
    <s v="Hayner's Creek @ Halcyon Bluff Dock"/>
    <m/>
    <x v="0"/>
    <n v="31.982481023192801"/>
    <n v="-81.111041875059797"/>
    <x v="11"/>
    <d v="1899-12-30T10:50:00"/>
    <d v="2012-06-11T00:00:00"/>
    <x v="4"/>
    <x v="0"/>
    <m/>
    <m/>
    <m/>
    <m/>
    <m/>
    <m/>
    <m/>
    <m/>
    <m/>
    <m/>
    <s v="Entero"/>
    <x v="1"/>
    <n v="196.8"/>
    <s v="MPN/100ml"/>
    <m/>
    <m/>
    <m/>
  </r>
  <r>
    <s v="Hayner's Creek @ Halcyon Bluff Dock"/>
    <m/>
    <x v="0"/>
    <n v="31.982481023192801"/>
    <n v="-81.111041875059797"/>
    <x v="11"/>
    <d v="1899-12-30T10:50:00"/>
    <d v="2012-06-11T00:00:00"/>
    <x v="4"/>
    <x v="0"/>
    <m/>
    <m/>
    <m/>
    <m/>
    <m/>
    <m/>
    <m/>
    <m/>
    <m/>
    <m/>
    <s v="Fecal"/>
    <x v="0"/>
    <n v="490"/>
    <s v="MPN/100ml"/>
    <m/>
    <m/>
    <m/>
  </r>
  <r>
    <s v="Casey Canal@Sallie Mood Bridge"/>
    <m/>
    <x v="1"/>
    <n v="31.995887131649798"/>
    <n v="-81.090554392855694"/>
    <x v="12"/>
    <d v="1899-12-30T10:10:00"/>
    <d v="2012-06-11T00:00:00"/>
    <x v="5"/>
    <x v="0"/>
    <m/>
    <m/>
    <m/>
    <m/>
    <m/>
    <m/>
    <m/>
    <m/>
    <m/>
    <m/>
    <s v="Fecal"/>
    <x v="0"/>
    <n v="110"/>
    <s v="MPN/100ml"/>
    <m/>
    <m/>
    <m/>
  </r>
  <r>
    <s v="Casey Canal@Sallie Mood Bridge"/>
    <m/>
    <x v="1"/>
    <n v="31.995887131649798"/>
    <n v="-81.090554392855694"/>
    <x v="12"/>
    <d v="1899-12-30T10:10:00"/>
    <d v="2012-06-11T00:00:00"/>
    <x v="5"/>
    <x v="0"/>
    <m/>
    <m/>
    <m/>
    <m/>
    <m/>
    <m/>
    <m/>
    <m/>
    <m/>
    <m/>
    <s v="Entero"/>
    <x v="1"/>
    <n v="168.4"/>
    <s v="MPN/100ml"/>
    <m/>
    <m/>
    <m/>
  </r>
  <r>
    <s v="Hayner's Creek @ Halcyon Bluff Dock"/>
    <m/>
    <x v="0"/>
    <n v="31.982481023192801"/>
    <n v="-81.111041875059797"/>
    <x v="13"/>
    <d v="1899-12-30T10:35:00"/>
    <d v="2012-06-11T00:00:00"/>
    <x v="5"/>
    <x v="0"/>
    <m/>
    <m/>
    <m/>
    <m/>
    <m/>
    <m/>
    <m/>
    <m/>
    <m/>
    <m/>
    <s v="Fecal"/>
    <x v="0"/>
    <n v="130"/>
    <s v="MPN/100ml"/>
    <m/>
    <m/>
    <m/>
  </r>
  <r>
    <s v="Hayner's Creek @ Halcyon Bluff Dock"/>
    <m/>
    <x v="0"/>
    <n v="31.982481023192801"/>
    <n v="-81.111041875059797"/>
    <x v="13"/>
    <d v="1899-12-30T10:35:00"/>
    <d v="2012-06-11T00:00:00"/>
    <x v="5"/>
    <x v="0"/>
    <m/>
    <m/>
    <m/>
    <m/>
    <m/>
    <m/>
    <m/>
    <m/>
    <m/>
    <m/>
    <s v="Entero"/>
    <x v="1"/>
    <n v="957.2"/>
    <s v="MPN/100ml"/>
    <m/>
    <m/>
    <m/>
  </r>
  <r>
    <s v="Casey Canal@Sallie Mood Bridge"/>
    <m/>
    <x v="1"/>
    <n v="31.995887131649798"/>
    <n v="-81.090554392855694"/>
    <x v="14"/>
    <d v="1899-12-30T09:12:00"/>
    <d v="2012-06-25T00:00:00"/>
    <x v="4"/>
    <x v="0"/>
    <m/>
    <m/>
    <m/>
    <m/>
    <m/>
    <m/>
    <m/>
    <m/>
    <m/>
    <m/>
    <s v="Fecal"/>
    <x v="0"/>
    <n v="18"/>
    <s v="MPN/100ml"/>
    <m/>
    <m/>
    <m/>
  </r>
  <r>
    <s v="Casey Canal@Sallie Mood Bridge"/>
    <m/>
    <x v="1"/>
    <n v="31.995887131649798"/>
    <n v="-81.090554392855694"/>
    <x v="14"/>
    <d v="1899-12-30T09:12:00"/>
    <d v="2012-06-25T00:00:00"/>
    <x v="4"/>
    <x v="0"/>
    <m/>
    <m/>
    <m/>
    <m/>
    <m/>
    <m/>
    <m/>
    <m/>
    <m/>
    <m/>
    <s v="Entero"/>
    <x v="1"/>
    <n v="497.8"/>
    <s v="MPN/100ml"/>
    <m/>
    <m/>
    <m/>
  </r>
  <r>
    <s v="Hayner's Creek @ Halcyon Bluff Dock"/>
    <m/>
    <x v="0"/>
    <n v="31.982481023192801"/>
    <n v="-81.111041875059797"/>
    <x v="15"/>
    <d v="1899-12-30T09:30:00"/>
    <d v="2012-06-25T00:00:00"/>
    <x v="4"/>
    <x v="0"/>
    <m/>
    <m/>
    <m/>
    <m/>
    <m/>
    <m/>
    <m/>
    <m/>
    <m/>
    <m/>
    <s v="Fecal"/>
    <x v="0"/>
    <n v="1100"/>
    <s v="MPN/100ml"/>
    <m/>
    <m/>
    <m/>
  </r>
  <r>
    <s v="Hayner's Creek @ Halcyon Bluff Dock"/>
    <m/>
    <x v="0"/>
    <n v="31.982481023192801"/>
    <n v="-81.111041875059797"/>
    <x v="15"/>
    <d v="1899-12-30T09:30:00"/>
    <d v="2012-06-25T00:00:00"/>
    <x v="4"/>
    <x v="0"/>
    <m/>
    <m/>
    <m/>
    <m/>
    <m/>
    <m/>
    <m/>
    <m/>
    <m/>
    <m/>
    <s v="Entero"/>
    <x v="1"/>
    <n v="1258.8"/>
    <s v="MPN/100ml"/>
    <m/>
    <m/>
    <m/>
  </r>
  <r>
    <s v="Hayner's Creek @ Halcyon Bluff Dock"/>
    <m/>
    <x v="0"/>
    <n v="31.982481023192801"/>
    <n v="-81.111041875059797"/>
    <x v="16"/>
    <d v="1899-12-30T07:30:00"/>
    <d v="2012-07-30T00:00:00"/>
    <x v="6"/>
    <x v="0"/>
    <m/>
    <m/>
    <m/>
    <m/>
    <m/>
    <m/>
    <m/>
    <m/>
    <m/>
    <m/>
    <s v="Entero"/>
    <x v="1"/>
    <n v="456.9"/>
    <s v="MPN/100ml"/>
    <m/>
    <m/>
    <m/>
  </r>
  <r>
    <s v="Hayner's Creek @ Halcyon Bluff Dock"/>
    <m/>
    <x v="0"/>
    <n v="31.982481023192801"/>
    <n v="-81.111041875059797"/>
    <x v="16"/>
    <d v="1899-12-30T07:30:00"/>
    <d v="2012-07-30T00:00:00"/>
    <x v="6"/>
    <x v="0"/>
    <m/>
    <m/>
    <m/>
    <m/>
    <m/>
    <m/>
    <m/>
    <m/>
    <m/>
    <m/>
    <s v="Fecal"/>
    <x v="0"/>
    <n v="490"/>
    <s v="MPN/100ml"/>
    <m/>
    <m/>
    <m/>
  </r>
  <r>
    <s v="Casey Canal@Sallie Mood Bridge"/>
    <m/>
    <x v="1"/>
    <n v="31.995887131649798"/>
    <n v="-81.090554392855694"/>
    <x v="17"/>
    <d v="1899-12-30T07:52:00"/>
    <d v="2012-07-30T00:00:00"/>
    <x v="6"/>
    <x v="0"/>
    <m/>
    <m/>
    <m/>
    <m/>
    <m/>
    <m/>
    <m/>
    <m/>
    <m/>
    <m/>
    <s v="Entero"/>
    <x v="1"/>
    <n v="626"/>
    <s v="MPN/100ml"/>
    <m/>
    <m/>
    <m/>
  </r>
  <r>
    <s v="Casey Canal@Sallie Mood Bridge"/>
    <m/>
    <x v="1"/>
    <n v="31.995887131649798"/>
    <n v="-81.090554392855694"/>
    <x v="17"/>
    <d v="1899-12-30T07:52:00"/>
    <d v="2012-07-30T00:00:00"/>
    <x v="6"/>
    <x v="0"/>
    <m/>
    <m/>
    <m/>
    <m/>
    <m/>
    <m/>
    <m/>
    <m/>
    <m/>
    <m/>
    <s v="Fecal"/>
    <x v="0"/>
    <n v="1400"/>
    <s v="MPN/100ml"/>
    <m/>
    <m/>
    <m/>
  </r>
  <r>
    <s v="Casey Canal@Sallie Mood Bridge"/>
    <m/>
    <x v="1"/>
    <n v="31.995887131649798"/>
    <n v="-81.090554392855694"/>
    <x v="18"/>
    <d v="1899-12-30T11:20:00"/>
    <d v="2012-09-04T00:00:00"/>
    <x v="6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18"/>
    <d v="1899-12-30T11:20:00"/>
    <d v="2012-09-04T00:00:00"/>
    <x v="6"/>
    <x v="0"/>
    <m/>
    <m/>
    <m/>
    <m/>
    <m/>
    <m/>
    <m/>
    <m/>
    <m/>
    <m/>
    <s v="Entero"/>
    <x v="1"/>
    <n v="832"/>
    <s v="MPN/100ml"/>
    <m/>
    <m/>
    <m/>
  </r>
  <r>
    <s v="Hayner's Creek @ Halcyon Bluff Dock"/>
    <m/>
    <x v="0"/>
    <n v="31.982481023192801"/>
    <n v="-81.111041875059797"/>
    <x v="19"/>
    <d v="1899-12-30T11:45:00"/>
    <d v="2012-09-04T00:00:00"/>
    <x v="6"/>
    <x v="0"/>
    <m/>
    <m/>
    <m/>
    <m/>
    <m/>
    <m/>
    <m/>
    <m/>
    <m/>
    <m/>
    <s v="Fecal"/>
    <x v="0"/>
    <n v="78"/>
    <s v="MPN/100ml"/>
    <m/>
    <m/>
    <m/>
  </r>
  <r>
    <s v="Hayner's Creek @ Halcyon Bluff Dock"/>
    <m/>
    <x v="0"/>
    <n v="31.982481023192801"/>
    <n v="-81.111041875059797"/>
    <x v="19"/>
    <d v="1899-12-30T11:45:00"/>
    <d v="2012-09-04T00:00:00"/>
    <x v="6"/>
    <x v="0"/>
    <m/>
    <m/>
    <m/>
    <m/>
    <m/>
    <m/>
    <m/>
    <m/>
    <m/>
    <m/>
    <s v="Entero"/>
    <x v="1"/>
    <n v="1203"/>
    <s v="MPN/100ml"/>
    <m/>
    <m/>
    <m/>
  </r>
  <r>
    <s v="Casey Canal@Sallie Mood Bridge"/>
    <m/>
    <x v="1"/>
    <n v="31.995887131649798"/>
    <n v="-81.090554392855694"/>
    <x v="20"/>
    <d v="1899-12-30T11:15:00"/>
    <d v="2012-09-13T00:00:00"/>
    <x v="4"/>
    <x v="0"/>
    <m/>
    <m/>
    <m/>
    <m/>
    <m/>
    <m/>
    <m/>
    <m/>
    <m/>
    <m/>
    <s v="Fecal"/>
    <x v="0"/>
    <n v="110"/>
    <s v="MPN/100ml"/>
    <m/>
    <m/>
    <m/>
  </r>
  <r>
    <s v="Casey Canal@Sallie Mood Bridge"/>
    <m/>
    <x v="1"/>
    <n v="31.995887131649798"/>
    <n v="-81.090554392855694"/>
    <x v="20"/>
    <d v="1899-12-30T11:15:00"/>
    <d v="2012-09-13T00:00:00"/>
    <x v="4"/>
    <x v="0"/>
    <m/>
    <m/>
    <m/>
    <m/>
    <m/>
    <m/>
    <m/>
    <m/>
    <m/>
    <m/>
    <s v="Entero"/>
    <x v="1"/>
    <n v="498"/>
    <s v="MPN/100ml"/>
    <m/>
    <m/>
    <m/>
  </r>
  <r>
    <s v="Hayner's Creek @ Halcyon Bluff Dock"/>
    <m/>
    <x v="0"/>
    <n v="31.982481023192801"/>
    <n v="-81.111041875059797"/>
    <x v="21"/>
    <d v="1899-12-30T11:40:00"/>
    <d v="2012-09-13T00:00:00"/>
    <x v="4"/>
    <x v="0"/>
    <m/>
    <m/>
    <m/>
    <m/>
    <m/>
    <m/>
    <m/>
    <m/>
    <m/>
    <m/>
    <s v="Fecal"/>
    <x v="0"/>
    <n v="490"/>
    <s v="MPN/100ml"/>
    <m/>
    <m/>
    <m/>
  </r>
  <r>
    <s v="Hayner's Creek @ Halcyon Bluff Dock"/>
    <m/>
    <x v="0"/>
    <n v="31.982481023192801"/>
    <n v="-81.111041875059797"/>
    <x v="21"/>
    <d v="1899-12-30T11:40:00"/>
    <d v="2012-09-13T00:00:00"/>
    <x v="4"/>
    <x v="0"/>
    <m/>
    <m/>
    <m/>
    <m/>
    <m/>
    <m/>
    <m/>
    <m/>
    <m/>
    <m/>
    <s v="Entero"/>
    <x v="1"/>
    <n v="1149.5999999999999"/>
    <s v="MPN/100ml"/>
    <m/>
    <m/>
    <m/>
  </r>
  <r>
    <s v="Casey Canal@Sallie Mood Bridge"/>
    <m/>
    <x v="1"/>
    <n v="31.995887131649798"/>
    <n v="-81.090554392855694"/>
    <x v="22"/>
    <d v="1899-12-30T11:10:00"/>
    <d v="2012-09-13T00:00:00"/>
    <x v="5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22"/>
    <d v="1899-12-30T11:10:00"/>
    <d v="2012-09-13T00:00:00"/>
    <x v="5"/>
    <x v="0"/>
    <m/>
    <m/>
    <m/>
    <m/>
    <m/>
    <m/>
    <m/>
    <m/>
    <m/>
    <m/>
    <s v="Entero"/>
    <x v="1"/>
    <n v="287.8"/>
    <s v="MPN/100ml"/>
    <m/>
    <m/>
    <m/>
  </r>
  <r>
    <s v="Hayner's Creek @ Halcyon Bluff Dock"/>
    <m/>
    <x v="0"/>
    <n v="31.982481023192801"/>
    <n v="-81.111041875059797"/>
    <x v="23"/>
    <d v="1899-12-30T11:38:00"/>
    <d v="2012-09-13T00:00:00"/>
    <x v="5"/>
    <x v="0"/>
    <m/>
    <m/>
    <m/>
    <m/>
    <m/>
    <m/>
    <m/>
    <m/>
    <m/>
    <m/>
    <s v="Fecal"/>
    <x v="0"/>
    <n v="140"/>
    <s v="MPN/100ml"/>
    <m/>
    <m/>
    <m/>
  </r>
  <r>
    <s v="Hayner's Creek @ Halcyon Bluff Dock"/>
    <m/>
    <x v="0"/>
    <n v="31.982481023192801"/>
    <n v="-81.111041875059797"/>
    <x v="23"/>
    <d v="1899-12-30T11:38:00"/>
    <d v="2012-09-13T00:00:00"/>
    <x v="5"/>
    <x v="0"/>
    <m/>
    <m/>
    <m/>
    <m/>
    <m/>
    <m/>
    <m/>
    <m/>
    <m/>
    <m/>
    <s v="Entero"/>
    <x v="1"/>
    <n v="584.79999999999995"/>
    <s v="MPN/100ml"/>
    <m/>
    <m/>
    <m/>
  </r>
  <r>
    <s v="Casey Canal@Sallie Mood Bridge"/>
    <m/>
    <x v="1"/>
    <n v="31.995887131649798"/>
    <n v="-81.090554392855694"/>
    <x v="24"/>
    <d v="1899-12-30T11:12:00"/>
    <d v="2012-09-13T00:00:00"/>
    <x v="7"/>
    <x v="0"/>
    <m/>
    <m/>
    <m/>
    <m/>
    <m/>
    <m/>
    <m/>
    <m/>
    <m/>
    <m/>
    <s v="Entero"/>
    <x v="1"/>
    <n v="143"/>
    <s v="MPN/100ml"/>
    <m/>
    <m/>
    <m/>
  </r>
  <r>
    <s v="Casey Canal@Sallie Mood Bridge"/>
    <m/>
    <x v="1"/>
    <n v="31.995887131649798"/>
    <n v="-81.090554392855694"/>
    <x v="24"/>
    <d v="1899-12-30T11:12:00"/>
    <d v="2012-09-13T00:00:00"/>
    <x v="7"/>
    <x v="0"/>
    <m/>
    <m/>
    <m/>
    <m/>
    <m/>
    <m/>
    <m/>
    <m/>
    <m/>
    <m/>
    <s v="Fecal"/>
    <x v="0"/>
    <n v="170"/>
    <s v="MPN/100ml"/>
    <m/>
    <m/>
    <m/>
  </r>
  <r>
    <s v="Hayner's Creek @ Halcyon Bluff Dock"/>
    <m/>
    <x v="0"/>
    <n v="31.982481023192801"/>
    <n v="-81.111041875059797"/>
    <x v="25"/>
    <d v="1899-12-30T11:40:00"/>
    <d v="2012-09-13T00:00:00"/>
    <x v="7"/>
    <x v="0"/>
    <m/>
    <m/>
    <m/>
    <m/>
    <m/>
    <m/>
    <m/>
    <m/>
    <m/>
    <m/>
    <s v="Fecal"/>
    <x v="0"/>
    <n v="330"/>
    <s v="MPN/100ml"/>
    <m/>
    <m/>
    <m/>
  </r>
  <r>
    <s v="Hayner's Creek @ Halcyon Bluff Dock"/>
    <m/>
    <x v="0"/>
    <n v="31.982481023192801"/>
    <n v="-81.111041875059797"/>
    <x v="25"/>
    <d v="1899-12-30T11:40:00"/>
    <d v="2012-09-13T00:00:00"/>
    <x v="7"/>
    <x v="0"/>
    <m/>
    <m/>
    <m/>
    <m/>
    <m/>
    <m/>
    <m/>
    <m/>
    <m/>
    <m/>
    <s v="Entero"/>
    <x v="1"/>
    <n v="1741"/>
    <s v="MPN/100ml"/>
    <m/>
    <m/>
    <m/>
  </r>
  <r>
    <s v="Casey Canal@Sallie Mood Bridge"/>
    <m/>
    <x v="1"/>
    <n v="31.995887131649798"/>
    <n v="-81.090554392855694"/>
    <x v="26"/>
    <d v="1899-12-30T10:35:00"/>
    <d v="2012-11-18T00:00:00"/>
    <x v="8"/>
    <x v="0"/>
    <m/>
    <m/>
    <m/>
    <m/>
    <m/>
    <m/>
    <m/>
    <m/>
    <m/>
    <m/>
    <s v="Fecal"/>
    <x v="0"/>
    <n v="9"/>
    <s v="MPN/100ml"/>
    <m/>
    <m/>
    <m/>
  </r>
  <r>
    <s v="Casey Canal@Sallie Mood Bridge"/>
    <m/>
    <x v="1"/>
    <n v="31.995887131649798"/>
    <n v="-81.090554392855694"/>
    <x v="26"/>
    <d v="1899-12-30T10:35:00"/>
    <d v="2012-11-18T00:00:00"/>
    <x v="8"/>
    <x v="0"/>
    <m/>
    <m/>
    <m/>
    <m/>
    <m/>
    <m/>
    <m/>
    <m/>
    <m/>
    <m/>
    <s v="Entero"/>
    <x v="1"/>
    <n v="85.2"/>
    <s v="MPN/100ml"/>
    <m/>
    <m/>
    <m/>
  </r>
  <r>
    <s v="Halcyon Bluff Community Dock"/>
    <m/>
    <x v="0"/>
    <n v="31.982481023192801"/>
    <n v="-81.111041875059797"/>
    <x v="27"/>
    <d v="1899-12-30T11:00:00"/>
    <d v="2012-11-18T00:00:00"/>
    <x v="8"/>
    <x v="0"/>
    <m/>
    <m/>
    <m/>
    <m/>
    <m/>
    <m/>
    <m/>
    <m/>
    <m/>
    <m/>
    <s v="Fecal"/>
    <x v="0"/>
    <n v="20"/>
    <s v="MPN/100ml"/>
    <m/>
    <m/>
    <m/>
  </r>
  <r>
    <s v="Halcyon Bluff Community Dock"/>
    <m/>
    <x v="0"/>
    <n v="31.982481023192801"/>
    <n v="-81.111041875059797"/>
    <x v="27"/>
    <d v="1899-12-30T11:00:00"/>
    <d v="2012-11-18T00:00:00"/>
    <x v="8"/>
    <x v="0"/>
    <m/>
    <m/>
    <m/>
    <m/>
    <m/>
    <m/>
    <m/>
    <m/>
    <m/>
    <m/>
    <s v="Entero"/>
    <x v="1"/>
    <n v="570.20000000000005"/>
    <s v="MPN/100ml"/>
    <m/>
    <m/>
    <m/>
  </r>
  <r>
    <s v="Casey Canal@Sallie Mood Bridge"/>
    <m/>
    <x v="1"/>
    <n v="31.995887131649798"/>
    <n v="-81.090554392855694"/>
    <x v="28"/>
    <d v="1899-12-30T09:22:00"/>
    <d v="2012-12-13T00:00:00"/>
    <x v="4"/>
    <x v="0"/>
    <m/>
    <m/>
    <m/>
    <m/>
    <m/>
    <m/>
    <m/>
    <m/>
    <m/>
    <m/>
    <s v="Fecal"/>
    <x v="0"/>
    <n v="450"/>
    <s v="MPN/100ml"/>
    <m/>
    <m/>
    <m/>
  </r>
  <r>
    <s v="Casey Canal@Sallie Mood Bridge"/>
    <m/>
    <x v="1"/>
    <n v="31.995887131649798"/>
    <n v="-81.090554392855694"/>
    <x v="28"/>
    <d v="1899-12-30T09:22:00"/>
    <d v="2012-12-13T00:00:00"/>
    <x v="4"/>
    <x v="0"/>
    <m/>
    <m/>
    <m/>
    <m/>
    <m/>
    <m/>
    <m/>
    <m/>
    <m/>
    <m/>
    <s v="Entero"/>
    <x v="1"/>
    <n v="832"/>
    <s v="MPN/100ml"/>
    <m/>
    <m/>
    <m/>
  </r>
  <r>
    <s v="Halcyon Bluff Community Dock"/>
    <m/>
    <x v="0"/>
    <n v="31.982481023192801"/>
    <n v="-81.111041875059797"/>
    <x v="29"/>
    <d v="1899-12-30T09:50:00"/>
    <d v="2012-12-13T00:00:00"/>
    <x v="4"/>
    <x v="0"/>
    <m/>
    <m/>
    <m/>
    <m/>
    <m/>
    <m/>
    <m/>
    <m/>
    <m/>
    <m/>
    <s v="Entero"/>
    <x v="1"/>
    <n v="1150"/>
    <s v="MPN/100ml"/>
    <m/>
    <m/>
    <m/>
  </r>
  <r>
    <s v="Halcyon Bluff Community Dock"/>
    <m/>
    <x v="0"/>
    <n v="31.982481023192801"/>
    <n v="-81.111041875059797"/>
    <x v="29"/>
    <d v="1899-12-30T09:50:00"/>
    <d v="2012-12-13T00:00:00"/>
    <x v="4"/>
    <x v="0"/>
    <m/>
    <m/>
    <m/>
    <m/>
    <m/>
    <m/>
    <m/>
    <m/>
    <m/>
    <m/>
    <s v="Fecal"/>
    <x v="0"/>
    <n v="2300"/>
    <s v="MPN/100ml"/>
    <m/>
    <m/>
    <m/>
  </r>
  <r>
    <s v="Casey Canal@Sallie Mood Bridge"/>
    <m/>
    <x v="1"/>
    <n v="31.995887131649798"/>
    <n v="-81.090554392855694"/>
    <x v="30"/>
    <d v="1899-12-30T08:50:00"/>
    <d v="2012-12-20T00:00:00"/>
    <x v="4"/>
    <x v="0"/>
    <m/>
    <m/>
    <m/>
    <m/>
    <m/>
    <m/>
    <m/>
    <m/>
    <m/>
    <m/>
    <s v="Entero"/>
    <x v="1"/>
    <n v="42.8"/>
    <s v="MPN/100ml"/>
    <m/>
    <m/>
    <m/>
  </r>
  <r>
    <s v="Casey Canal@Sallie Mood Bridge"/>
    <m/>
    <x v="1"/>
    <n v="31.995887131649798"/>
    <n v="-81.090554392855694"/>
    <x v="30"/>
    <d v="1899-12-30T08:50:00"/>
    <d v="2012-12-20T00:00:00"/>
    <x v="4"/>
    <x v="0"/>
    <m/>
    <m/>
    <m/>
    <m/>
    <m/>
    <m/>
    <m/>
    <m/>
    <m/>
    <m/>
    <s v="Fecal"/>
    <x v="0"/>
    <n v="110"/>
    <s v="MPN/100ml"/>
    <m/>
    <m/>
    <m/>
  </r>
  <r>
    <s v="Hayner's Creek @ Halcyon Bluff Dock"/>
    <m/>
    <x v="0"/>
    <n v="31.982481023192801"/>
    <n v="-81.111041875059797"/>
    <x v="31"/>
    <d v="1899-12-30T09:18:00"/>
    <d v="2012-12-20T00:00:00"/>
    <x v="4"/>
    <x v="0"/>
    <m/>
    <m/>
    <m/>
    <m/>
    <m/>
    <m/>
    <m/>
    <m/>
    <m/>
    <m/>
    <s v="Entero"/>
    <x v="1"/>
    <n v="456.4"/>
    <s v="MPN/100ml"/>
    <m/>
    <m/>
    <m/>
  </r>
  <r>
    <s v="Hayner's Creek @ Halcyon Bluff Dock"/>
    <m/>
    <x v="0"/>
    <n v="31.982481023192801"/>
    <n v="-81.111041875059797"/>
    <x v="31"/>
    <d v="1899-12-30T09:18:00"/>
    <d v="2012-12-20T00:00:00"/>
    <x v="4"/>
    <x v="0"/>
    <m/>
    <m/>
    <m/>
    <m/>
    <m/>
    <m/>
    <m/>
    <m/>
    <m/>
    <m/>
    <s v="Fecal"/>
    <x v="0"/>
    <n v="700"/>
    <s v="MPN/100ml"/>
    <m/>
    <m/>
    <m/>
  </r>
  <r>
    <s v="Hayner's Creek @ Halcyon Bluff Dock"/>
    <m/>
    <x v="0"/>
    <n v="31.982481023192801"/>
    <n v="-81.111041875059797"/>
    <x v="32"/>
    <d v="1899-12-30T08:20:00"/>
    <d v="2012-12-26T00:00:00"/>
    <x v="9"/>
    <x v="0"/>
    <m/>
    <m/>
    <m/>
    <m/>
    <m/>
    <m/>
    <m/>
    <m/>
    <m/>
    <m/>
    <s v="Fecal"/>
    <x v="0"/>
    <n v="330"/>
    <s v="MPN/100ml"/>
    <m/>
    <m/>
    <m/>
  </r>
  <r>
    <s v="Hayner's Creek @ Halcyon Bluff Dock"/>
    <m/>
    <x v="0"/>
    <n v="31.982481023192801"/>
    <n v="-81.111041875059797"/>
    <x v="32"/>
    <d v="1899-12-30T08:20:00"/>
    <d v="2012-12-26T00:00:00"/>
    <x v="9"/>
    <x v="0"/>
    <m/>
    <m/>
    <m/>
    <m/>
    <m/>
    <m/>
    <m/>
    <m/>
    <m/>
    <m/>
    <s v="Entero"/>
    <x v="1"/>
    <n v="597"/>
    <s v="MPN/100ml"/>
    <m/>
    <m/>
    <m/>
  </r>
  <r>
    <s v="Casey Canal@Sallie Mood Bridge"/>
    <m/>
    <x v="1"/>
    <n v="31.995887131649798"/>
    <n v="-81.090554392855694"/>
    <x v="33"/>
    <d v="1899-12-30T08:40:00"/>
    <d v="2012-12-26T00:00:00"/>
    <x v="9"/>
    <x v="0"/>
    <m/>
    <m/>
    <m/>
    <m/>
    <m/>
    <m/>
    <m/>
    <m/>
    <m/>
    <m/>
    <s v="Fecal"/>
    <x v="0"/>
    <n v="1348"/>
    <s v="MPN/100ml"/>
    <m/>
    <m/>
    <m/>
  </r>
  <r>
    <s v="Casey Canal@Sallie Mood Bridge"/>
    <m/>
    <x v="1"/>
    <n v="31.995887131649798"/>
    <n v="-81.090554392855694"/>
    <x v="33"/>
    <d v="1899-12-30T08:40:00"/>
    <d v="2012-12-26T00:00:00"/>
    <x v="9"/>
    <x v="0"/>
    <m/>
    <m/>
    <m/>
    <m/>
    <m/>
    <m/>
    <m/>
    <m/>
    <m/>
    <m/>
    <s v="Entero"/>
    <x v="1"/>
    <n v="1583"/>
    <s v="MPN/100ml"/>
    <m/>
    <m/>
    <m/>
  </r>
  <r>
    <s v="Hayner's Creek @ Halcyon Bluff Dock"/>
    <m/>
    <x v="0"/>
    <n v="31.982481023192801"/>
    <n v="-81.111041875059797"/>
    <x v="34"/>
    <d v="1899-12-30T08:00:00"/>
    <d v="2013-02-26T00:00:00"/>
    <x v="10"/>
    <x v="0"/>
    <m/>
    <m/>
    <m/>
    <m/>
    <m/>
    <m/>
    <m/>
    <m/>
    <m/>
    <m/>
    <s v="Fecal"/>
    <x v="0"/>
    <n v="110"/>
    <s v="MPN/100ml"/>
    <m/>
    <m/>
    <m/>
  </r>
  <r>
    <s v="Hayner's Creek @ Halcyon Bluff Dock"/>
    <m/>
    <x v="0"/>
    <n v="31.982481023192801"/>
    <n v="-81.111041875059797"/>
    <x v="34"/>
    <d v="1899-12-30T08:00:00"/>
    <d v="2013-02-26T00:00:00"/>
    <x v="10"/>
    <x v="0"/>
    <m/>
    <m/>
    <m/>
    <m/>
    <m/>
    <m/>
    <m/>
    <m/>
    <m/>
    <m/>
    <s v="Entero"/>
    <x v="1"/>
    <n v="267"/>
    <s v="MPN/100ml"/>
    <m/>
    <m/>
    <m/>
  </r>
  <r>
    <s v="Casey Canal@Sallie Mood Bridge"/>
    <m/>
    <x v="1"/>
    <n v="31.995887131649798"/>
    <n v="-81.090554392855694"/>
    <x v="35"/>
    <d v="1899-12-30T08:20:00"/>
    <d v="2013-02-26T00:00:00"/>
    <x v="10"/>
    <x v="0"/>
    <m/>
    <m/>
    <m/>
    <m/>
    <m/>
    <m/>
    <m/>
    <m/>
    <m/>
    <m/>
    <s v="Entero"/>
    <x v="1"/>
    <n v="227"/>
    <s v="MPN/100ml"/>
    <m/>
    <m/>
    <m/>
  </r>
  <r>
    <s v="Casey Canal@Sallie Mood Bridge"/>
    <m/>
    <x v="1"/>
    <n v="31.995887131649798"/>
    <n v="-81.090554392855694"/>
    <x v="35"/>
    <d v="1899-12-30T08:20:00"/>
    <d v="2013-02-26T00:00:00"/>
    <x v="10"/>
    <x v="0"/>
    <m/>
    <m/>
    <m/>
    <m/>
    <m/>
    <m/>
    <m/>
    <m/>
    <m/>
    <m/>
    <s v="Fecal"/>
    <x v="0"/>
    <n v="330"/>
    <s v="MPN/100ml"/>
    <m/>
    <m/>
    <m/>
  </r>
  <r>
    <s v="Casey Canal@Sallie Mood Bridge"/>
    <m/>
    <x v="1"/>
    <n v="31.995887131649798"/>
    <n v="-81.090554392855694"/>
    <x v="36"/>
    <d v="1899-12-30T08:53:00"/>
    <d v="2013-03-12T00:00:00"/>
    <x v="6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36"/>
    <d v="1899-12-30T08:53:00"/>
    <d v="2013-03-12T00:00:00"/>
    <x v="6"/>
    <x v="0"/>
    <m/>
    <m/>
    <m/>
    <m/>
    <m/>
    <m/>
    <m/>
    <m/>
    <m/>
    <m/>
    <s v="Entero"/>
    <x v="1"/>
    <n v="58.4"/>
    <s v="MPN/100ml"/>
    <m/>
    <m/>
    <m/>
  </r>
  <r>
    <s v="Hayner's Creek @ Halcyon Bluff Dock"/>
    <m/>
    <x v="0"/>
    <n v="31.982481023192801"/>
    <n v="-81.111041875059797"/>
    <x v="37"/>
    <d v="1899-12-30T09:20:00"/>
    <d v="2013-03-12T00:00:00"/>
    <x v="6"/>
    <x v="0"/>
    <m/>
    <m/>
    <m/>
    <m/>
    <m/>
    <m/>
    <m/>
    <m/>
    <m/>
    <m/>
    <s v="Fecal"/>
    <x v="0"/>
    <n v="110"/>
    <s v="MPN/100ml"/>
    <m/>
    <m/>
    <m/>
  </r>
  <r>
    <s v="Hayner's Creek @ Halcyon Bluff Dock"/>
    <m/>
    <x v="0"/>
    <n v="31.982481023192801"/>
    <n v="-81.111041875059797"/>
    <x v="37"/>
    <d v="1899-12-30T09:20:00"/>
    <d v="2013-03-12T00:00:00"/>
    <x v="6"/>
    <x v="0"/>
    <m/>
    <m/>
    <m/>
    <m/>
    <m/>
    <m/>
    <m/>
    <m/>
    <m/>
    <m/>
    <s v="Entero"/>
    <x v="1"/>
    <n v="297"/>
    <s v="MPN/100ml"/>
    <m/>
    <m/>
    <m/>
  </r>
  <r>
    <s v="Casey Canal@Sallie Mood Bridge"/>
    <m/>
    <x v="1"/>
    <n v="31.995887131649798"/>
    <n v="-81.090554392855694"/>
    <x v="38"/>
    <d v="1899-12-30T09:00:00"/>
    <d v="2013-03-18T00:00:00"/>
    <x v="0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38"/>
    <d v="1899-12-30T09:00:00"/>
    <d v="2013-03-18T00:00:00"/>
    <x v="0"/>
    <x v="0"/>
    <m/>
    <m/>
    <m/>
    <m/>
    <m/>
    <m/>
    <m/>
    <m/>
    <m/>
    <m/>
    <s v="Entero"/>
    <x v="1"/>
    <n v="1827"/>
    <s v="MPN/100ml"/>
    <m/>
    <m/>
    <m/>
  </r>
  <r>
    <s v="Hayner's Creek @ Halcyon Bluff Dock"/>
    <m/>
    <x v="0"/>
    <n v="31.982481023192801"/>
    <n v="-81.111041875059797"/>
    <x v="39"/>
    <d v="1899-12-30T09:38:00"/>
    <d v="2013-03-18T00:00:00"/>
    <x v="0"/>
    <x v="0"/>
    <m/>
    <m/>
    <m/>
    <m/>
    <m/>
    <m/>
    <m/>
    <m/>
    <m/>
    <m/>
    <s v="Fecal"/>
    <x v="0"/>
    <n v="210"/>
    <s v="MPN/100ml"/>
    <m/>
    <m/>
    <m/>
  </r>
  <r>
    <s v="Hayner's Creek @ Halcyon Bluff Dock"/>
    <m/>
    <x v="0"/>
    <n v="31.982481023192801"/>
    <n v="-81.111041875059797"/>
    <x v="39"/>
    <d v="1899-12-30T09:38:00"/>
    <d v="2013-03-18T00:00:00"/>
    <x v="0"/>
    <x v="0"/>
    <m/>
    <m/>
    <m/>
    <m/>
    <m/>
    <m/>
    <m/>
    <m/>
    <m/>
    <m/>
    <s v="Entero"/>
    <x v="1"/>
    <n v="1583"/>
    <s v="MPN/100ml"/>
    <m/>
    <m/>
    <m/>
  </r>
  <r>
    <s v="Casey Canal@Sallie Mood Bridge"/>
    <m/>
    <x v="1"/>
    <n v="31.995887131649798"/>
    <n v="-81.090554392855694"/>
    <x v="40"/>
    <d v="1899-12-30T08:56:00"/>
    <d v="2013-03-24T00:00:00"/>
    <x v="0"/>
    <x v="0"/>
    <m/>
    <m/>
    <m/>
    <m/>
    <m/>
    <m/>
    <m/>
    <m/>
    <m/>
    <m/>
    <s v="Fecal"/>
    <x v="0"/>
    <n v="170"/>
    <s v="MPN/100ml"/>
    <m/>
    <m/>
    <m/>
  </r>
  <r>
    <s v="Casey Canal@Sallie Mood Bridge"/>
    <m/>
    <x v="1"/>
    <n v="31.995887131649798"/>
    <n v="-81.090554392855694"/>
    <x v="40"/>
    <d v="1899-12-30T08:56:00"/>
    <d v="2013-03-24T00:00:00"/>
    <x v="0"/>
    <x v="0"/>
    <m/>
    <m/>
    <m/>
    <m/>
    <m/>
    <m/>
    <m/>
    <m/>
    <m/>
    <m/>
    <s v="Entero"/>
    <x v="1"/>
    <n v="367"/>
    <s v="MPN/100ml"/>
    <m/>
    <m/>
    <m/>
  </r>
  <r>
    <s v="Hayner's Creek @ Halcyon Bluff Dock"/>
    <m/>
    <x v="0"/>
    <n v="31.982481023192801"/>
    <n v="-81.111041875059797"/>
    <x v="41"/>
    <d v="1899-12-30T09:22:00"/>
    <d v="2013-03-24T00:00:00"/>
    <x v="0"/>
    <x v="0"/>
    <m/>
    <m/>
    <m/>
    <m/>
    <m/>
    <m/>
    <m/>
    <m/>
    <m/>
    <m/>
    <s v="Entero"/>
    <x v="1"/>
    <n v="91.4"/>
    <s v="MPN/100ml"/>
    <m/>
    <m/>
    <m/>
  </r>
  <r>
    <s v="Hayner's Creek @ Halcyon Bluff Dock"/>
    <m/>
    <x v="0"/>
    <n v="31.982481023192801"/>
    <n v="-81.111041875059797"/>
    <x v="41"/>
    <d v="1899-12-30T09:22:00"/>
    <d v="2013-03-24T00:00:00"/>
    <x v="0"/>
    <x v="0"/>
    <m/>
    <m/>
    <m/>
    <m/>
    <m/>
    <m/>
    <m/>
    <m/>
    <m/>
    <m/>
    <s v="Fecal"/>
    <x v="0"/>
    <n v="110"/>
    <s v="MPN/100ml"/>
    <m/>
    <m/>
    <m/>
  </r>
  <r>
    <s v="Wilshire Canal @ Largo Dr."/>
    <m/>
    <x v="2"/>
    <n v="31.9901311686728"/>
    <n v="-81.144630742012893"/>
    <x v="42"/>
    <d v="1899-12-30T07:50:00"/>
    <d v="2013-06-04T00:00:00"/>
    <x v="4"/>
    <x v="0"/>
    <m/>
    <m/>
    <m/>
    <m/>
    <m/>
    <m/>
    <m/>
    <m/>
    <m/>
    <m/>
    <s v="Entero"/>
    <x v="1"/>
    <n v="2022"/>
    <s v="MPN/100ml"/>
    <m/>
    <m/>
    <m/>
  </r>
  <r>
    <s v="Wilshire Canal @ Largo Dr."/>
    <m/>
    <x v="2"/>
    <n v="31.9901311686728"/>
    <n v="-81.144630742012893"/>
    <x v="42"/>
    <d v="1899-12-30T07:50:00"/>
    <d v="2013-06-04T00:00:00"/>
    <x v="4"/>
    <x v="0"/>
    <m/>
    <m/>
    <m/>
    <m/>
    <m/>
    <m/>
    <m/>
    <m/>
    <m/>
    <m/>
    <s v="Fecal"/>
    <x v="0"/>
    <n v="45"/>
    <s v="MPN/100ml"/>
    <m/>
    <m/>
    <m/>
  </r>
  <r>
    <s v="White Bluff Downstream"/>
    <m/>
    <x v="3"/>
    <n v="31.975612360833299"/>
    <n v="-81.131748895475994"/>
    <x v="43"/>
    <d v="1899-12-30T12:29:00"/>
    <d v="2022-03-24T00:00:00"/>
    <x v="4"/>
    <x v="0"/>
    <m/>
    <m/>
    <m/>
    <m/>
    <m/>
    <m/>
    <m/>
    <m/>
    <m/>
    <m/>
    <s v="E. Coli"/>
    <x v="2"/>
    <n v="1450"/>
    <m/>
    <m/>
    <m/>
    <m/>
  </r>
  <r>
    <s v="Wilshire Canal @ Elk's Lodge"/>
    <s v="H213361547"/>
    <x v="4"/>
    <n v="31.984981640563198"/>
    <n v="-81.136930039878095"/>
    <x v="44"/>
    <d v="1899-12-30T10:55:00"/>
    <d v="2021-11-07T00:00:00"/>
    <x v="11"/>
    <x v="0"/>
    <m/>
    <s v="Jpharr"/>
    <m/>
    <m/>
    <m/>
    <m/>
    <m/>
    <s v="Mfontanez"/>
    <d v="2021-12-02T00:00:00"/>
    <m/>
    <s v="E.coli"/>
    <x v="2"/>
    <n v="1664"/>
    <s v="MPN/100ml"/>
    <m/>
    <m/>
    <m/>
  </r>
  <r>
    <s v="Wilshire at White Bluff"/>
    <m/>
    <x v="3"/>
    <n v="31.984280910253801"/>
    <n v="-81.129864906139403"/>
    <x v="45"/>
    <d v="1899-12-30T10:13:00"/>
    <d v="2021-12-21T00:00:00"/>
    <x v="4"/>
    <x v="0"/>
    <m/>
    <m/>
    <m/>
    <m/>
    <m/>
    <m/>
    <m/>
    <m/>
    <m/>
    <m/>
    <s v="E.coli"/>
    <x v="2"/>
    <n v="1830"/>
    <s v="MPN/100ml"/>
    <m/>
    <m/>
    <m/>
  </r>
  <r>
    <s v="Wilshire Canal @ Elk Lodge 183 Bridge"/>
    <m/>
    <x v="4"/>
    <n v="31.984981640563198"/>
    <n v="-81.136930039878095"/>
    <x v="46"/>
    <d v="1899-12-30T08:25:00"/>
    <d v="2013-06-04T00:00:00"/>
    <x v="4"/>
    <x v="0"/>
    <m/>
    <m/>
    <m/>
    <m/>
    <m/>
    <m/>
    <m/>
    <m/>
    <m/>
    <m/>
    <s v="Entero"/>
    <x v="1"/>
    <n v="2022"/>
    <s v="MPN/100ml"/>
    <m/>
    <m/>
    <m/>
  </r>
  <r>
    <s v="Hayner's Creek @ Halcyon Bluff Dock"/>
    <m/>
    <x v="0"/>
    <n v="31.982481023192801"/>
    <n v="-81.111041875059797"/>
    <x v="47"/>
    <d v="1899-12-30T09:20:00"/>
    <d v="2013-06-04T00:00:00"/>
    <x v="4"/>
    <x v="0"/>
    <m/>
    <m/>
    <m/>
    <m/>
    <m/>
    <m/>
    <m/>
    <m/>
    <m/>
    <m/>
    <s v="Fecal"/>
    <x v="0"/>
    <n v="490"/>
    <s v="MPN/100ml"/>
    <m/>
    <m/>
    <m/>
  </r>
  <r>
    <s v="Hayner's Creek @ Halcyon Bluff Dock"/>
    <m/>
    <x v="0"/>
    <n v="31.982481023192801"/>
    <n v="-81.111041875059797"/>
    <x v="47"/>
    <d v="1899-12-30T09:20:00"/>
    <d v="2013-06-04T00:00:00"/>
    <x v="4"/>
    <x v="0"/>
    <m/>
    <m/>
    <m/>
    <m/>
    <m/>
    <m/>
    <m/>
    <m/>
    <m/>
    <m/>
    <s v="Entero"/>
    <x v="1"/>
    <n v="499"/>
    <s v="MPN/100ml"/>
    <m/>
    <m/>
    <m/>
  </r>
  <r>
    <s v="Casey Canal@Sallie Mood Bridge"/>
    <m/>
    <x v="1"/>
    <n v="31.995887131649798"/>
    <n v="-81.090554392855694"/>
    <x v="48"/>
    <d v="1899-12-30T10:05:00"/>
    <d v="2013-06-04T00:00:00"/>
    <x v="4"/>
    <x v="0"/>
    <m/>
    <m/>
    <m/>
    <m/>
    <m/>
    <m/>
    <m/>
    <m/>
    <m/>
    <m/>
    <s v="Entero"/>
    <x v="1"/>
    <n v="688"/>
    <s v="MPN/100ml"/>
    <m/>
    <m/>
    <m/>
  </r>
  <r>
    <s v="Casey Canal@Sallie Mood Bridge"/>
    <m/>
    <x v="1"/>
    <n v="31.995887131649798"/>
    <n v="-81.090554392855694"/>
    <x v="48"/>
    <d v="1899-12-30T10:05:00"/>
    <d v="2013-06-04T00:00:00"/>
    <x v="4"/>
    <x v="0"/>
    <m/>
    <m/>
    <m/>
    <m/>
    <m/>
    <m/>
    <m/>
    <m/>
    <m/>
    <m/>
    <s v="Fecal"/>
    <x v="0"/>
    <n v="7900"/>
    <s v="MPN/100ml"/>
    <m/>
    <m/>
    <m/>
  </r>
  <r>
    <s v="Wilshire Canal @ Largo Dr."/>
    <m/>
    <x v="2"/>
    <n v="31.9901311686728"/>
    <n v="-81.144630742012893"/>
    <x v="49"/>
    <d v="1899-12-30T08:05:00"/>
    <d v="2013-06-10T00:00:00"/>
    <x v="9"/>
    <x v="0"/>
    <m/>
    <m/>
    <m/>
    <m/>
    <m/>
    <m/>
    <m/>
    <m/>
    <m/>
    <m/>
    <s v="Entero"/>
    <x v="1"/>
    <n v="1443"/>
    <s v="MPN/100ml"/>
    <m/>
    <m/>
    <m/>
  </r>
  <r>
    <s v="Wilshire Canal @ Largo Dr."/>
    <m/>
    <x v="2"/>
    <n v="31.9901311686728"/>
    <n v="-81.144630742012893"/>
    <x v="49"/>
    <d v="1899-12-30T08:05:00"/>
    <d v="2013-06-10T00:00:00"/>
    <x v="9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50"/>
    <d v="1899-12-30T08:25:00"/>
    <d v="2013-06-10T00:00:00"/>
    <x v="9"/>
    <x v="0"/>
    <m/>
    <m/>
    <m/>
    <m/>
    <m/>
    <m/>
    <m/>
    <m/>
    <m/>
    <m/>
    <s v="Entero"/>
    <x v="1"/>
    <n v="1443"/>
    <s v="MPN/100ml"/>
    <m/>
    <m/>
    <m/>
  </r>
  <r>
    <s v="Wilshire Canal @ Elk Lodge 183 Bridge"/>
    <m/>
    <x v="4"/>
    <n v="31.984981640563198"/>
    <n v="-81.136930039878095"/>
    <x v="51"/>
    <d v="1899-12-30T10:20:00"/>
    <d v="2013-06-17T00:00:00"/>
    <x v="9"/>
    <x v="0"/>
    <m/>
    <m/>
    <m/>
    <m/>
    <m/>
    <m/>
    <m/>
    <m/>
    <m/>
    <m/>
    <s v="Entero"/>
    <x v="1"/>
    <n v="1828"/>
    <s v="MPN/100ml"/>
    <m/>
    <m/>
    <m/>
  </r>
  <r>
    <s v="Wilshire Canal @ Elk Lodge 183 Bridge"/>
    <m/>
    <x v="4"/>
    <n v="31.984981640563198"/>
    <n v="-81.136930039878095"/>
    <x v="52"/>
    <d v="1899-12-30T10:15:00"/>
    <d v="2013-06-25T00:00:00"/>
    <x v="4"/>
    <x v="0"/>
    <m/>
    <m/>
    <m/>
    <m/>
    <m/>
    <m/>
    <m/>
    <m/>
    <m/>
    <m/>
    <s v="Entero"/>
    <x v="1"/>
    <n v="275"/>
    <s v="MPN/100ml"/>
    <m/>
    <m/>
    <m/>
  </r>
  <r>
    <s v="Wilshire Canal @ Elk Lodge 183 Bridge"/>
    <m/>
    <x v="4"/>
    <n v="31.984981640563198"/>
    <n v="-81.136930039878095"/>
    <x v="53"/>
    <d v="1899-12-30T14:55:00"/>
    <d v="2013-07-21T00:00:00"/>
    <x v="6"/>
    <x v="0"/>
    <m/>
    <m/>
    <m/>
    <m/>
    <m/>
    <m/>
    <m/>
    <m/>
    <m/>
    <m/>
    <s v="Entero"/>
    <x v="1"/>
    <n v="333"/>
    <s v="MPN/100ml"/>
    <m/>
    <m/>
    <m/>
  </r>
  <r>
    <s v="Hayner's Creek @ Halcyon Bluff Dock"/>
    <m/>
    <x v="0"/>
    <n v="31.982481023192801"/>
    <n v="-81.111041875059797"/>
    <x v="54"/>
    <d v="1899-12-30T10:15:00"/>
    <d v="2013-06-10T00:00:00"/>
    <x v="9"/>
    <x v="0"/>
    <m/>
    <m/>
    <m/>
    <m/>
    <m/>
    <m/>
    <m/>
    <m/>
    <m/>
    <m/>
    <s v="Entero"/>
    <x v="1"/>
    <n v="1150"/>
    <s v="MPN/100ml"/>
    <m/>
    <m/>
    <m/>
  </r>
  <r>
    <s v="Hayner's Creek @ Halcyon Bluff Dock"/>
    <m/>
    <x v="0"/>
    <n v="31.982481023192801"/>
    <n v="-81.111041875059797"/>
    <x v="54"/>
    <d v="1899-12-30T10:15:00"/>
    <d v="2013-06-10T00:00:00"/>
    <x v="9"/>
    <x v="0"/>
    <m/>
    <m/>
    <m/>
    <m/>
    <m/>
    <m/>
    <m/>
    <m/>
    <m/>
    <m/>
    <s v="Fecal"/>
    <x v="0"/>
    <n v="2200"/>
    <s v="MPN/100ml"/>
    <m/>
    <m/>
    <m/>
  </r>
  <r>
    <s v="Casey Canal@Sallie Mood Bridge"/>
    <m/>
    <x v="1"/>
    <n v="31.995887131649798"/>
    <n v="-81.090554392855694"/>
    <x v="55"/>
    <d v="1899-12-30T10:45:00"/>
    <d v="2013-06-10T00:00:00"/>
    <x v="9"/>
    <x v="0"/>
    <m/>
    <m/>
    <m/>
    <m/>
    <m/>
    <m/>
    <m/>
    <m/>
    <m/>
    <m/>
    <s v="Entero"/>
    <x v="1"/>
    <n v="1583"/>
    <s v="MPN/100ml"/>
    <m/>
    <m/>
    <m/>
  </r>
  <r>
    <s v="Casey Canal@Sallie Mood Bridge"/>
    <m/>
    <x v="1"/>
    <n v="31.995887131649798"/>
    <n v="-81.090554392855694"/>
    <x v="55"/>
    <d v="1899-12-30T10:45:00"/>
    <d v="2013-06-10T00:00:00"/>
    <x v="9"/>
    <x v="0"/>
    <m/>
    <m/>
    <m/>
    <m/>
    <m/>
    <m/>
    <m/>
    <m/>
    <m/>
    <m/>
    <s v="Fecal"/>
    <x v="0"/>
    <n v="2400"/>
    <s v="MPN/100ml"/>
    <m/>
    <m/>
    <m/>
  </r>
  <r>
    <s v="Casey Canal@Sallie Mood Bridge"/>
    <m/>
    <x v="1"/>
    <n v="31.995887131649798"/>
    <n v="-81.090554392855694"/>
    <x v="56"/>
    <d v="1899-12-30T08:45:00"/>
    <d v="2013-06-17T00:00:00"/>
    <x v="9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56"/>
    <d v="1899-12-30T08:45:00"/>
    <d v="2013-06-17T00:00:00"/>
    <x v="9"/>
    <x v="0"/>
    <m/>
    <m/>
    <m/>
    <m/>
    <m/>
    <m/>
    <m/>
    <m/>
    <m/>
    <m/>
    <s v="Entero"/>
    <x v="1"/>
    <n v="308"/>
    <s v="MPN/100ml"/>
    <m/>
    <m/>
    <m/>
  </r>
  <r>
    <s v="Hayner's Creek @ Halcyon Bluff Dock"/>
    <m/>
    <x v="0"/>
    <n v="31.982481023192801"/>
    <n v="-81.111041875059797"/>
    <x v="57"/>
    <d v="1899-12-30T09:15:00"/>
    <d v="2013-06-17T00:00:00"/>
    <x v="9"/>
    <x v="0"/>
    <m/>
    <m/>
    <m/>
    <m/>
    <m/>
    <m/>
    <m/>
    <m/>
    <m/>
    <m/>
    <s v="Fecal"/>
    <x v="0"/>
    <n v="790"/>
    <s v="MPN/100ml"/>
    <m/>
    <m/>
    <m/>
  </r>
  <r>
    <s v="Hayner's Creek @ Halcyon Bluff Dock"/>
    <m/>
    <x v="0"/>
    <n v="31.982481023192801"/>
    <n v="-81.111041875059797"/>
    <x v="57"/>
    <d v="1899-12-30T09:15:00"/>
    <d v="2013-06-17T00:00:00"/>
    <x v="9"/>
    <x v="0"/>
    <m/>
    <m/>
    <m/>
    <m/>
    <m/>
    <m/>
    <m/>
    <m/>
    <m/>
    <m/>
    <s v="Entero"/>
    <x v="1"/>
    <n v="957"/>
    <s v="MPN/100ml"/>
    <m/>
    <m/>
    <m/>
  </r>
  <r>
    <s v="Wilshire Canal @ Largo Dr."/>
    <m/>
    <x v="2"/>
    <n v="31.9901311686728"/>
    <n v="-81.144630742012893"/>
    <x v="58"/>
    <d v="1899-12-30T09:54:00"/>
    <d v="2013-06-17T00:00:00"/>
    <x v="9"/>
    <x v="0"/>
    <m/>
    <m/>
    <m/>
    <m/>
    <m/>
    <m/>
    <m/>
    <m/>
    <m/>
    <m/>
    <s v="Entero"/>
    <x v="1"/>
    <n v="1741"/>
    <s v="MPN/100ml"/>
    <m/>
    <m/>
    <m/>
  </r>
  <r>
    <s v="Wilshire Canal @ Largo Dr."/>
    <m/>
    <x v="2"/>
    <n v="31.9901311686728"/>
    <n v="-81.144630742012893"/>
    <x v="58"/>
    <d v="1899-12-30T09:54:00"/>
    <d v="2013-06-17T00:00:00"/>
    <x v="9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59"/>
    <d v="1899-12-30T15:10:00"/>
    <d v="2013-07-21T00:00:00"/>
    <x v="0"/>
    <x v="0"/>
    <m/>
    <m/>
    <m/>
    <m/>
    <m/>
    <m/>
    <m/>
    <m/>
    <m/>
    <m/>
    <s v="Entero"/>
    <x v="1"/>
    <n v="545"/>
    <s v="MPN/100ml"/>
    <m/>
    <m/>
    <m/>
  </r>
  <r>
    <s v="Wilshire Canal @ Elk Lodge 183 Bridge"/>
    <m/>
    <x v="4"/>
    <n v="31.984981640563198"/>
    <n v="-81.136930039878095"/>
    <x v="60"/>
    <d v="1899-12-30T15:10:00"/>
    <d v="2013-07-25T00:00:00"/>
    <x v="9"/>
    <x v="0"/>
    <m/>
    <m/>
    <m/>
    <m/>
    <m/>
    <m/>
    <m/>
    <m/>
    <m/>
    <m/>
    <s v="Entero"/>
    <x v="1"/>
    <n v="656"/>
    <s v="MPN/100ml"/>
    <m/>
    <m/>
    <m/>
  </r>
  <r>
    <s v="Wilshire Canal @ Elk Lodge 183 Bridge"/>
    <m/>
    <x v="4"/>
    <n v="31.984981640563198"/>
    <n v="-81.136930039878095"/>
    <x v="61"/>
    <d v="1899-12-30T09:22:00"/>
    <d v="2013-07-25T00:00:00"/>
    <x v="9"/>
    <x v="0"/>
    <m/>
    <m/>
    <m/>
    <m/>
    <m/>
    <m/>
    <m/>
    <m/>
    <m/>
    <m/>
    <s v="Entero"/>
    <x v="1"/>
    <n v="1150"/>
    <s v="MPN/100ml"/>
    <m/>
    <m/>
    <m/>
  </r>
  <r>
    <s v="Wilshire Canal @ Elk Lodge 183 Bridge"/>
    <m/>
    <x v="4"/>
    <n v="31.984981640563198"/>
    <n v="-81.136930039878095"/>
    <x v="62"/>
    <d v="1899-12-30T10:15:00"/>
    <d v="2013-07-29T00:00:00"/>
    <x v="4"/>
    <x v="0"/>
    <m/>
    <m/>
    <m/>
    <m/>
    <m/>
    <m/>
    <m/>
    <m/>
    <m/>
    <m/>
    <s v="Entero"/>
    <x v="1"/>
    <n v="957"/>
    <s v="MPN/100ml"/>
    <m/>
    <m/>
    <m/>
  </r>
  <r>
    <s v="Casey Canal@Sallie Mood Bridge"/>
    <m/>
    <x v="1"/>
    <n v="31.995887131649798"/>
    <n v="-81.090554392855694"/>
    <x v="63"/>
    <d v="1899-12-30T08:50:00"/>
    <d v="2013-06-25T00:00:00"/>
    <x v="4"/>
    <x v="0"/>
    <m/>
    <m/>
    <m/>
    <m/>
    <m/>
    <m/>
    <m/>
    <m/>
    <m/>
    <m/>
    <s v="Fecal"/>
    <x v="0"/>
    <n v="140"/>
    <s v="MPN/100ml"/>
    <m/>
    <m/>
    <m/>
  </r>
  <r>
    <s v="Casey Canal@Sallie Mood Bridge"/>
    <m/>
    <x v="1"/>
    <n v="31.995887131649798"/>
    <n v="-81.090554392855694"/>
    <x v="63"/>
    <d v="1899-12-30T08:50:00"/>
    <d v="2013-06-25T00:00:00"/>
    <x v="4"/>
    <x v="0"/>
    <m/>
    <m/>
    <m/>
    <m/>
    <m/>
    <m/>
    <m/>
    <m/>
    <m/>
    <m/>
    <s v="Entero"/>
    <x v="1"/>
    <n v="256"/>
    <s v="MPN/100ml"/>
    <m/>
    <m/>
    <m/>
  </r>
  <r>
    <s v="Hayner's Creek @ Halcyon Bluff Dock"/>
    <m/>
    <x v="0"/>
    <n v="31.982481023192801"/>
    <n v="-81.111041875059797"/>
    <x v="64"/>
    <d v="1899-12-30T09:17:00"/>
    <d v="2013-06-25T00:00:00"/>
    <x v="4"/>
    <x v="0"/>
    <m/>
    <m/>
    <m/>
    <m/>
    <m/>
    <m/>
    <m/>
    <m/>
    <m/>
    <m/>
    <s v="Fecal"/>
    <x v="0"/>
    <n v="400"/>
    <s v="MPN/100ml"/>
    <m/>
    <m/>
    <m/>
  </r>
  <r>
    <s v="Hayner's Creek @ Halcyon Bluff Dock"/>
    <m/>
    <x v="0"/>
    <n v="31.982481023192801"/>
    <n v="-81.111041875059797"/>
    <x v="64"/>
    <d v="1899-12-30T09:17:00"/>
    <d v="2013-06-25T00:00:00"/>
    <x v="4"/>
    <x v="0"/>
    <m/>
    <m/>
    <m/>
    <m/>
    <m/>
    <m/>
    <m/>
    <m/>
    <m/>
    <m/>
    <s v="Entero"/>
    <x v="1"/>
    <n v="634"/>
    <s v="MPN/100ml"/>
    <m/>
    <m/>
    <m/>
  </r>
  <r>
    <s v="Wilshire Canal @ Largo Dr."/>
    <m/>
    <x v="2"/>
    <n v="31.9901311686728"/>
    <n v="-81.144630742012893"/>
    <x v="65"/>
    <d v="1899-12-30T09:50:00"/>
    <d v="2013-06-25T00:00:00"/>
    <x v="4"/>
    <x v="0"/>
    <m/>
    <m/>
    <m/>
    <m/>
    <m/>
    <m/>
    <m/>
    <m/>
    <m/>
    <m/>
    <s v="Entero"/>
    <x v="1"/>
    <n v="345"/>
    <s v="MPN/100ml"/>
    <m/>
    <m/>
    <m/>
  </r>
  <r>
    <s v="Wilshire Canal @ Largo Dr."/>
    <m/>
    <x v="2"/>
    <n v="31.9901311686728"/>
    <n v="-81.144630742012893"/>
    <x v="65"/>
    <d v="1899-12-30T09:50:00"/>
    <d v="2013-06-25T00:00:00"/>
    <x v="4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66"/>
    <d v="1899-12-30T11:20:00"/>
    <d v="2013-09-02T00:00:00"/>
    <x v="9"/>
    <x v="0"/>
    <m/>
    <m/>
    <m/>
    <m/>
    <m/>
    <m/>
    <m/>
    <m/>
    <m/>
    <m/>
    <s v="Entero"/>
    <x v="1"/>
    <n v="1828"/>
    <s v="MPN/100ml"/>
    <m/>
    <m/>
    <m/>
  </r>
  <r>
    <s v="Wilshire Canal @ Elk Lodge 183 Bridge"/>
    <m/>
    <x v="4"/>
    <n v="31.984981640563198"/>
    <n v="-81.136930039878095"/>
    <x v="67"/>
    <d v="1899-12-30T10:50:00"/>
    <d v="2013-09-04T00:00:00"/>
    <x v="1"/>
    <x v="0"/>
    <m/>
    <m/>
    <m/>
    <m/>
    <m/>
    <m/>
    <m/>
    <m/>
    <m/>
    <m/>
    <s v="Entero"/>
    <x v="1"/>
    <n v="137"/>
    <s v="MPN/100ml"/>
    <m/>
    <m/>
    <m/>
  </r>
  <r>
    <s v="Wilshire Canal @ Elk Lodge 183 Bridge"/>
    <m/>
    <x v="4"/>
    <n v="31.984981640563198"/>
    <n v="-81.136930039878095"/>
    <x v="68"/>
    <d v="1899-12-30T10:02:00"/>
    <d v="2013-09-16T00:00:00"/>
    <x v="9"/>
    <x v="0"/>
    <m/>
    <m/>
    <m/>
    <m/>
    <m/>
    <m/>
    <m/>
    <m/>
    <m/>
    <m/>
    <s v="Entero"/>
    <x v="1"/>
    <n v="403"/>
    <s v="MPN/100ml"/>
    <m/>
    <m/>
    <m/>
  </r>
  <r>
    <s v="Wilshire Canal @ Elk Lodge 183 Bridge"/>
    <m/>
    <x v="4"/>
    <n v="31.984981640563198"/>
    <n v="-81.136930039878095"/>
    <x v="69"/>
    <d v="1899-12-30T10:07:00"/>
    <d v="2013-09-25T00:00:00"/>
    <x v="9"/>
    <x v="0"/>
    <m/>
    <m/>
    <m/>
    <m/>
    <m/>
    <m/>
    <m/>
    <m/>
    <m/>
    <m/>
    <s v="Entero"/>
    <x v="1"/>
    <n v="2022"/>
    <s v="MPN/100ml"/>
    <m/>
    <m/>
    <m/>
  </r>
  <r>
    <s v="Wilshire Canal @ Largo Dr."/>
    <m/>
    <x v="2"/>
    <n v="31.9901311686728"/>
    <n v="-81.144630742012893"/>
    <x v="70"/>
    <d v="1899-12-30T14:37:00"/>
    <d v="2013-07-21T00:00:00"/>
    <x v="6"/>
    <x v="0"/>
    <m/>
    <m/>
    <m/>
    <m/>
    <m/>
    <m/>
    <m/>
    <m/>
    <m/>
    <m/>
    <s v="Entero"/>
    <x v="1"/>
    <n v="197"/>
    <s v="MPN/100ml"/>
    <m/>
    <m/>
    <m/>
  </r>
  <r>
    <s v="Wilshire Canal @ Largo Dr."/>
    <m/>
    <x v="2"/>
    <n v="31.9901311686728"/>
    <n v="-81.144630742012893"/>
    <x v="70"/>
    <d v="1899-12-30T14:37:00"/>
    <d v="2013-07-21T00:00:00"/>
    <x v="6"/>
    <x v="0"/>
    <m/>
    <m/>
    <m/>
    <m/>
    <m/>
    <m/>
    <m/>
    <m/>
    <m/>
    <m/>
    <s v="Fecal"/>
    <x v="0"/>
    <n v="790"/>
    <s v="MPN/100ml"/>
    <m/>
    <m/>
    <m/>
  </r>
  <r>
    <s v="Wilshire Canal @ Side of Elk Lodge"/>
    <m/>
    <x v="4"/>
    <n v="31.984981640563198"/>
    <n v="-81.136930039878095"/>
    <x v="71"/>
    <d v="1899-12-30T09:35:00"/>
    <d v="2013-11-26T00:00:00"/>
    <x v="10"/>
    <x v="0"/>
    <m/>
    <m/>
    <m/>
    <m/>
    <m/>
    <m/>
    <m/>
    <m/>
    <m/>
    <m/>
    <s v="Entero"/>
    <x v="1"/>
    <n v="1002"/>
    <s v="MPN/100ml"/>
    <m/>
    <m/>
    <m/>
  </r>
  <r>
    <s v="Wilshire Canal @ Elk Lodge 183 Bridge"/>
    <m/>
    <x v="4"/>
    <n v="31.984981640563198"/>
    <n v="-81.136930039878095"/>
    <x v="72"/>
    <d v="1899-12-30T10:40:00"/>
    <d v="2013-12-10T00:00:00"/>
    <x v="6"/>
    <x v="0"/>
    <m/>
    <m/>
    <m/>
    <m/>
    <m/>
    <m/>
    <m/>
    <m/>
    <m/>
    <m/>
    <s v="Entero"/>
    <x v="1"/>
    <n v="394"/>
    <s v="MPN/100ml"/>
    <m/>
    <m/>
    <m/>
  </r>
  <r>
    <s v="Casey Canal@Sallie Mood Bridge"/>
    <m/>
    <x v="1"/>
    <n v="31.995887131649798"/>
    <n v="-81.090554392855694"/>
    <x v="73"/>
    <d v="1899-12-30T15:20:00"/>
    <d v="2013-07-21T00:00:00"/>
    <x v="6"/>
    <x v="0"/>
    <m/>
    <m/>
    <m/>
    <m/>
    <m/>
    <m/>
    <m/>
    <m/>
    <m/>
    <m/>
    <s v="Entero"/>
    <x v="1"/>
    <n v="597"/>
    <s v="MPN/100ml"/>
    <m/>
    <m/>
    <m/>
  </r>
  <r>
    <s v="Casey Canal@Sallie Mood Bridge"/>
    <m/>
    <x v="1"/>
    <n v="31.995887131649798"/>
    <n v="-81.090554392855694"/>
    <x v="73"/>
    <d v="1899-12-30T15:20:00"/>
    <d v="2013-07-21T00:00:00"/>
    <x v="6"/>
    <x v="0"/>
    <m/>
    <m/>
    <m/>
    <m/>
    <m/>
    <m/>
    <m/>
    <m/>
    <m/>
    <m/>
    <s v="Fecal"/>
    <x v="0"/>
    <n v="2400"/>
    <s v="MPN/100ml"/>
    <m/>
    <m/>
    <m/>
  </r>
  <r>
    <s v="Wilshire Canal @ Largo Dr."/>
    <m/>
    <x v="2"/>
    <n v="31.9901311686728"/>
    <n v="-81.144630742012893"/>
    <x v="74"/>
    <d v="1899-12-30T15:00:00"/>
    <d v="2013-07-21T00:00:00"/>
    <x v="0"/>
    <x v="0"/>
    <m/>
    <m/>
    <m/>
    <m/>
    <m/>
    <m/>
    <m/>
    <m/>
    <m/>
    <m/>
    <s v="Entero"/>
    <x v="1"/>
    <n v="688"/>
    <s v="MPN/100ml"/>
    <m/>
    <m/>
    <m/>
  </r>
  <r>
    <s v="Wilshire Canal @ Largo Dr."/>
    <m/>
    <x v="2"/>
    <n v="31.9901311686728"/>
    <n v="-81.144630742012893"/>
    <x v="74"/>
    <d v="1899-12-30T15:00:00"/>
    <d v="2013-07-21T00:00:00"/>
    <x v="0"/>
    <x v="0"/>
    <m/>
    <m/>
    <m/>
    <m/>
    <m/>
    <m/>
    <m/>
    <m/>
    <m/>
    <m/>
    <s v="Fecal"/>
    <x v="0"/>
    <n v="490"/>
    <s v="MPN/100ml"/>
    <m/>
    <m/>
    <m/>
  </r>
  <r>
    <s v="Wilshire Canal @ Side of Elk Lodge"/>
    <m/>
    <x v="4"/>
    <n v="31.984981640563198"/>
    <n v="-81.136930039878095"/>
    <x v="75"/>
    <d v="1899-12-30T10:07:00"/>
    <d v="2013-12-14T00:00:00"/>
    <x v="0"/>
    <x v="0"/>
    <m/>
    <m/>
    <m/>
    <m/>
    <m/>
    <m/>
    <m/>
    <m/>
    <m/>
    <m/>
    <s v="Entero"/>
    <x v="1"/>
    <n v="381"/>
    <s v="MPN/100ml"/>
    <m/>
    <m/>
    <m/>
  </r>
  <r>
    <s v="Wilshire Canal @ Elk Lodge 183 Bridge"/>
    <m/>
    <x v="4"/>
    <n v="31.984981640563198"/>
    <n v="-81.136930039878095"/>
    <x v="76"/>
    <d v="1899-12-30T10:18:00"/>
    <d v="2013-12-23T00:00:00"/>
    <x v="4"/>
    <x v="0"/>
    <m/>
    <m/>
    <m/>
    <m/>
    <m/>
    <m/>
    <m/>
    <m/>
    <m/>
    <m/>
    <s v="Entero"/>
    <x v="1"/>
    <n v="498"/>
    <s v="MPN/100ml"/>
    <m/>
    <m/>
    <m/>
  </r>
  <r>
    <s v="Casey Canal@Sallie Mood Bridge"/>
    <m/>
    <x v="1"/>
    <n v="31.995887131649798"/>
    <n v="-81.090554392855694"/>
    <x v="77"/>
    <d v="1899-12-30T15:25:00"/>
    <d v="2013-07-21T00:00:00"/>
    <x v="0"/>
    <x v="0"/>
    <m/>
    <m/>
    <m/>
    <m/>
    <m/>
    <m/>
    <m/>
    <m/>
    <m/>
    <m/>
    <s v="Entero"/>
    <x v="1"/>
    <n v="445"/>
    <s v="MPN/100ml"/>
    <m/>
    <m/>
    <m/>
  </r>
  <r>
    <s v="Casey Canal@Sallie Mood Bridge"/>
    <m/>
    <x v="1"/>
    <n v="31.995887131649798"/>
    <n v="-81.090554392855694"/>
    <x v="77"/>
    <d v="1899-12-30T15:25:00"/>
    <d v="2013-07-21T00:00:00"/>
    <x v="0"/>
    <x v="0"/>
    <m/>
    <m/>
    <m/>
    <m/>
    <m/>
    <m/>
    <m/>
    <m/>
    <m/>
    <m/>
    <s v="Fecal"/>
    <x v="0"/>
    <n v="3500"/>
    <s v="MPN/100ml"/>
    <m/>
    <m/>
    <m/>
  </r>
  <r>
    <s v="Wilshire Canal @ Largo Dr."/>
    <m/>
    <x v="2"/>
    <n v="31.9901311686728"/>
    <n v="-81.144630742012893"/>
    <x v="78"/>
    <d v="1899-12-30T15:00:00"/>
    <d v="2013-07-25T00:00:00"/>
    <x v="9"/>
    <x v="0"/>
    <m/>
    <m/>
    <m/>
    <m/>
    <m/>
    <m/>
    <m/>
    <m/>
    <m/>
    <m/>
    <s v="Entero"/>
    <x v="1"/>
    <n v="562"/>
    <s v="MPN/100ml"/>
    <m/>
    <m/>
    <m/>
  </r>
  <r>
    <s v="Wilshire Canal @ Largo Dr."/>
    <m/>
    <x v="2"/>
    <n v="31.9901311686728"/>
    <n v="-81.144630742012893"/>
    <x v="78"/>
    <d v="1899-12-30T15:00:00"/>
    <d v="2013-07-25T00:00:00"/>
    <x v="9"/>
    <x v="0"/>
    <m/>
    <m/>
    <m/>
    <m/>
    <m/>
    <m/>
    <m/>
    <m/>
    <m/>
    <m/>
    <s v="Fecal"/>
    <x v="0"/>
    <n v="170"/>
    <s v="MPN/100ml"/>
    <m/>
    <m/>
    <m/>
  </r>
  <r>
    <s v="Wilshire Canal @ Elk Lodge 183 Bridge"/>
    <m/>
    <x v="4"/>
    <n v="31.984981640563198"/>
    <n v="-81.136930039878095"/>
    <x v="79"/>
    <d v="1899-12-30T09:48:00"/>
    <d v="2014-03-06T00:00:00"/>
    <x v="4"/>
    <x v="0"/>
    <m/>
    <m/>
    <m/>
    <m/>
    <m/>
    <m/>
    <m/>
    <m/>
    <m/>
    <m/>
    <s v="Entero"/>
    <x v="1"/>
    <n v="757"/>
    <s v="MPN/100ml"/>
    <m/>
    <m/>
    <m/>
  </r>
  <r>
    <s v="Wilshire Canal @ Elk Lodge 183 Bridge"/>
    <m/>
    <x v="4"/>
    <n v="31.984981640563198"/>
    <n v="-81.136930039878095"/>
    <x v="80"/>
    <d v="1899-12-30T10:48:00"/>
    <d v="2014-03-12T00:00:00"/>
    <x v="9"/>
    <x v="0"/>
    <m/>
    <m/>
    <m/>
    <m/>
    <m/>
    <m/>
    <m/>
    <m/>
    <m/>
    <m/>
    <s v="Entero"/>
    <x v="1"/>
    <n v="1099"/>
    <s v="MPN/100ml"/>
    <m/>
    <m/>
    <m/>
  </r>
  <r>
    <s v="Casey Canal@Sallie Mood Bridge"/>
    <m/>
    <x v="1"/>
    <n v="31.995887131649798"/>
    <n v="-81.090554392855694"/>
    <x v="81"/>
    <d v="1899-12-30T15:25:00"/>
    <d v="2013-07-25T00:00:00"/>
    <x v="9"/>
    <x v="0"/>
    <m/>
    <m/>
    <m/>
    <m/>
    <m/>
    <m/>
    <m/>
    <m/>
    <m/>
    <m/>
    <s v="Entero"/>
    <x v="1"/>
    <n v="794"/>
    <s v="MPN/100ml"/>
    <m/>
    <m/>
    <m/>
  </r>
  <r>
    <s v="Casey Canal@Sallie Mood Bridge"/>
    <m/>
    <x v="1"/>
    <n v="31.995887131649798"/>
    <n v="-81.090554392855694"/>
    <x v="81"/>
    <d v="1899-12-30T15:25:00"/>
    <d v="2013-07-25T00:00:00"/>
    <x v="9"/>
    <x v="0"/>
    <m/>
    <m/>
    <m/>
    <m/>
    <m/>
    <m/>
    <m/>
    <m/>
    <m/>
    <m/>
    <s v="Fecal"/>
    <x v="0"/>
    <n v="1700"/>
    <s v="MPN/100ml"/>
    <m/>
    <m/>
    <m/>
  </r>
  <r>
    <s v="Wilshire Canal @ Largo Dr."/>
    <m/>
    <x v="2"/>
    <n v="31.9901311686728"/>
    <n v="-81.144630742012893"/>
    <x v="82"/>
    <d v="1899-12-30T09:14:00"/>
    <d v="2013-07-25T00:00:00"/>
    <x v="9"/>
    <x v="0"/>
    <m/>
    <m/>
    <m/>
    <m/>
    <m/>
    <m/>
    <m/>
    <m/>
    <m/>
    <m/>
    <s v="Entero"/>
    <x v="1"/>
    <n v="545"/>
    <s v="MPN/100ml"/>
    <m/>
    <m/>
    <m/>
  </r>
  <r>
    <s v="Wilshire Canal @ Largo Dr."/>
    <m/>
    <x v="2"/>
    <n v="31.9901311686728"/>
    <n v="-81.144630742012893"/>
    <x v="82"/>
    <d v="1899-12-30T09:14:00"/>
    <d v="2013-07-25T00:00:00"/>
    <x v="9"/>
    <x v="0"/>
    <m/>
    <m/>
    <m/>
    <m/>
    <m/>
    <m/>
    <m/>
    <m/>
    <m/>
    <m/>
    <s v="Fecal"/>
    <x v="0"/>
    <n v="3300"/>
    <s v="MPN/100ml"/>
    <m/>
    <m/>
    <m/>
  </r>
  <r>
    <s v="Wilshire Canal @ Side of Elk Lodge"/>
    <m/>
    <x v="4"/>
    <n v="31.984981640563198"/>
    <n v="-81.136930039878095"/>
    <x v="83"/>
    <d v="1899-12-30T10:27:00"/>
    <d v="2014-03-17T00:00:00"/>
    <x v="0"/>
    <x v="0"/>
    <m/>
    <m/>
    <m/>
    <m/>
    <m/>
    <m/>
    <m/>
    <m/>
    <m/>
    <m/>
    <s v="Entero"/>
    <x v="1"/>
    <n v="597"/>
    <s v="MPN/100ml"/>
    <m/>
    <m/>
    <m/>
  </r>
  <r>
    <s v="Wilshire Canal @ Side of Elk Lodge"/>
    <m/>
    <x v="4"/>
    <n v="31.984981640563198"/>
    <n v="-81.136930039878095"/>
    <x v="84"/>
    <d v="1899-12-30T10:15:00"/>
    <d v="2014-03-25T00:00:00"/>
    <x v="6"/>
    <x v="0"/>
    <m/>
    <m/>
    <m/>
    <m/>
    <m/>
    <m/>
    <m/>
    <m/>
    <m/>
    <m/>
    <s v="Entero"/>
    <x v="1"/>
    <n v="519"/>
    <s v="MPN/100ml"/>
    <m/>
    <m/>
    <m/>
  </r>
  <r>
    <s v="Casey Canal@Sallie Mood Bridge"/>
    <m/>
    <x v="1"/>
    <n v="31.995887131649798"/>
    <n v="-81.090554392855694"/>
    <x v="85"/>
    <d v="1899-12-30T09:47:00"/>
    <d v="2013-07-25T00:00:00"/>
    <x v="9"/>
    <x v="0"/>
    <m/>
    <m/>
    <m/>
    <m/>
    <m/>
    <m/>
    <m/>
    <m/>
    <m/>
    <m/>
    <s v="Entero"/>
    <x v="1"/>
    <n v="403"/>
    <s v="MPN/100ml"/>
    <m/>
    <m/>
    <m/>
  </r>
  <r>
    <s v="Casey Canal@Sallie Mood Bridge"/>
    <m/>
    <x v="1"/>
    <n v="31.995887131649798"/>
    <n v="-81.090554392855694"/>
    <x v="85"/>
    <d v="1899-12-30T09:47:00"/>
    <d v="2013-07-25T00:00:00"/>
    <x v="9"/>
    <x v="0"/>
    <m/>
    <m/>
    <m/>
    <m/>
    <m/>
    <m/>
    <m/>
    <m/>
    <m/>
    <m/>
    <s v="Fecal"/>
    <x v="0"/>
    <n v="13000"/>
    <s v="MPN/100ml"/>
    <m/>
    <m/>
    <m/>
  </r>
  <r>
    <s v="Wilshire Canal @ Largo Dr."/>
    <m/>
    <x v="2"/>
    <n v="31.9901311686728"/>
    <n v="-81.144630742012893"/>
    <x v="86"/>
    <d v="1899-12-30T10:04:00"/>
    <d v="2013-07-29T00:00:00"/>
    <x v="4"/>
    <x v="0"/>
    <m/>
    <m/>
    <m/>
    <m/>
    <m/>
    <m/>
    <m/>
    <m/>
    <m/>
    <m/>
    <s v="Entero"/>
    <x v="1"/>
    <n v="840"/>
    <s v="MPN/100ml"/>
    <m/>
    <m/>
    <m/>
  </r>
  <r>
    <s v="Wilshire Canal @ Largo Dr."/>
    <m/>
    <x v="2"/>
    <n v="31.9901311686728"/>
    <n v="-81.144630742012893"/>
    <x v="86"/>
    <d v="1899-12-30T10:04:00"/>
    <d v="2013-07-29T00:00:00"/>
    <x v="4"/>
    <x v="0"/>
    <m/>
    <m/>
    <m/>
    <m/>
    <m/>
    <m/>
    <m/>
    <m/>
    <m/>
    <m/>
    <s v="Fecal"/>
    <x v="0"/>
    <n v="1100"/>
    <s v="MPN/100ml"/>
    <m/>
    <m/>
    <m/>
  </r>
  <r>
    <s v="Wilshire Canal @ Elk Lodge 183 Bridge"/>
    <m/>
    <x v="4"/>
    <n v="31.984981640563198"/>
    <n v="-81.136930039878095"/>
    <x v="87"/>
    <d v="1899-12-30T09:43:00"/>
    <d v="2014-05-29T00:00:00"/>
    <x v="12"/>
    <x v="0"/>
    <m/>
    <m/>
    <m/>
    <m/>
    <m/>
    <m/>
    <m/>
    <m/>
    <m/>
    <m/>
    <s v="Entero"/>
    <x v="1"/>
    <n v="793.6"/>
    <s v="MPN/100ml"/>
    <m/>
    <m/>
    <m/>
  </r>
  <r>
    <s v="Wilshire Canal @ Elk Lodge 183 Bridge"/>
    <m/>
    <x v="4"/>
    <n v="31.984981640563198"/>
    <n v="-81.136930039878095"/>
    <x v="88"/>
    <d v="1899-12-30T09:55:00"/>
    <d v="2014-06-08T00:00:00"/>
    <x v="6"/>
    <x v="0"/>
    <m/>
    <m/>
    <m/>
    <m/>
    <m/>
    <m/>
    <m/>
    <m/>
    <m/>
    <m/>
    <s v="Entero"/>
    <x v="1"/>
    <n v="1317.2"/>
    <s v="MPN/100ml"/>
    <m/>
    <m/>
    <m/>
  </r>
  <r>
    <s v="Casey Canal@Sallie Mood Bridge"/>
    <m/>
    <x v="1"/>
    <n v="31.995887131649798"/>
    <n v="-81.090554392855694"/>
    <x v="89"/>
    <d v="1899-12-30T10:40:00"/>
    <d v="2013-07-29T00:00:00"/>
    <x v="4"/>
    <x v="0"/>
    <m/>
    <m/>
    <m/>
    <m/>
    <m/>
    <m/>
    <m/>
    <m/>
    <m/>
    <m/>
    <s v="Entero"/>
    <x v="1"/>
    <n v="252"/>
    <s v="MPN/100ml"/>
    <m/>
    <m/>
    <m/>
  </r>
  <r>
    <s v="Casey Canal@Sallie Mood Bridge"/>
    <m/>
    <x v="1"/>
    <n v="31.995887131649798"/>
    <n v="-81.090554392855694"/>
    <x v="89"/>
    <d v="1899-12-30T10:40:00"/>
    <d v="2013-07-29T00:00:00"/>
    <x v="4"/>
    <x v="0"/>
    <m/>
    <m/>
    <m/>
    <m/>
    <m/>
    <m/>
    <m/>
    <m/>
    <m/>
    <m/>
    <s v="Fecal"/>
    <x v="0"/>
    <n v="310"/>
    <s v="MPN/100ml"/>
    <m/>
    <m/>
    <m/>
  </r>
  <r>
    <s v="Dock south of Bliss Ave"/>
    <m/>
    <x v="5"/>
    <e v="#N/A"/>
    <e v="#N/A"/>
    <x v="90"/>
    <d v="1899-12-30T09:40:00"/>
    <d v="2013-07-29T00:00:00"/>
    <x v="9"/>
    <x v="0"/>
    <m/>
    <m/>
    <m/>
    <m/>
    <m/>
    <m/>
    <m/>
    <m/>
    <m/>
    <m/>
    <s v="Entero"/>
    <x v="1"/>
    <n v="2022"/>
    <s v="MPN/100ml"/>
    <m/>
    <m/>
    <m/>
  </r>
  <r>
    <s v="Dock south of Bliss Ave"/>
    <m/>
    <x v="5"/>
    <e v="#N/A"/>
    <e v="#N/A"/>
    <x v="90"/>
    <d v="1899-12-30T09:40:00"/>
    <d v="2013-07-29T00:00:00"/>
    <x v="9"/>
    <x v="0"/>
    <m/>
    <m/>
    <m/>
    <m/>
    <m/>
    <m/>
    <m/>
    <m/>
    <m/>
    <m/>
    <s v="Fecal"/>
    <x v="0"/>
    <n v="54000"/>
    <s v="MPN/100ml"/>
    <m/>
    <m/>
    <m/>
  </r>
  <r>
    <s v="Wilshire Canal @ Elk Lodge 183 Bridge"/>
    <m/>
    <x v="4"/>
    <n v="31.984981640563198"/>
    <n v="-81.136930039878095"/>
    <x v="91"/>
    <d v="1899-12-30T09:50:00"/>
    <d v="2014-06-14T00:00:00"/>
    <x v="0"/>
    <x v="0"/>
    <m/>
    <m/>
    <m/>
    <m/>
    <m/>
    <m/>
    <m/>
    <m/>
    <m/>
    <m/>
    <s v="Entero"/>
    <x v="1"/>
    <n v="2022.4"/>
    <s v="MPN/100ml"/>
    <m/>
    <m/>
    <m/>
  </r>
  <r>
    <s v="Wilshire Canal @ Elk Lodge 183 Bridge"/>
    <m/>
    <x v="4"/>
    <n v="31.984981640563198"/>
    <n v="-81.136930039878095"/>
    <x v="92"/>
    <d v="1899-12-30T10:00:00"/>
    <d v="2014-06-24T00:00:00"/>
    <x v="4"/>
    <x v="0"/>
    <m/>
    <m/>
    <m/>
    <m/>
    <m/>
    <m/>
    <m/>
    <m/>
    <m/>
    <m/>
    <s v="Entero"/>
    <x v="1"/>
    <n v="2022.4"/>
    <s v="MPN/100ml"/>
    <m/>
    <m/>
    <m/>
  </r>
  <r>
    <s v="Old Whitfield @ Spanish Oaks"/>
    <m/>
    <x v="5"/>
    <e v="#N/A"/>
    <e v="#N/A"/>
    <x v="93"/>
    <d v="1899-12-30T10:07:00"/>
    <d v="2013-07-29T00:00:00"/>
    <x v="9"/>
    <x v="0"/>
    <m/>
    <m/>
    <m/>
    <m/>
    <m/>
    <m/>
    <m/>
    <m/>
    <m/>
    <m/>
    <s v="Entero"/>
    <x v="1"/>
    <n v="1828"/>
    <s v="MPN/100ml"/>
    <m/>
    <m/>
    <m/>
  </r>
  <r>
    <s v="Old Whitfield @ Spanish Oaks"/>
    <m/>
    <x v="5"/>
    <e v="#N/A"/>
    <e v="#N/A"/>
    <x v="93"/>
    <d v="1899-12-30T10:07:00"/>
    <d v="2013-07-29T00:00:00"/>
    <x v="9"/>
    <x v="0"/>
    <m/>
    <m/>
    <m/>
    <m/>
    <m/>
    <m/>
    <m/>
    <m/>
    <m/>
    <m/>
    <s v="Fecal"/>
    <x v="0"/>
    <n v="13000"/>
    <s v="MPN/100ml"/>
    <m/>
    <m/>
    <m/>
  </r>
  <r>
    <s v="Storm drain @ Levon"/>
    <m/>
    <x v="5"/>
    <e v="#N/A"/>
    <e v="#N/A"/>
    <x v="94"/>
    <d v="1899-12-30T10:20:00"/>
    <d v="2013-07-29T00:00:00"/>
    <x v="9"/>
    <x v="0"/>
    <m/>
    <m/>
    <m/>
    <m/>
    <m/>
    <m/>
    <m/>
    <m/>
    <m/>
    <m/>
    <s v="Entero"/>
    <x v="1"/>
    <n v="957"/>
    <s v="MPN/100ml"/>
    <m/>
    <m/>
    <m/>
  </r>
  <r>
    <s v="Storm drain @ Levon"/>
    <m/>
    <x v="5"/>
    <e v="#N/A"/>
    <e v="#N/A"/>
    <x v="94"/>
    <d v="1899-12-30T10:20:00"/>
    <d v="2013-07-29T00:00:00"/>
    <x v="9"/>
    <x v="0"/>
    <m/>
    <m/>
    <m/>
    <m/>
    <m/>
    <m/>
    <m/>
    <m/>
    <m/>
    <m/>
    <s v="Fecal"/>
    <x v="0"/>
    <n v="4900"/>
    <s v="MPN/100ml"/>
    <m/>
    <m/>
    <m/>
  </r>
  <r>
    <s v="Hayner's Creek @ Halcyon Bluff Dock"/>
    <m/>
    <x v="0"/>
    <n v="31.982481023192801"/>
    <n v="-81.111041875059797"/>
    <x v="95"/>
    <d v="1899-12-30T10:28:00"/>
    <d v="2013-07-29T00:00:00"/>
    <x v="9"/>
    <x v="0"/>
    <m/>
    <m/>
    <m/>
    <m/>
    <m/>
    <m/>
    <m/>
    <m/>
    <m/>
    <m/>
    <s v="Entero"/>
    <x v="1"/>
    <n v="2022"/>
    <s v="MPN/100ml"/>
    <m/>
    <m/>
    <m/>
  </r>
  <r>
    <s v="Hayner's Creek @ Halcyon Bluff Dock"/>
    <m/>
    <x v="0"/>
    <n v="31.982481023192801"/>
    <n v="-81.111041875059797"/>
    <x v="95"/>
    <d v="1899-12-30T10:28:00"/>
    <d v="2013-07-29T00:00:00"/>
    <x v="9"/>
    <x v="0"/>
    <m/>
    <m/>
    <m/>
    <m/>
    <m/>
    <m/>
    <m/>
    <m/>
    <m/>
    <m/>
    <s v="Fecal"/>
    <x v="0"/>
    <n v="13000"/>
    <s v="MPN/100ml"/>
    <m/>
    <m/>
    <m/>
  </r>
  <r>
    <s v="Hayner's Creek @ Halcyon Bluff Dock"/>
    <m/>
    <x v="0"/>
    <n v="31.982481023192801"/>
    <n v="-81.111041875059797"/>
    <x v="96"/>
    <d v="1899-12-30T10:30:00"/>
    <d v="2013-07-31T00:00:00"/>
    <x v="4"/>
    <x v="0"/>
    <m/>
    <m/>
    <m/>
    <m/>
    <m/>
    <m/>
    <m/>
    <m/>
    <m/>
    <m/>
    <s v="Fecal"/>
    <x v="0"/>
    <n v="700"/>
    <s v="MPN/100ml"/>
    <m/>
    <m/>
    <m/>
  </r>
  <r>
    <s v="Hayner's Creek @ Halcyon Bluff Dock"/>
    <m/>
    <x v="0"/>
    <n v="31.982481023192801"/>
    <n v="-81.111041875059797"/>
    <x v="96"/>
    <d v="1899-12-30T10:30:00"/>
    <d v="2013-07-31T00:00:00"/>
    <x v="4"/>
    <x v="0"/>
    <m/>
    <m/>
    <m/>
    <m/>
    <m/>
    <m/>
    <m/>
    <m/>
    <m/>
    <m/>
    <s v="Entero"/>
    <x v="1"/>
    <n v="1252"/>
    <s v="MPN/100ml"/>
    <m/>
    <m/>
    <m/>
  </r>
  <r>
    <s v="Bougainvillea Bluff Dock/White Bluff Rd"/>
    <m/>
    <x v="6"/>
    <n v="31.9806065034544"/>
    <n v="-81.125530850568197"/>
    <x v="97"/>
    <d v="1899-12-30T10:58:00"/>
    <d v="2013-07-31T00:00:00"/>
    <x v="4"/>
    <x v="0"/>
    <m/>
    <m/>
    <m/>
    <m/>
    <m/>
    <m/>
    <m/>
    <m/>
    <m/>
    <m/>
    <s v="Entero"/>
    <x v="1"/>
    <n v="1002"/>
    <s v="MPN/100ml"/>
    <m/>
    <m/>
    <m/>
  </r>
  <r>
    <s v="Bougainvillea Bluff Dock/White Bluff Rd"/>
    <m/>
    <x v="6"/>
    <n v="31.9806065034544"/>
    <n v="-81.125530850568197"/>
    <x v="97"/>
    <d v="1899-12-30T10:58:00"/>
    <d v="2013-07-31T00:00:00"/>
    <x v="4"/>
    <x v="0"/>
    <m/>
    <m/>
    <m/>
    <m/>
    <m/>
    <m/>
    <m/>
    <m/>
    <m/>
    <m/>
    <s v="Fecal"/>
    <x v="0"/>
    <n v="2400"/>
    <s v="MPN/100ml"/>
    <m/>
    <m/>
    <m/>
  </r>
  <r>
    <s v="Wilshire Canal @ Elk's Lodge"/>
    <m/>
    <x v="4"/>
    <n v="31.984981640563198"/>
    <n v="-81.136930039878095"/>
    <x v="98"/>
    <d v="1899-12-30T10:40:00"/>
    <d v="2014-09-02T00:00:00"/>
    <x v="4"/>
    <x v="0"/>
    <m/>
    <m/>
    <m/>
    <m/>
    <m/>
    <m/>
    <m/>
    <m/>
    <m/>
    <m/>
    <s v="Entero"/>
    <x v="1"/>
    <n v="1511"/>
    <s v="MPN/100ml"/>
    <m/>
    <m/>
    <m/>
  </r>
  <r>
    <s v="Wilshire Canal @ Elk's Lodge"/>
    <m/>
    <x v="4"/>
    <n v="31.984981640563198"/>
    <n v="-81.136930039878095"/>
    <x v="99"/>
    <d v="1899-12-30T10:10:00"/>
    <d v="2014-09-08T00:00:00"/>
    <x v="0"/>
    <x v="0"/>
    <m/>
    <m/>
    <m/>
    <m/>
    <m/>
    <m/>
    <m/>
    <m/>
    <m/>
    <m/>
    <s v="Entero"/>
    <x v="1"/>
    <n v="1828"/>
    <s v="MPN/100ml"/>
    <m/>
    <m/>
    <m/>
  </r>
  <r>
    <s v="Hayner's Creek @ Halcyon Bluff Dock"/>
    <m/>
    <x v="0"/>
    <n v="31.982481023192801"/>
    <n v="-81.111041875059797"/>
    <x v="100"/>
    <d v="1899-12-30T11:30:00"/>
    <d v="2013-07-31T00:00:00"/>
    <x v="9"/>
    <x v="0"/>
    <m/>
    <m/>
    <m/>
    <m/>
    <m/>
    <m/>
    <m/>
    <m/>
    <m/>
    <m/>
    <s v="Entero"/>
    <x v="1"/>
    <n v="4045"/>
    <s v="MPN/100ml"/>
    <m/>
    <m/>
    <m/>
  </r>
  <r>
    <s v="Hayner's Creek @ Halcyon Bluff Dock"/>
    <m/>
    <x v="0"/>
    <n v="31.982481023192801"/>
    <n v="-81.111041875059797"/>
    <x v="100"/>
    <d v="1899-12-30T11:30:00"/>
    <d v="2013-07-31T00:00:00"/>
    <x v="9"/>
    <x v="0"/>
    <m/>
    <m/>
    <m/>
    <m/>
    <m/>
    <m/>
    <m/>
    <m/>
    <m/>
    <m/>
    <s v="Fecal"/>
    <x v="0"/>
    <n v="35000"/>
    <s v="MPN/100ml"/>
    <m/>
    <m/>
    <m/>
  </r>
  <r>
    <s v="Bougainvillea Bluff Dock/White Bluff Rd"/>
    <m/>
    <x v="6"/>
    <n v="31.9806065034544"/>
    <n v="-81.125530850568197"/>
    <x v="101"/>
    <d v="1899-12-30T11:48:00"/>
    <d v="2013-07-31T00:00:00"/>
    <x v="9"/>
    <x v="0"/>
    <m/>
    <m/>
    <m/>
    <m/>
    <m/>
    <m/>
    <m/>
    <m/>
    <m/>
    <m/>
    <s v="Entero"/>
    <x v="1"/>
    <n v="2022"/>
    <s v="MPN/100ml"/>
    <m/>
    <m/>
    <m/>
  </r>
  <r>
    <s v="Bougainvillea Bluff Dock/White Bluff Rd"/>
    <m/>
    <x v="6"/>
    <n v="31.9806065034544"/>
    <n v="-81.125530850568197"/>
    <x v="101"/>
    <d v="1899-12-30T11:48:00"/>
    <d v="2013-07-31T00:00:00"/>
    <x v="9"/>
    <x v="0"/>
    <m/>
    <m/>
    <m/>
    <m/>
    <m/>
    <m/>
    <m/>
    <m/>
    <m/>
    <m/>
    <s v="Fecal"/>
    <x v="0"/>
    <n v="14000"/>
    <s v="MPN/100ml"/>
    <m/>
    <m/>
    <m/>
  </r>
  <r>
    <s v="Wilshire Canal @ Elk's Lodge"/>
    <m/>
    <x v="4"/>
    <n v="31.984981640563198"/>
    <n v="-81.136930039878095"/>
    <x v="102"/>
    <d v="1899-12-30T09:56:00"/>
    <d v="2014-09-17T00:00:00"/>
    <x v="9"/>
    <x v="0"/>
    <m/>
    <m/>
    <m/>
    <m/>
    <m/>
    <m/>
    <m/>
    <m/>
    <m/>
    <m/>
    <s v="Entero"/>
    <x v="1"/>
    <n v="1443"/>
    <s v="MPN/100ml"/>
    <m/>
    <m/>
    <m/>
  </r>
  <r>
    <s v="Wilshire Canal @ Elk's Lodge"/>
    <m/>
    <x v="4"/>
    <n v="31.984981640563198"/>
    <n v="-81.136930039878095"/>
    <x v="103"/>
    <d v="1899-12-30T10:07:00"/>
    <d v="2014-09-19T00:00:00"/>
    <x v="13"/>
    <x v="0"/>
    <m/>
    <m/>
    <m/>
    <m/>
    <m/>
    <m/>
    <m/>
    <m/>
    <m/>
    <m/>
    <s v="Entero"/>
    <x v="1"/>
    <n v="271"/>
    <s v="MPN/100ml"/>
    <m/>
    <m/>
    <m/>
  </r>
  <r>
    <s v="White Bluff @ Greenbriar Ct"/>
    <m/>
    <x v="5"/>
    <e v="#N/A"/>
    <e v="#N/A"/>
    <x v="104"/>
    <d v="1899-12-30T15:00:00"/>
    <d v="2013-07-31T00:00:00"/>
    <x v="0"/>
    <x v="0"/>
    <m/>
    <m/>
    <m/>
    <m/>
    <m/>
    <m/>
    <m/>
    <m/>
    <m/>
    <m/>
    <s v="Entero"/>
    <x v="1"/>
    <n v="832"/>
    <s v="MPN/100ml"/>
    <m/>
    <m/>
    <m/>
  </r>
  <r>
    <s v="White Bluff @ Greenbriar Ct"/>
    <m/>
    <x v="5"/>
    <e v="#N/A"/>
    <e v="#N/A"/>
    <x v="104"/>
    <d v="1899-12-30T15:00:00"/>
    <d v="2013-07-31T00:00:00"/>
    <x v="0"/>
    <x v="0"/>
    <m/>
    <m/>
    <m/>
    <m/>
    <m/>
    <m/>
    <m/>
    <m/>
    <m/>
    <m/>
    <s v="Fecal"/>
    <x v="0"/>
    <n v="1300"/>
    <s v="MPN/100ml"/>
    <m/>
    <m/>
    <m/>
  </r>
  <r>
    <s v="White Bluff @ 18 Vernonburg Rd"/>
    <m/>
    <x v="5"/>
    <e v="#N/A"/>
    <e v="#N/A"/>
    <x v="105"/>
    <d v="1899-12-30T15:10:00"/>
    <d v="2013-07-31T00:00:00"/>
    <x v="0"/>
    <x v="0"/>
    <m/>
    <m/>
    <m/>
    <m/>
    <m/>
    <m/>
    <m/>
    <m/>
    <m/>
    <m/>
    <s v="Entero"/>
    <x v="1"/>
    <n v="521"/>
    <s v="MPN/100ml"/>
    <m/>
    <m/>
    <m/>
  </r>
  <r>
    <s v="White Bluff @ 18 Vernonburg Rd"/>
    <m/>
    <x v="5"/>
    <e v="#N/A"/>
    <e v="#N/A"/>
    <x v="105"/>
    <d v="1899-12-30T15:10:00"/>
    <d v="2013-07-31T00:00:00"/>
    <x v="0"/>
    <x v="0"/>
    <m/>
    <m/>
    <m/>
    <m/>
    <m/>
    <m/>
    <m/>
    <m/>
    <m/>
    <m/>
    <s v="Fecal"/>
    <x v="0"/>
    <n v="1300"/>
    <s v="MPN/100ml"/>
    <m/>
    <m/>
    <m/>
  </r>
  <r>
    <s v="Wilshire Canal @ Elk's Lodge"/>
    <m/>
    <x v="4"/>
    <n v="31.984981640563198"/>
    <n v="-81.136930039878095"/>
    <x v="106"/>
    <d v="1899-12-30T10:28:00"/>
    <d v="2014-11-26T00:00:00"/>
    <x v="13"/>
    <x v="0"/>
    <m/>
    <m/>
    <m/>
    <m/>
    <m/>
    <m/>
    <m/>
    <m/>
    <m/>
    <m/>
    <s v="Entero"/>
    <x v="1"/>
    <n v="721.8"/>
    <s v="MPN/100ml"/>
    <m/>
    <m/>
    <m/>
  </r>
  <r>
    <s v="Wilshire Canal @ Elk's Lodge"/>
    <m/>
    <x v="4"/>
    <n v="31.984981640563198"/>
    <n v="-81.136930039878095"/>
    <x v="107"/>
    <d v="1899-12-30T10:20:00"/>
    <d v="2014-11-26T00:00:00"/>
    <x v="14"/>
    <x v="0"/>
    <m/>
    <m/>
    <m/>
    <m/>
    <m/>
    <m/>
    <m/>
    <m/>
    <m/>
    <m/>
    <s v="Entero"/>
    <x v="1"/>
    <n v="688"/>
    <s v="MPN/100ml"/>
    <m/>
    <m/>
    <m/>
  </r>
  <r>
    <s v="Bougainvillea Bluff Dock/White Bluff Rd"/>
    <m/>
    <x v="6"/>
    <n v="31.9806065034544"/>
    <n v="-81.125530850568197"/>
    <x v="108"/>
    <d v="1899-12-30T13:08:00"/>
    <d v="2013-07-31T00:00:00"/>
    <x v="13"/>
    <x v="0"/>
    <m/>
    <m/>
    <m/>
    <m/>
    <m/>
    <m/>
    <m/>
    <m/>
    <m/>
    <m/>
    <s v="Fecal"/>
    <x v="0"/>
    <n v="2200"/>
    <s v="MPN/100ml"/>
    <m/>
    <m/>
    <m/>
  </r>
  <r>
    <s v="Bougainvillea Bluff Dock/White Bluff Rd"/>
    <m/>
    <x v="6"/>
    <n v="31.9806065034544"/>
    <n v="-81.125530850568197"/>
    <x v="108"/>
    <d v="1899-12-30T13:08:00"/>
    <d v="2013-07-31T00:00:00"/>
    <x v="13"/>
    <x v="0"/>
    <m/>
    <m/>
    <m/>
    <m/>
    <m/>
    <m/>
    <m/>
    <m/>
    <m/>
    <m/>
    <s v="Entero"/>
    <x v="1"/>
    <n v="2406"/>
    <s v="MPN/100ml"/>
    <m/>
    <m/>
    <m/>
  </r>
  <r>
    <s v="Harmon Canal  Boat ramp at end of River's End Dr."/>
    <m/>
    <x v="7"/>
    <n v="31.9867850198948"/>
    <n v="-81.116596661316706"/>
    <x v="109"/>
    <d v="1899-12-30T13:30:00"/>
    <d v="2013-07-31T00:00:00"/>
    <x v="13"/>
    <x v="0"/>
    <m/>
    <m/>
    <m/>
    <m/>
    <m/>
    <m/>
    <m/>
    <m/>
    <m/>
    <m/>
    <s v="Entero"/>
    <x v="1"/>
    <n v="1049"/>
    <s v="MPN/100ml"/>
    <m/>
    <m/>
    <m/>
  </r>
  <r>
    <s v="Harmon Canal  Boat ramp at end of River's End Dr."/>
    <m/>
    <x v="7"/>
    <n v="31.9867850198948"/>
    <n v="-81.116596661316706"/>
    <x v="109"/>
    <d v="1899-12-30T13:30:00"/>
    <d v="2013-07-31T00:00:00"/>
    <x v="13"/>
    <x v="0"/>
    <m/>
    <m/>
    <m/>
    <m/>
    <m/>
    <m/>
    <m/>
    <m/>
    <m/>
    <m/>
    <s v="Fecal"/>
    <x v="0"/>
    <n v="17000"/>
    <s v="MPN/100ml"/>
    <m/>
    <m/>
    <m/>
  </r>
  <r>
    <s v="Hayner's Creek @ Halcyon Bluff Dock"/>
    <m/>
    <x v="0"/>
    <n v="31.982481023192801"/>
    <n v="-81.111041875059797"/>
    <x v="110"/>
    <d v="1899-12-30T13:44:00"/>
    <d v="2013-07-31T00:00:00"/>
    <x v="13"/>
    <x v="0"/>
    <m/>
    <m/>
    <m/>
    <m/>
    <m/>
    <m/>
    <m/>
    <m/>
    <m/>
    <m/>
    <s v="Entero"/>
    <x v="1"/>
    <n v="713"/>
    <s v="MPN/100ml"/>
    <m/>
    <m/>
    <m/>
  </r>
  <r>
    <s v="Hayner's Creek @ Halcyon Bluff Dock"/>
    <m/>
    <x v="0"/>
    <n v="31.982481023192801"/>
    <n v="-81.111041875059797"/>
    <x v="110"/>
    <d v="1899-12-30T13:44:00"/>
    <d v="2013-07-31T00:00:00"/>
    <x v="13"/>
    <x v="0"/>
    <m/>
    <m/>
    <m/>
    <m/>
    <m/>
    <m/>
    <m/>
    <m/>
    <m/>
    <m/>
    <s v="Fecal"/>
    <x v="0"/>
    <n v="1700"/>
    <s v="MPN/100ml"/>
    <m/>
    <m/>
    <m/>
  </r>
  <r>
    <s v="Bougainvillea Bluff Dock/White Bluff Rd"/>
    <m/>
    <x v="6"/>
    <n v="31.9806065034544"/>
    <n v="-81.125530850568197"/>
    <x v="111"/>
    <d v="1899-12-30T14:13:00"/>
    <d v="2013-07-31T00:00:00"/>
    <x v="5"/>
    <x v="0"/>
    <m/>
    <m/>
    <m/>
    <m/>
    <m/>
    <m/>
    <m/>
    <m/>
    <m/>
    <m/>
    <s v="Entero"/>
    <x v="1"/>
    <n v="626"/>
    <s v="MPN/100ml"/>
    <m/>
    <m/>
    <m/>
  </r>
  <r>
    <s v="Bougainvillea Bluff Dock/White Bluff Rd"/>
    <m/>
    <x v="6"/>
    <n v="31.9806065034544"/>
    <n v="-81.125530850568197"/>
    <x v="111"/>
    <d v="1899-12-30T14:13:00"/>
    <d v="2013-07-31T00:00:00"/>
    <x v="5"/>
    <x v="0"/>
    <m/>
    <m/>
    <m/>
    <m/>
    <m/>
    <m/>
    <m/>
    <m/>
    <m/>
    <m/>
    <s v="Fecal"/>
    <x v="0"/>
    <n v="790"/>
    <s v="MPN/100ml"/>
    <m/>
    <m/>
    <m/>
  </r>
  <r>
    <s v="Hayner's Creek @ Halcyon Bluff Dock"/>
    <m/>
    <x v="0"/>
    <n v="31.982481023192801"/>
    <n v="-81.111041875059797"/>
    <x v="112"/>
    <d v="1899-12-30T14:45:00"/>
    <d v="2013-07-31T00:00:00"/>
    <x v="5"/>
    <x v="0"/>
    <m/>
    <m/>
    <m/>
    <m/>
    <m/>
    <m/>
    <m/>
    <m/>
    <m/>
    <m/>
    <s v="Entero"/>
    <x v="1"/>
    <n v="498"/>
    <s v="MPN/100ml"/>
    <m/>
    <m/>
    <m/>
  </r>
  <r>
    <s v="Hayner's Creek @ Halcyon Bluff Dock"/>
    <m/>
    <x v="0"/>
    <n v="31.982481023192801"/>
    <n v="-81.111041875059797"/>
    <x v="112"/>
    <d v="1899-12-30T14:45:00"/>
    <d v="2013-07-31T00:00:00"/>
    <x v="5"/>
    <x v="0"/>
    <m/>
    <m/>
    <m/>
    <m/>
    <m/>
    <m/>
    <m/>
    <m/>
    <m/>
    <m/>
    <s v="Fecal"/>
    <x v="0"/>
    <n v="4900"/>
    <s v="MPN/100ml"/>
    <m/>
    <m/>
    <m/>
  </r>
  <r>
    <s v="Bougainvillea Bluff Dock/White Bluff Rd"/>
    <m/>
    <x v="6"/>
    <n v="31.9806065034544"/>
    <n v="-81.125530850568197"/>
    <x v="113"/>
    <d v="1899-12-30T13:55:00"/>
    <d v="2013-07-31T00:00:00"/>
    <x v="1"/>
    <x v="0"/>
    <m/>
    <m/>
    <m/>
    <m/>
    <m/>
    <m/>
    <m/>
    <m/>
    <m/>
    <m/>
    <s v="Entero"/>
    <x v="1"/>
    <n v="420"/>
    <s v="MPN/100ml"/>
    <m/>
    <m/>
    <m/>
  </r>
  <r>
    <s v="Bougainvillea Bluff Dock/White Bluff Rd"/>
    <m/>
    <x v="6"/>
    <n v="31.9806065034544"/>
    <n v="-81.125530850568197"/>
    <x v="113"/>
    <d v="1899-12-30T13:55:00"/>
    <d v="2013-07-31T00:00:00"/>
    <x v="1"/>
    <x v="0"/>
    <m/>
    <m/>
    <m/>
    <m/>
    <m/>
    <m/>
    <m/>
    <m/>
    <m/>
    <m/>
    <s v="Fecal"/>
    <x v="0"/>
    <n v="4600"/>
    <s v="MPN/100ml"/>
    <m/>
    <m/>
    <m/>
  </r>
  <r>
    <s v="HarmonCanal  8735 Rivers End Ave"/>
    <m/>
    <x v="7"/>
    <n v="31.9867850198948"/>
    <n v="-81.116596661316706"/>
    <x v="114"/>
    <d v="1899-12-30T14:15:00"/>
    <d v="2013-07-31T00:00:00"/>
    <x v="1"/>
    <x v="0"/>
    <m/>
    <m/>
    <m/>
    <m/>
    <m/>
    <m/>
    <m/>
    <m/>
    <m/>
    <m/>
    <s v="Entero"/>
    <x v="1"/>
    <n v="914"/>
    <s v="MPN/100ml"/>
    <m/>
    <m/>
    <m/>
  </r>
  <r>
    <s v="HarmonCanal  8735 Rivers End Ave"/>
    <m/>
    <x v="7"/>
    <n v="31.9867850198948"/>
    <n v="-81.116596661316706"/>
    <x v="114"/>
    <d v="1899-12-30T14:15:00"/>
    <d v="2013-07-31T00:00:00"/>
    <x v="1"/>
    <x v="0"/>
    <m/>
    <m/>
    <m/>
    <m/>
    <m/>
    <m/>
    <m/>
    <m/>
    <m/>
    <m/>
    <s v="Fecal"/>
    <x v="0"/>
    <n v="2400"/>
    <s v="MPN/100ml"/>
    <m/>
    <m/>
    <m/>
  </r>
  <r>
    <s v="Hayner's Creek @ Halcyon Bluff Dock"/>
    <m/>
    <x v="0"/>
    <n v="31.982481023192801"/>
    <n v="-81.111041875059797"/>
    <x v="115"/>
    <d v="1899-12-30T14:34:00"/>
    <d v="2013-07-31T00:00:00"/>
    <x v="1"/>
    <x v="0"/>
    <m/>
    <m/>
    <m/>
    <m/>
    <m/>
    <m/>
    <m/>
    <m/>
    <m/>
    <m/>
    <s v="Entero"/>
    <x v="1"/>
    <n v="436"/>
    <s v="MPN/100ml"/>
    <m/>
    <m/>
    <m/>
  </r>
  <r>
    <s v="Hayner's Creek @ Halcyon Bluff Dock"/>
    <m/>
    <x v="0"/>
    <n v="31.982481023192801"/>
    <n v="-81.111041875059797"/>
    <x v="115"/>
    <d v="1899-12-30T14:34:00"/>
    <d v="2013-07-31T00:00:00"/>
    <x v="1"/>
    <x v="0"/>
    <m/>
    <m/>
    <m/>
    <m/>
    <m/>
    <m/>
    <m/>
    <m/>
    <m/>
    <m/>
    <s v="Fecal"/>
    <x v="0"/>
    <n v="4600"/>
    <s v="MPN/100ml"/>
    <m/>
    <m/>
    <m/>
  </r>
  <r>
    <s v="Harmon Canal  Boat ramp at end of River's End Dr."/>
    <m/>
    <x v="7"/>
    <n v="31.9867850198948"/>
    <n v="-81.116596661316706"/>
    <x v="116"/>
    <d v="1899-12-30T13:45:00"/>
    <d v="2013-07-31T00:00:00"/>
    <x v="10"/>
    <x v="0"/>
    <m/>
    <m/>
    <m/>
    <m/>
    <m/>
    <m/>
    <m/>
    <m/>
    <m/>
    <m/>
    <s v="Entero"/>
    <x v="1"/>
    <n v="521"/>
    <s v="MPN/100ml"/>
    <m/>
    <m/>
    <m/>
  </r>
  <r>
    <s v="Harmon Canal  Boat ramp at end of River's End Dr."/>
    <m/>
    <x v="7"/>
    <n v="31.9867850198948"/>
    <n v="-81.116596661316706"/>
    <x v="116"/>
    <d v="1899-12-30T13:45:00"/>
    <d v="2013-07-31T00:00:00"/>
    <x v="10"/>
    <x v="0"/>
    <m/>
    <m/>
    <m/>
    <m/>
    <m/>
    <m/>
    <m/>
    <m/>
    <m/>
    <m/>
    <s v="Fecal"/>
    <x v="0"/>
    <n v="2100"/>
    <s v="MPN/100ml"/>
    <m/>
    <m/>
    <m/>
  </r>
  <r>
    <s v="Hayner's Creek @ Halcyon Bluff Dock"/>
    <m/>
    <x v="0"/>
    <n v="31.982481023192801"/>
    <n v="-81.111041875059797"/>
    <x v="117"/>
    <d v="1899-12-30T14:00:00"/>
    <d v="2013-07-31T00:00:00"/>
    <x v="10"/>
    <x v="0"/>
    <m/>
    <m/>
    <m/>
    <m/>
    <m/>
    <m/>
    <m/>
    <m/>
    <m/>
    <m/>
    <s v="Entero"/>
    <x v="1"/>
    <n v="462"/>
    <s v="MPN/100ml"/>
    <m/>
    <m/>
    <m/>
  </r>
  <r>
    <s v="Hayner's Creek @ Halcyon Bluff Dock"/>
    <m/>
    <x v="0"/>
    <n v="31.982481023192801"/>
    <n v="-81.111041875059797"/>
    <x v="117"/>
    <d v="1899-12-30T14:00:00"/>
    <d v="2013-07-31T00:00:00"/>
    <x v="10"/>
    <x v="0"/>
    <m/>
    <m/>
    <m/>
    <m/>
    <m/>
    <m/>
    <m/>
    <m/>
    <m/>
    <m/>
    <s v="Fecal"/>
    <x v="0"/>
    <n v="490"/>
    <s v="MPN/100ml"/>
    <m/>
    <m/>
    <m/>
  </r>
  <r>
    <s v="Casey Canal@Sallie Mood Bridge"/>
    <m/>
    <x v="1"/>
    <n v="31.995887131649798"/>
    <n v="-81.090554392855694"/>
    <x v="118"/>
    <d v="1899-12-30T14:15:00"/>
    <d v="2013-07-31T00:00:00"/>
    <x v="10"/>
    <x v="0"/>
    <m/>
    <m/>
    <m/>
    <m/>
    <m/>
    <m/>
    <m/>
    <m/>
    <m/>
    <m/>
    <s v="Entero"/>
    <x v="1"/>
    <n v="210"/>
    <s v="MPN/100ml"/>
    <m/>
    <m/>
    <m/>
  </r>
  <r>
    <s v="Casey Canal@Sallie Mood Bridge"/>
    <m/>
    <x v="1"/>
    <n v="31.995887131649798"/>
    <n v="-81.090554392855694"/>
    <x v="118"/>
    <d v="1899-12-30T14:15:00"/>
    <d v="2013-07-31T00:00:00"/>
    <x v="10"/>
    <x v="0"/>
    <m/>
    <m/>
    <m/>
    <m/>
    <m/>
    <m/>
    <m/>
    <m/>
    <m/>
    <m/>
    <s v="Fecal"/>
    <x v="0"/>
    <n v="490"/>
    <s v="MPN/100ml"/>
    <m/>
    <m/>
    <m/>
  </r>
  <r>
    <s v="Wilshire Canal @ Elk's Lodge"/>
    <m/>
    <x v="4"/>
    <n v="31.984981640563198"/>
    <n v="-81.136930039878095"/>
    <x v="119"/>
    <d v="1899-12-30T09:53:00"/>
    <d v="2014-11-26T00:00:00"/>
    <x v="15"/>
    <x v="0"/>
    <m/>
    <m/>
    <m/>
    <m/>
    <m/>
    <m/>
    <m/>
    <m/>
    <m/>
    <m/>
    <s v="Entero"/>
    <x v="1"/>
    <n v="159"/>
    <s v="MPN/100ml"/>
    <m/>
    <m/>
    <m/>
  </r>
  <r>
    <s v="Wilshire Canal @ Elk's Lodge"/>
    <m/>
    <x v="4"/>
    <n v="31.984981640563198"/>
    <n v="-81.136930039878095"/>
    <x v="120"/>
    <d v="1899-12-30T09:56:00"/>
    <d v="2014-12-23T00:00:00"/>
    <x v="4"/>
    <x v="0"/>
    <m/>
    <m/>
    <m/>
    <m/>
    <m/>
    <m/>
    <m/>
    <m/>
    <m/>
    <m/>
    <s v="Entero"/>
    <x v="1"/>
    <n v="1828"/>
    <s v="MPN/100ml"/>
    <m/>
    <m/>
    <m/>
  </r>
  <r>
    <s v="Harmon Canal @ Edgewater"/>
    <m/>
    <x v="8"/>
    <n v="31.994919130164199"/>
    <n v="-81.115763950040801"/>
    <x v="121"/>
    <d v="1899-12-30T08:55:00"/>
    <d v="2013-07-31T00:00:00"/>
    <x v="10"/>
    <x v="0"/>
    <m/>
    <m/>
    <m/>
    <m/>
    <m/>
    <m/>
    <m/>
    <m/>
    <m/>
    <m/>
    <s v="Entero"/>
    <x v="1"/>
    <n v="1583"/>
    <s v="MPN/100ml"/>
    <m/>
    <m/>
    <m/>
  </r>
  <r>
    <s v="Harmon Canal @ Edgewater"/>
    <m/>
    <x v="8"/>
    <n v="31.994919130164199"/>
    <n v="-81.115763950040801"/>
    <x v="121"/>
    <d v="1899-12-30T08:55:00"/>
    <d v="2013-07-31T00:00:00"/>
    <x v="10"/>
    <x v="0"/>
    <m/>
    <m/>
    <m/>
    <m/>
    <m/>
    <m/>
    <m/>
    <m/>
    <m/>
    <m/>
    <s v="Fecal"/>
    <x v="0"/>
    <n v="4900"/>
    <s v="MPN/100ml"/>
    <m/>
    <m/>
    <m/>
  </r>
  <r>
    <s v="Hayner's Creek @Montgomery Cross Rd."/>
    <m/>
    <x v="9"/>
    <n v="31.993115442766999"/>
    <n v="-81.1013377418072"/>
    <x v="122"/>
    <d v="1899-12-30T09:05:00"/>
    <d v="2013-07-31T00:00:00"/>
    <x v="10"/>
    <x v="0"/>
    <m/>
    <m/>
    <m/>
    <m/>
    <m/>
    <m/>
    <m/>
    <m/>
    <m/>
    <m/>
    <s v="Entero"/>
    <x v="1"/>
    <n v="688"/>
    <s v="MPN/100ml"/>
    <m/>
    <m/>
    <m/>
  </r>
  <r>
    <s v="Hayner's Creek @Montgomery Cross Rd."/>
    <m/>
    <x v="9"/>
    <n v="31.993115442766999"/>
    <n v="-81.1013377418072"/>
    <x v="122"/>
    <d v="1899-12-30T09:05:00"/>
    <d v="2013-07-31T00:00:00"/>
    <x v="10"/>
    <x v="0"/>
    <m/>
    <m/>
    <m/>
    <m/>
    <m/>
    <m/>
    <m/>
    <m/>
    <m/>
    <m/>
    <s v="Fecal"/>
    <x v="0"/>
    <n v="790"/>
    <s v="MPN/100ml"/>
    <m/>
    <m/>
    <m/>
  </r>
  <r>
    <s v="Wilshire Canal @ Elk's Lodge"/>
    <m/>
    <x v="4"/>
    <n v="31.984981640563198"/>
    <n v="-81.136930039878095"/>
    <x v="123"/>
    <d v="1899-12-30T10:17:00"/>
    <d v="2015-02-26T00:00:00"/>
    <x v="12"/>
    <x v="0"/>
    <m/>
    <m/>
    <m/>
    <m/>
    <m/>
    <m/>
    <m/>
    <m/>
    <m/>
    <m/>
    <s v="Entero"/>
    <x v="1"/>
    <n v="267.2"/>
    <s v="MPN/100ml"/>
    <m/>
    <m/>
    <m/>
  </r>
  <r>
    <s v="Wilshire Canal @ Elk's Lodge"/>
    <m/>
    <x v="4"/>
    <n v="31.984981640563198"/>
    <n v="-81.136930039878095"/>
    <x v="124"/>
    <d v="1899-12-30T10:15:00"/>
    <d v="2015-03-05T00:00:00"/>
    <x v="5"/>
    <x v="0"/>
    <m/>
    <m/>
    <m/>
    <m/>
    <m/>
    <m/>
    <m/>
    <m/>
    <m/>
    <m/>
    <s v="Entero"/>
    <x v="1"/>
    <n v="413"/>
    <s v="MPN/100ml"/>
    <m/>
    <m/>
    <m/>
  </r>
  <r>
    <s v="Harmon Canal @ Edgewater"/>
    <m/>
    <x v="8"/>
    <n v="31.994919130164199"/>
    <n v="-81.115763950040801"/>
    <x v="125"/>
    <d v="1899-12-30T09:00:00"/>
    <d v="2013-08-12T00:00:00"/>
    <x v="4"/>
    <x v="0"/>
    <m/>
    <m/>
    <m/>
    <m/>
    <m/>
    <m/>
    <m/>
    <m/>
    <m/>
    <m/>
    <s v="Entero"/>
    <x v="1"/>
    <n v="2022"/>
    <s v="MPN/100ml"/>
    <m/>
    <m/>
    <m/>
  </r>
  <r>
    <s v="Harmon Canal @ Edgewater"/>
    <m/>
    <x v="8"/>
    <n v="31.994919130164199"/>
    <n v="-81.115763950040801"/>
    <x v="125"/>
    <d v="1899-12-30T09:00:00"/>
    <d v="2013-08-12T00:00:00"/>
    <x v="4"/>
    <x v="0"/>
    <m/>
    <m/>
    <m/>
    <m/>
    <m/>
    <m/>
    <m/>
    <m/>
    <m/>
    <m/>
    <s v="Fecal"/>
    <x v="0"/>
    <n v="200000"/>
    <s v="MPN/100ml"/>
    <m/>
    <m/>
    <m/>
  </r>
  <r>
    <s v="Bougainvillea Bluff Dock/White Bluff Rd"/>
    <m/>
    <x v="6"/>
    <n v="31.9806065034544"/>
    <n v="-81.125530850568197"/>
    <x v="126"/>
    <d v="1899-12-30T08:55:00"/>
    <d v="2013-08-12T00:00:00"/>
    <x v="9"/>
    <x v="0"/>
    <m/>
    <m/>
    <m/>
    <m/>
    <m/>
    <m/>
    <m/>
    <m/>
    <m/>
    <m/>
    <s v="Entero"/>
    <x v="1"/>
    <n v="2022"/>
    <s v="MPN/100ml"/>
    <m/>
    <m/>
    <m/>
  </r>
  <r>
    <s v="Bougainvillea Bluff Dock/White Bluff Rd"/>
    <m/>
    <x v="6"/>
    <n v="31.9806065034544"/>
    <n v="-81.125530850568197"/>
    <x v="126"/>
    <d v="1899-12-30T08:55:00"/>
    <d v="2013-08-12T00:00:00"/>
    <x v="9"/>
    <x v="0"/>
    <m/>
    <m/>
    <m/>
    <m/>
    <m/>
    <m/>
    <m/>
    <m/>
    <m/>
    <m/>
    <s v="Fecal"/>
    <x v="0"/>
    <n v="7900"/>
    <s v="MPN/100ml"/>
    <m/>
    <m/>
    <m/>
  </r>
  <r>
    <s v="Wilshire Canal @ Elk's Lodge"/>
    <m/>
    <x v="4"/>
    <n v="31.984981640563198"/>
    <n v="-81.136930039878095"/>
    <x v="127"/>
    <d v="1899-12-30T09:56:00"/>
    <d v="2015-03-19T00:00:00"/>
    <x v="4"/>
    <x v="0"/>
    <m/>
    <m/>
    <m/>
    <m/>
    <m/>
    <m/>
    <m/>
    <m/>
    <m/>
    <m/>
    <s v="Entero"/>
    <x v="1"/>
    <n v="1511.2"/>
    <s v="MPN/100ml"/>
    <m/>
    <m/>
    <m/>
  </r>
  <r>
    <s v="Wilshire Canal @ Elk's Lodge"/>
    <m/>
    <x v="4"/>
    <n v="31.984981640563198"/>
    <n v="-81.136930039878095"/>
    <x v="128"/>
    <d v="1899-12-30T10:00:00"/>
    <d v="2015-03-23T00:00:00"/>
    <x v="0"/>
    <x v="0"/>
    <m/>
    <m/>
    <m/>
    <m/>
    <m/>
    <m/>
    <m/>
    <m/>
    <m/>
    <m/>
    <s v="Entero"/>
    <x v="1"/>
    <n v="1660"/>
    <s v="MPN/100ml"/>
    <m/>
    <m/>
    <m/>
  </r>
  <r>
    <s v="Hayner's Creek @ Halcyon Bluff Dock"/>
    <m/>
    <x v="0"/>
    <n v="31.982481023192801"/>
    <n v="-81.111041875059797"/>
    <x v="129"/>
    <d v="1899-12-30T09:45:00"/>
    <d v="2013-08-14T00:00:00"/>
    <x v="4"/>
    <x v="0"/>
    <m/>
    <m/>
    <m/>
    <m/>
    <m/>
    <m/>
    <m/>
    <m/>
    <m/>
    <m/>
    <s v="Entero"/>
    <x v="1"/>
    <n v="832"/>
    <s v="MPN/100ml"/>
    <m/>
    <m/>
    <m/>
  </r>
  <r>
    <s v="Hayner's Creek @ Halcyon Bluff Dock"/>
    <m/>
    <x v="0"/>
    <n v="31.982481023192801"/>
    <n v="-81.111041875059797"/>
    <x v="129"/>
    <d v="1899-12-30T09:45:00"/>
    <d v="2013-08-14T00:00:00"/>
    <x v="4"/>
    <x v="0"/>
    <m/>
    <m/>
    <m/>
    <m/>
    <m/>
    <m/>
    <m/>
    <m/>
    <m/>
    <m/>
    <s v="Fecal"/>
    <x v="0"/>
    <n v="7908"/>
    <s v="MPN/100ml"/>
    <m/>
    <m/>
    <m/>
  </r>
  <r>
    <s v="Spanish Oaks Retreat Ditch"/>
    <m/>
    <x v="10"/>
    <n v="31.989723503048602"/>
    <n v="-81.1030110488188"/>
    <x v="130"/>
    <d v="1899-12-30T10:00:00"/>
    <d v="2013-08-14T00:00:00"/>
    <x v="4"/>
    <x v="0"/>
    <m/>
    <m/>
    <m/>
    <m/>
    <m/>
    <m/>
    <m/>
    <m/>
    <m/>
    <m/>
    <s v="Entero"/>
    <x v="1"/>
    <n v="2022"/>
    <s v="MPN/100ml"/>
    <m/>
    <m/>
    <m/>
  </r>
  <r>
    <s v="Spanish Oaks Retreat Ditch"/>
    <m/>
    <x v="10"/>
    <n v="31.989723503048602"/>
    <n v="-81.1030110488188"/>
    <x v="130"/>
    <d v="1899-12-30T10:00:00"/>
    <d v="2013-08-14T00:00:00"/>
    <x v="4"/>
    <x v="0"/>
    <m/>
    <m/>
    <m/>
    <m/>
    <m/>
    <m/>
    <m/>
    <m/>
    <m/>
    <m/>
    <s v="Fecal"/>
    <x v="0"/>
    <n v="24000"/>
    <s v="MPN/100ml"/>
    <m/>
    <m/>
    <m/>
  </r>
  <r>
    <s v="Harmon Canal  Boat ramp at end of River's End Dr."/>
    <m/>
    <x v="7"/>
    <n v="31.9867850198948"/>
    <n v="-81.116596661316706"/>
    <x v="131"/>
    <d v="1899-12-30T10:05:00"/>
    <d v="2013-08-14T00:00:00"/>
    <x v="4"/>
    <x v="0"/>
    <m/>
    <m/>
    <m/>
    <m/>
    <m/>
    <m/>
    <m/>
    <m/>
    <m/>
    <m/>
    <s v="Entero"/>
    <x v="1"/>
    <n v="1379"/>
    <s v="MPN/100ml"/>
    <m/>
    <m/>
    <m/>
  </r>
  <r>
    <s v="Harmon Canal  Boat ramp at end of River's End Dr."/>
    <m/>
    <x v="7"/>
    <n v="31.9867850198948"/>
    <n v="-81.116596661316706"/>
    <x v="131"/>
    <d v="1899-12-30T10:05:00"/>
    <d v="2013-08-14T00:00:00"/>
    <x v="4"/>
    <x v="0"/>
    <m/>
    <m/>
    <m/>
    <m/>
    <m/>
    <m/>
    <m/>
    <m/>
    <m/>
    <m/>
    <s v="Fecal"/>
    <x v="0"/>
    <n v="24000"/>
    <s v="MPN/100ml"/>
    <m/>
    <m/>
    <m/>
  </r>
  <r>
    <s v="Casey Canal@Sallie Mood Bridge"/>
    <m/>
    <x v="1"/>
    <n v="31.995887131649798"/>
    <n v="-81.090554392855694"/>
    <x v="132"/>
    <d v="1899-12-30T10:00:00"/>
    <d v="2013-09-02T00:00:00"/>
    <x v="9"/>
    <x v="0"/>
    <m/>
    <m/>
    <m/>
    <m/>
    <m/>
    <m/>
    <m/>
    <m/>
    <m/>
    <m/>
    <s v="Entero"/>
    <x v="1"/>
    <n v="2022"/>
    <s v="MPN/100ml"/>
    <m/>
    <m/>
    <m/>
  </r>
  <r>
    <s v="Casey Canal@Sallie Mood Bridge"/>
    <m/>
    <x v="1"/>
    <n v="31.995887131649798"/>
    <n v="-81.090554392855694"/>
    <x v="132"/>
    <d v="1899-12-30T10:00:00"/>
    <d v="2013-09-02T00:00:00"/>
    <x v="9"/>
    <x v="0"/>
    <m/>
    <m/>
    <m/>
    <m/>
    <m/>
    <m/>
    <m/>
    <m/>
    <m/>
    <m/>
    <s v="Fecal"/>
    <x v="0"/>
    <n v="200000"/>
    <s v="MPN/100ml"/>
    <m/>
    <m/>
    <m/>
  </r>
  <r>
    <s v="Hayner's Creek @ Halcyon Bluff Dock"/>
    <m/>
    <x v="0"/>
    <n v="31.982481023192801"/>
    <n v="-81.111041875059797"/>
    <x v="133"/>
    <d v="1899-12-30T10:27:00"/>
    <d v="2013-09-02T00:00:00"/>
    <x v="9"/>
    <x v="0"/>
    <m/>
    <m/>
    <m/>
    <m/>
    <m/>
    <m/>
    <m/>
    <m/>
    <m/>
    <m/>
    <s v="Entero"/>
    <x v="1"/>
    <n v="2022"/>
    <s v="MPN/100ml"/>
    <m/>
    <m/>
    <m/>
  </r>
  <r>
    <s v="Hayner's Creek @ Halcyon Bluff Dock"/>
    <m/>
    <x v="0"/>
    <n v="31.982481023192801"/>
    <n v="-81.111041875059797"/>
    <x v="133"/>
    <d v="1899-12-30T10:27:00"/>
    <d v="2013-09-02T00:00:00"/>
    <x v="9"/>
    <x v="0"/>
    <m/>
    <m/>
    <m/>
    <m/>
    <m/>
    <m/>
    <m/>
    <m/>
    <m/>
    <m/>
    <s v="Fecal"/>
    <x v="0"/>
    <n v="160000"/>
    <s v="MPN/100ml"/>
    <m/>
    <m/>
    <m/>
  </r>
  <r>
    <s v="Wilshire Canal @ Largo Dr."/>
    <m/>
    <x v="2"/>
    <n v="31.9901311686728"/>
    <n v="-81.144630742012893"/>
    <x v="134"/>
    <d v="1899-12-30T10:58:00"/>
    <d v="2013-09-02T00:00:00"/>
    <x v="9"/>
    <x v="0"/>
    <m/>
    <m/>
    <m/>
    <m/>
    <m/>
    <m/>
    <m/>
    <m/>
    <m/>
    <m/>
    <s v="Entero"/>
    <x v="1"/>
    <n v="1828"/>
    <s v="MPN/100ml"/>
    <m/>
    <m/>
    <m/>
  </r>
  <r>
    <s v="Wilshire Canal @ Largo Dr."/>
    <m/>
    <x v="2"/>
    <n v="31.9901311686728"/>
    <n v="-81.144630742012893"/>
    <x v="134"/>
    <d v="1899-12-30T10:58:00"/>
    <d v="2013-09-02T00:00:00"/>
    <x v="9"/>
    <x v="0"/>
    <m/>
    <m/>
    <m/>
    <m/>
    <m/>
    <m/>
    <m/>
    <m/>
    <m/>
    <m/>
    <s v="Fecal"/>
    <x v="0"/>
    <n v="7900"/>
    <s v="MPN/100ml"/>
    <m/>
    <m/>
    <m/>
  </r>
  <r>
    <s v="Wilshire Canal @ Elk's Lodge"/>
    <m/>
    <x v="4"/>
    <n v="31.984981640563198"/>
    <n v="-81.136930039878095"/>
    <x v="135"/>
    <d v="1899-12-30T10:37:00"/>
    <d v="2015-06-04T00:00:00"/>
    <x v="4"/>
    <x v="0"/>
    <m/>
    <m/>
    <m/>
    <m/>
    <m/>
    <m/>
    <m/>
    <m/>
    <m/>
    <m/>
    <s v="Entero"/>
    <x v="1"/>
    <n v="1920"/>
    <s v="MPN/100ml"/>
    <m/>
    <m/>
    <m/>
  </r>
  <r>
    <s v="Wilshire Canal @ Elk's Lodge"/>
    <m/>
    <x v="4"/>
    <n v="31.984981640563198"/>
    <n v="-81.136930039878095"/>
    <x v="136"/>
    <d v="1899-12-30T10:30:00"/>
    <d v="2015-06-09T00:00:00"/>
    <x v="4"/>
    <x v="0"/>
    <m/>
    <m/>
    <m/>
    <m/>
    <m/>
    <m/>
    <m/>
    <m/>
    <m/>
    <m/>
    <s v="Entero"/>
    <x v="1"/>
    <n v="767"/>
    <s v="MPN/100ml"/>
    <m/>
    <m/>
    <m/>
  </r>
  <r>
    <s v="Wilshire Canal @ Elk's Lodge"/>
    <m/>
    <x v="4"/>
    <n v="31.984981640563198"/>
    <n v="-81.136930039878095"/>
    <x v="137"/>
    <d v="1899-12-30T09:26:00"/>
    <d v="2015-06-09T00:00:00"/>
    <x v="13"/>
    <x v="0"/>
    <m/>
    <m/>
    <m/>
    <m/>
    <m/>
    <m/>
    <m/>
    <m/>
    <m/>
    <m/>
    <s v="Entero"/>
    <x v="1"/>
    <n v="3020"/>
    <s v="MPN/100ml"/>
    <m/>
    <m/>
    <m/>
  </r>
  <r>
    <s v="Wilshire Canal @ Elk's Lodge"/>
    <m/>
    <x v="4"/>
    <n v="31.984981640563198"/>
    <n v="-81.136930039878095"/>
    <x v="138"/>
    <d v="1899-12-30T09:20:00"/>
    <d v="2015-06-22T00:00:00"/>
    <x v="0"/>
    <x v="0"/>
    <m/>
    <m/>
    <m/>
    <m/>
    <m/>
    <m/>
    <m/>
    <m/>
    <m/>
    <m/>
    <s v="Entero"/>
    <x v="1"/>
    <n v="3020"/>
    <s v="MPN/100ml"/>
    <m/>
    <m/>
    <m/>
  </r>
  <r>
    <s v="Casey Canal@Sallie Mood Bridge"/>
    <m/>
    <x v="1"/>
    <n v="31.995887131649798"/>
    <n v="-81.090554392855694"/>
    <x v="139"/>
    <d v="1899-12-30T09:32:00"/>
    <d v="2013-09-04T00:00:00"/>
    <x v="1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139"/>
    <d v="1899-12-30T09:32:00"/>
    <d v="2013-09-04T00:00:00"/>
    <x v="1"/>
    <x v="0"/>
    <m/>
    <m/>
    <m/>
    <m/>
    <m/>
    <m/>
    <m/>
    <m/>
    <m/>
    <m/>
    <s v="Entero"/>
    <x v="1"/>
    <n v="209"/>
    <s v="MPN/100ml"/>
    <m/>
    <m/>
    <m/>
  </r>
  <r>
    <s v="Hayner's Creek @ Halcyon Bluff Dock"/>
    <m/>
    <x v="0"/>
    <n v="31.982481023192801"/>
    <n v="-81.111041875059797"/>
    <x v="140"/>
    <d v="1899-12-30T09:53:00"/>
    <d v="2013-09-04T00:00:00"/>
    <x v="1"/>
    <x v="0"/>
    <m/>
    <m/>
    <m/>
    <m/>
    <m/>
    <m/>
    <m/>
    <m/>
    <m/>
    <m/>
    <s v="Entero"/>
    <x v="1"/>
    <n v="237"/>
    <s v="MPN/100ml"/>
    <m/>
    <m/>
    <m/>
  </r>
  <r>
    <s v="Hayner's Creek @ Halcyon Bluff Dock"/>
    <m/>
    <x v="0"/>
    <n v="31.982481023192801"/>
    <n v="-81.111041875059797"/>
    <x v="140"/>
    <d v="1899-12-30T09:53:00"/>
    <d v="2013-09-04T00:00:00"/>
    <x v="1"/>
    <x v="0"/>
    <m/>
    <m/>
    <m/>
    <m/>
    <m/>
    <m/>
    <m/>
    <m/>
    <m/>
    <m/>
    <s v="Fecal"/>
    <x v="0"/>
    <n v="490"/>
    <s v="MPN/100ml"/>
    <m/>
    <m/>
    <m/>
  </r>
  <r>
    <s v="Wilshire Canal @ Largo Dr."/>
    <m/>
    <x v="2"/>
    <n v="31.9901311686728"/>
    <n v="-81.144630742012893"/>
    <x v="141"/>
    <d v="1899-12-30T10:21:00"/>
    <d v="2013-09-04T00:00:00"/>
    <x v="1"/>
    <x v="0"/>
    <m/>
    <m/>
    <m/>
    <m/>
    <m/>
    <m/>
    <m/>
    <m/>
    <m/>
    <m/>
    <s v="Entero"/>
    <x v="1"/>
    <n v="2022"/>
    <s v="MPN/100ml"/>
    <m/>
    <m/>
    <m/>
  </r>
  <r>
    <s v="Wilshire Canal @ Largo Dr."/>
    <m/>
    <x v="2"/>
    <n v="31.9901311686728"/>
    <n v="-81.144630742012893"/>
    <x v="141"/>
    <d v="1899-12-30T10:21:00"/>
    <d v="2013-09-04T00:00:00"/>
    <x v="1"/>
    <x v="0"/>
    <m/>
    <m/>
    <m/>
    <m/>
    <m/>
    <m/>
    <m/>
    <m/>
    <m/>
    <m/>
    <s v="Fecal"/>
    <x v="0"/>
    <n v="2400"/>
    <s v="MPN/100ml"/>
    <m/>
    <m/>
    <m/>
  </r>
  <r>
    <s v="Wilshire Canal @ Elk's Lodge"/>
    <m/>
    <x v="4"/>
    <n v="31.984981640563198"/>
    <n v="-81.136930039878095"/>
    <x v="142"/>
    <d v="1899-12-30T09:51:00"/>
    <d v="2015-08-31T00:00:00"/>
    <x v="0"/>
    <x v="0"/>
    <m/>
    <m/>
    <m/>
    <m/>
    <m/>
    <m/>
    <m/>
    <m/>
    <m/>
    <m/>
    <s v="Entero"/>
    <x v="1"/>
    <n v="703"/>
    <s v="MPN/100ml"/>
    <m/>
    <m/>
    <m/>
  </r>
  <r>
    <s v="Wilshire Canal @ Elk's Lodge"/>
    <m/>
    <x v="4"/>
    <n v="31.984981640563198"/>
    <n v="-81.136930039878095"/>
    <x v="143"/>
    <d v="1899-12-30T09:42:00"/>
    <d v="2015-09-10T00:00:00"/>
    <x v="4"/>
    <x v="0"/>
    <m/>
    <m/>
    <m/>
    <m/>
    <m/>
    <m/>
    <m/>
    <m/>
    <m/>
    <m/>
    <s v="Entero"/>
    <x v="1"/>
    <n v="1529"/>
    <s v="MPN/100ml"/>
    <m/>
    <m/>
    <m/>
  </r>
  <r>
    <s v="Bougainvillea Bluff Dock/White Bluff Rd"/>
    <m/>
    <x v="6"/>
    <n v="31.9806065034544"/>
    <n v="-81.125530850568197"/>
    <x v="144"/>
    <d v="1899-12-30T11:18:00"/>
    <d v="2013-09-04T00:00:00"/>
    <x v="1"/>
    <x v="0"/>
    <m/>
    <m/>
    <m/>
    <m/>
    <m/>
    <m/>
    <m/>
    <m/>
    <m/>
    <m/>
    <s v="Entero"/>
    <x v="1"/>
    <n v="1049"/>
    <s v="MPN/100ml"/>
    <m/>
    <m/>
    <m/>
  </r>
  <r>
    <s v="Bougainvillea Bluff Dock/White Bluff Rd"/>
    <m/>
    <x v="6"/>
    <n v="31.9806065034544"/>
    <n v="-81.125530850568197"/>
    <x v="144"/>
    <d v="1899-12-30T11:18:00"/>
    <d v="2013-09-04T00:00:00"/>
    <x v="1"/>
    <x v="0"/>
    <m/>
    <m/>
    <m/>
    <m/>
    <m/>
    <m/>
    <m/>
    <m/>
    <m/>
    <m/>
    <s v="Fecal"/>
    <x v="0"/>
    <n v="4900"/>
    <s v="MPN/100ml"/>
    <m/>
    <m/>
    <m/>
  </r>
  <r>
    <s v="Wilshire Canal @ Elk's Lodge"/>
    <m/>
    <x v="4"/>
    <n v="31.984981640563198"/>
    <n v="-81.136930039878095"/>
    <x v="145"/>
    <d v="1899-12-30T09:40:00"/>
    <d v="2015-09-10T00:00:00"/>
    <x v="5"/>
    <x v="0"/>
    <m/>
    <m/>
    <m/>
    <m/>
    <m/>
    <m/>
    <m/>
    <m/>
    <m/>
    <m/>
    <s v="Entero"/>
    <x v="1"/>
    <n v="988"/>
    <s v="MPN/100ml"/>
    <m/>
    <m/>
    <m/>
  </r>
  <r>
    <s v="Wilshire Canal @ Elk's Lodge"/>
    <m/>
    <x v="4"/>
    <n v="31.984981640563198"/>
    <n v="-81.136930039878095"/>
    <x v="146"/>
    <d v="1899-12-30T10:17:00"/>
    <d v="2015-09-24T00:00:00"/>
    <x v="4"/>
    <x v="0"/>
    <m/>
    <m/>
    <m/>
    <m/>
    <m/>
    <m/>
    <m/>
    <m/>
    <m/>
    <m/>
    <s v="Entero"/>
    <x v="1"/>
    <n v="9606"/>
    <s v="MPN/100ml"/>
    <m/>
    <m/>
    <m/>
  </r>
  <r>
    <s v="Casey Canal@Sallie Mood Bridge"/>
    <m/>
    <x v="1"/>
    <n v="31.995887131649798"/>
    <n v="-81.090554392855694"/>
    <x v="147"/>
    <d v="1899-12-30T08:52:00"/>
    <d v="2013-09-16T00:00:00"/>
    <x v="9"/>
    <x v="0"/>
    <m/>
    <m/>
    <m/>
    <m/>
    <m/>
    <m/>
    <m/>
    <m/>
    <m/>
    <m/>
    <s v="Entero"/>
    <x v="1"/>
    <n v="297"/>
    <s v="MPN/100ml"/>
    <m/>
    <m/>
    <m/>
  </r>
  <r>
    <s v="Casey Canal@Sallie Mood Bridge"/>
    <m/>
    <x v="1"/>
    <n v="31.995887131649798"/>
    <n v="-81.090554392855694"/>
    <x v="147"/>
    <d v="1899-12-30T08:52:00"/>
    <d v="2013-09-16T00:00:00"/>
    <x v="9"/>
    <x v="0"/>
    <m/>
    <m/>
    <m/>
    <m/>
    <m/>
    <m/>
    <m/>
    <m/>
    <m/>
    <m/>
    <s v="Fecal"/>
    <x v="0"/>
    <n v="330"/>
    <s v="MPN/100ml"/>
    <m/>
    <m/>
    <m/>
  </r>
  <r>
    <s v="Hayner's Creek @ Halcyon Bluff Dock"/>
    <m/>
    <x v="0"/>
    <n v="31.982481023192801"/>
    <n v="-81.111041875059797"/>
    <x v="148"/>
    <d v="1899-12-30T09:17:00"/>
    <d v="2013-09-16T00:00:00"/>
    <x v="9"/>
    <x v="0"/>
    <m/>
    <m/>
    <m/>
    <m/>
    <m/>
    <m/>
    <m/>
    <m/>
    <m/>
    <m/>
    <s v="Fecal"/>
    <x v="0"/>
    <n v="45"/>
    <s v="MPN/100ml"/>
    <m/>
    <m/>
    <m/>
  </r>
  <r>
    <s v="Hayner's Creek @ Halcyon Bluff Dock"/>
    <m/>
    <x v="0"/>
    <n v="31.982481023192801"/>
    <n v="-81.111041875059797"/>
    <x v="148"/>
    <d v="1899-12-30T09:17:00"/>
    <d v="2013-09-16T00:00:00"/>
    <x v="9"/>
    <x v="0"/>
    <m/>
    <m/>
    <m/>
    <m/>
    <m/>
    <m/>
    <m/>
    <m/>
    <m/>
    <m/>
    <s v="Entero"/>
    <x v="1"/>
    <n v="217"/>
    <s v="MPN/100ml"/>
    <m/>
    <m/>
    <m/>
  </r>
  <r>
    <s v="Wilshire Canal @ Largo Dr."/>
    <m/>
    <x v="2"/>
    <n v="31.9901311686728"/>
    <n v="-81.144630742012893"/>
    <x v="149"/>
    <d v="1899-12-30T09:43:00"/>
    <d v="2013-09-16T00:00:00"/>
    <x v="9"/>
    <x v="0"/>
    <m/>
    <m/>
    <m/>
    <m/>
    <m/>
    <m/>
    <m/>
    <m/>
    <m/>
    <m/>
    <s v="Entero"/>
    <x v="1"/>
    <n v="1921"/>
    <s v="MPN/100ml"/>
    <m/>
    <m/>
    <m/>
  </r>
  <r>
    <s v="Wilshire Canal @ Largo Dr."/>
    <m/>
    <x v="2"/>
    <n v="31.9901311686728"/>
    <n v="-81.144630742012893"/>
    <x v="149"/>
    <d v="1899-12-30T09:43:00"/>
    <d v="2013-09-16T00:00:00"/>
    <x v="9"/>
    <x v="0"/>
    <m/>
    <m/>
    <m/>
    <m/>
    <m/>
    <m/>
    <m/>
    <m/>
    <m/>
    <m/>
    <s v="Fecal"/>
    <x v="0"/>
    <n v="140"/>
    <s v="MPN/100ml"/>
    <m/>
    <m/>
    <m/>
  </r>
  <r>
    <s v="Wilshire Canal @ Elk's Lodge"/>
    <m/>
    <x v="4"/>
    <n v="31.984981640563198"/>
    <n v="-81.136930039878095"/>
    <x v="150"/>
    <d v="1899-12-30T11:30:00"/>
    <d v="2015-12-02T00:00:00"/>
    <x v="9"/>
    <x v="0"/>
    <m/>
    <m/>
    <m/>
    <m/>
    <m/>
    <m/>
    <m/>
    <m/>
    <m/>
    <m/>
    <s v="Entero"/>
    <x v="1"/>
    <n v="1267.5999999999999"/>
    <s v="MPN/100ml"/>
    <m/>
    <m/>
    <m/>
  </r>
  <r>
    <s v="Wilshire Canal @ Elk Lodge 183 Bridge"/>
    <m/>
    <x v="4"/>
    <n v="31.984981640563198"/>
    <n v="-81.136930039878095"/>
    <x v="151"/>
    <d v="1899-12-30T11:25:00"/>
    <d v="2015-12-07T00:00:00"/>
    <x v="9"/>
    <x v="0"/>
    <m/>
    <m/>
    <m/>
    <m/>
    <m/>
    <m/>
    <m/>
    <m/>
    <m/>
    <m/>
    <s v="Entero"/>
    <x v="1"/>
    <n v="598"/>
    <s v="MPN/100ml"/>
    <m/>
    <m/>
    <m/>
  </r>
  <r>
    <s v="Bougainvillea Bluff Dock/White Bluff Rd"/>
    <m/>
    <x v="6"/>
    <n v="31.9806065034544"/>
    <n v="-81.125530850568197"/>
    <x v="152"/>
    <d v="1899-12-30T10:15:00"/>
    <d v="2013-09-16T00:00:00"/>
    <x v="9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152"/>
    <d v="1899-12-30T10:15:00"/>
    <d v="2013-09-16T00:00:00"/>
    <x v="9"/>
    <x v="0"/>
    <m/>
    <m/>
    <m/>
    <m/>
    <m/>
    <m/>
    <m/>
    <m/>
    <m/>
    <m/>
    <s v="Entero"/>
    <x v="1"/>
    <n v="914"/>
    <s v="MPN/100ml"/>
    <m/>
    <m/>
    <m/>
  </r>
  <r>
    <s v="Wilshire Canal @ Elk's Lodge"/>
    <m/>
    <x v="4"/>
    <n v="31.984981640563198"/>
    <n v="-81.136930039878095"/>
    <x v="153"/>
    <d v="1899-12-30T11:00:00"/>
    <d v="2015-12-14T00:00:00"/>
    <x v="9"/>
    <x v="0"/>
    <m/>
    <m/>
    <m/>
    <m/>
    <m/>
    <m/>
    <m/>
    <m/>
    <m/>
    <m/>
    <s v="Entero"/>
    <x v="1"/>
    <n v="657"/>
    <s v="MPN/100ml"/>
    <m/>
    <m/>
    <m/>
  </r>
  <r>
    <s v="Wilshire Canal @ Elk's Lodge"/>
    <m/>
    <x v="4"/>
    <n v="31.984981640563198"/>
    <n v="-81.136930039878095"/>
    <x v="154"/>
    <d v="1899-12-30T10:55:00"/>
    <d v="2015-12-23T00:00:00"/>
    <x v="13"/>
    <x v="0"/>
    <m/>
    <m/>
    <m/>
    <m/>
    <m/>
    <m/>
    <m/>
    <m/>
    <m/>
    <m/>
    <s v="Entero"/>
    <x v="1"/>
    <n v="379"/>
    <s v="MPN/100ml"/>
    <m/>
    <m/>
    <m/>
  </r>
  <r>
    <s v="Casey Canal@Sallie Mood Bridge"/>
    <m/>
    <x v="1"/>
    <n v="31.995887131649798"/>
    <n v="-81.090554392855694"/>
    <x v="155"/>
    <d v="1899-12-30T09:02:00"/>
    <d v="2013-09-25T00:00:00"/>
    <x v="9"/>
    <x v="0"/>
    <m/>
    <m/>
    <m/>
    <m/>
    <m/>
    <m/>
    <m/>
    <m/>
    <m/>
    <m/>
    <s v="Entero"/>
    <x v="1"/>
    <n v="1921"/>
    <s v="MPN/100ml"/>
    <m/>
    <m/>
    <m/>
  </r>
  <r>
    <s v="Casey Canal@Sallie Mood Bridge"/>
    <m/>
    <x v="1"/>
    <n v="31.995887131649798"/>
    <n v="-81.090554392855694"/>
    <x v="155"/>
    <d v="1899-12-30T09:02:00"/>
    <d v="2013-09-25T00:00:00"/>
    <x v="9"/>
    <x v="0"/>
    <m/>
    <m/>
    <m/>
    <m/>
    <m/>
    <m/>
    <m/>
    <m/>
    <m/>
    <m/>
    <s v="Fecal"/>
    <x v="0"/>
    <n v="17000"/>
    <s v="MPN/100ml"/>
    <m/>
    <m/>
    <m/>
  </r>
  <r>
    <s v="Hayner's Creek @ Halcyon Bluff Dock"/>
    <m/>
    <x v="0"/>
    <n v="31.982481023192801"/>
    <n v="-81.111041875059797"/>
    <x v="156"/>
    <d v="1899-12-30T09:18:00"/>
    <d v="2013-09-25T00:00:00"/>
    <x v="9"/>
    <x v="0"/>
    <m/>
    <m/>
    <m/>
    <m/>
    <m/>
    <m/>
    <m/>
    <m/>
    <m/>
    <m/>
    <s v="Entero"/>
    <x v="1"/>
    <n v="1828"/>
    <s v="MPN/100ml"/>
    <m/>
    <m/>
    <m/>
  </r>
  <r>
    <s v="Hayner's Creek @ Halcyon Bluff Dock"/>
    <m/>
    <x v="0"/>
    <n v="31.982481023192801"/>
    <n v="-81.111041875059797"/>
    <x v="156"/>
    <d v="1899-12-30T09:18:00"/>
    <d v="2013-09-25T00:00:00"/>
    <x v="9"/>
    <x v="0"/>
    <m/>
    <m/>
    <m/>
    <m/>
    <m/>
    <m/>
    <m/>
    <m/>
    <m/>
    <m/>
    <s v="Fecal"/>
    <x v="0"/>
    <n v="7000"/>
    <s v="MPN/100ml"/>
    <m/>
    <m/>
    <m/>
  </r>
  <r>
    <s v="Wilshire Canal @ Largo Dr."/>
    <m/>
    <x v="2"/>
    <n v="31.9901311686728"/>
    <n v="-81.144630742012893"/>
    <x v="157"/>
    <d v="1899-12-30T09:48:00"/>
    <d v="2013-09-25T00:00:00"/>
    <x v="9"/>
    <x v="0"/>
    <m/>
    <m/>
    <m/>
    <m/>
    <m/>
    <m/>
    <m/>
    <m/>
    <m/>
    <m/>
    <s v="Entero"/>
    <x v="1"/>
    <n v="1921"/>
    <s v="MPN/100ml"/>
    <m/>
    <m/>
    <m/>
  </r>
  <r>
    <s v="Wilshire Canal @ Largo Dr."/>
    <m/>
    <x v="2"/>
    <n v="31.9901311686728"/>
    <n v="-81.144630742012893"/>
    <x v="157"/>
    <d v="1899-12-30T09:48:00"/>
    <d v="2013-09-25T00:00:00"/>
    <x v="9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158"/>
    <d v="1899-12-30T11:00:00"/>
    <d v="2016-03-03T00:00:00"/>
    <x v="4"/>
    <x v="0"/>
    <m/>
    <m/>
    <m/>
    <m/>
    <m/>
    <m/>
    <m/>
    <m/>
    <m/>
    <m/>
    <s v="Entero"/>
    <x v="1"/>
    <n v="121"/>
    <s v="MPN/100ml"/>
    <m/>
    <m/>
    <m/>
  </r>
  <r>
    <s v="Wilshire Canal @ Elk's Lodge"/>
    <m/>
    <x v="4"/>
    <n v="31.984981640563198"/>
    <n v="-81.136930039878095"/>
    <x v="159"/>
    <d v="1899-12-30T11:00:00"/>
    <d v="2016-03-04T00:00:00"/>
    <x v="13"/>
    <x v="0"/>
    <m/>
    <m/>
    <m/>
    <m/>
    <m/>
    <m/>
    <m/>
    <m/>
    <m/>
    <m/>
    <s v="Entero"/>
    <x v="1"/>
    <n v="109"/>
    <s v="MPN/100ml"/>
    <m/>
    <m/>
    <m/>
  </r>
  <r>
    <s v="Bougainvillea Bluff Dock/White Bluff Rd"/>
    <m/>
    <x v="6"/>
    <n v="31.9806065034544"/>
    <n v="-81.125530850568197"/>
    <x v="160"/>
    <d v="1899-12-30T10:18:00"/>
    <d v="2013-09-25T00:00:00"/>
    <x v="9"/>
    <x v="0"/>
    <m/>
    <m/>
    <m/>
    <m/>
    <m/>
    <m/>
    <m/>
    <m/>
    <m/>
    <m/>
    <s v="Entero"/>
    <x v="1"/>
    <n v="2022"/>
    <s v="MPN/100ml"/>
    <m/>
    <m/>
    <m/>
  </r>
  <r>
    <s v="Bougainvillea Bluff Dock/White Bluff Rd"/>
    <m/>
    <x v="6"/>
    <n v="31.9806065034544"/>
    <n v="-81.125530850568197"/>
    <x v="160"/>
    <d v="1899-12-30T10:18:00"/>
    <d v="2013-09-25T00:00:00"/>
    <x v="9"/>
    <x v="0"/>
    <m/>
    <m/>
    <m/>
    <m/>
    <m/>
    <m/>
    <m/>
    <m/>
    <m/>
    <m/>
    <s v="Fecal"/>
    <x v="0"/>
    <n v="13000"/>
    <s v="MPN/100ml"/>
    <m/>
    <m/>
    <m/>
  </r>
  <r>
    <s v="Wilshire Canal @ Elk Lodge 183 Bridge"/>
    <m/>
    <x v="4"/>
    <n v="31.984981640563198"/>
    <n v="-81.136930039878095"/>
    <x v="161"/>
    <d v="1899-12-30T11:00:00"/>
    <d v="2016-03-04T00:00:00"/>
    <x v="14"/>
    <x v="0"/>
    <m/>
    <m/>
    <m/>
    <m/>
    <m/>
    <m/>
    <m/>
    <m/>
    <m/>
    <m/>
    <s v="Entero"/>
    <x v="1"/>
    <n v="11199"/>
    <s v="MPN/100ml"/>
    <m/>
    <m/>
    <m/>
  </r>
  <r>
    <s v="Wilshire Canal @ Elk's Lodge"/>
    <m/>
    <x v="4"/>
    <n v="31.984981640563198"/>
    <n v="-81.136930039878095"/>
    <x v="162"/>
    <d v="1899-12-30T11:00:00"/>
    <d v="2016-03-18T00:00:00"/>
    <x v="13"/>
    <x v="0"/>
    <m/>
    <m/>
    <m/>
    <m/>
    <m/>
    <m/>
    <m/>
    <m/>
    <m/>
    <m/>
    <s v="Entero"/>
    <x v="1"/>
    <n v="1439"/>
    <s v="MPN/100ml"/>
    <m/>
    <m/>
    <m/>
  </r>
  <r>
    <s v="Casey Canal@Sallie Mood Bridge"/>
    <m/>
    <x v="1"/>
    <n v="31.995887131649798"/>
    <n v="-81.090554392855694"/>
    <x v="163"/>
    <d v="1899-12-30T08:20:00"/>
    <d v="2013-11-26T00:00:00"/>
    <x v="10"/>
    <x v="0"/>
    <m/>
    <m/>
    <m/>
    <m/>
    <m/>
    <m/>
    <m/>
    <m/>
    <m/>
    <m/>
    <s v="Fecal"/>
    <x v="0"/>
    <n v="220"/>
    <s v="MPN/100ml"/>
    <m/>
    <m/>
    <m/>
  </r>
  <r>
    <s v="Casey Canal@Sallie Mood Bridge"/>
    <m/>
    <x v="1"/>
    <n v="31.995887131649798"/>
    <n v="-81.090554392855694"/>
    <x v="163"/>
    <d v="1899-12-30T08:20:00"/>
    <d v="2013-11-26T00:00:00"/>
    <x v="10"/>
    <x v="0"/>
    <m/>
    <m/>
    <m/>
    <m/>
    <m/>
    <m/>
    <m/>
    <m/>
    <m/>
    <m/>
    <s v="Entero"/>
    <x v="1"/>
    <n v="370"/>
    <s v="MPN/100ml"/>
    <m/>
    <m/>
    <m/>
  </r>
  <r>
    <s v="Hayner's Creek @ Halcyon Bluff Dock"/>
    <m/>
    <x v="0"/>
    <n v="31.982481023192801"/>
    <n v="-81.111041875059797"/>
    <x v="164"/>
    <d v="1899-12-30T08:45:00"/>
    <d v="2013-11-26T00:00:00"/>
    <x v="10"/>
    <x v="0"/>
    <m/>
    <m/>
    <m/>
    <m/>
    <m/>
    <m/>
    <m/>
    <m/>
    <m/>
    <m/>
    <s v="Fecal"/>
    <x v="0"/>
    <n v="45"/>
    <s v="MPN/100ml"/>
    <m/>
    <m/>
    <m/>
  </r>
  <r>
    <s v="Hayner's Creek @ Halcyon Bluff Dock"/>
    <m/>
    <x v="0"/>
    <n v="31.982481023192801"/>
    <n v="-81.111041875059797"/>
    <x v="164"/>
    <d v="1899-12-30T08:45:00"/>
    <d v="2013-11-26T00:00:00"/>
    <x v="10"/>
    <x v="0"/>
    <m/>
    <m/>
    <m/>
    <m/>
    <m/>
    <m/>
    <m/>
    <m/>
    <m/>
    <m/>
    <s v="Entero"/>
    <x v="1"/>
    <n v="275"/>
    <s v="MPN/100ml"/>
    <m/>
    <m/>
    <m/>
  </r>
  <r>
    <s v="Wilshire Canal @ Largo Dr."/>
    <m/>
    <x v="2"/>
    <n v="31.9901311686728"/>
    <n v="-81.144630742012893"/>
    <x v="165"/>
    <d v="1899-12-30T09:12:00"/>
    <d v="2013-11-26T00:00:00"/>
    <x v="10"/>
    <x v="0"/>
    <m/>
    <m/>
    <m/>
    <m/>
    <m/>
    <m/>
    <m/>
    <m/>
    <m/>
    <m/>
    <s v="Entero"/>
    <x v="1"/>
    <n v="757"/>
    <s v="MPN/100ml"/>
    <m/>
    <m/>
    <m/>
  </r>
  <r>
    <s v="Wilshire Canal @ Largo Dr."/>
    <m/>
    <x v="2"/>
    <n v="31.9901311686728"/>
    <n v="-81.144630742012893"/>
    <x v="165"/>
    <d v="1899-12-30T09:12:00"/>
    <d v="2013-11-26T00:00:00"/>
    <x v="10"/>
    <x v="0"/>
    <m/>
    <m/>
    <m/>
    <m/>
    <m/>
    <m/>
    <m/>
    <m/>
    <m/>
    <m/>
    <s v="Fecal"/>
    <x v="0"/>
    <n v="490"/>
    <s v="MPN/100ml"/>
    <m/>
    <m/>
    <m/>
  </r>
  <r>
    <s v="Wilshire Canal @ Elk's Lodge"/>
    <m/>
    <x v="4"/>
    <n v="31.984981640563198"/>
    <n v="-81.136930039878095"/>
    <x v="166"/>
    <d v="1899-12-30T10:35:00"/>
    <d v="2016-06-06T00:00:00"/>
    <x v="0"/>
    <x v="0"/>
    <m/>
    <m/>
    <m/>
    <m/>
    <m/>
    <m/>
    <m/>
    <m/>
    <m/>
    <m/>
    <s v="Entero"/>
    <x v="1"/>
    <n v="1616"/>
    <s v="MPN/100ml"/>
    <m/>
    <m/>
    <m/>
  </r>
  <r>
    <s v="Wilshire Canal @ Elk's Lodge"/>
    <m/>
    <x v="4"/>
    <n v="31.984981640563198"/>
    <n v="-81.136930039878095"/>
    <x v="167"/>
    <d v="1899-12-30T09:25:00"/>
    <d v="2016-06-14T00:00:00"/>
    <x v="4"/>
    <x v="0"/>
    <m/>
    <m/>
    <m/>
    <m/>
    <m/>
    <m/>
    <m/>
    <m/>
    <m/>
    <m/>
    <s v="Entero"/>
    <x v="1"/>
    <n v="886"/>
    <s v="MPN/100ml"/>
    <m/>
    <m/>
    <m/>
  </r>
  <r>
    <s v="Bougainvillea Bluff Dock/White Bluff Rd"/>
    <m/>
    <x v="6"/>
    <n v="31.9806065034544"/>
    <n v="-81.125530850568197"/>
    <x v="168"/>
    <d v="1899-12-30T09:56:00"/>
    <d v="2013-11-26T00:00:00"/>
    <x v="10"/>
    <x v="0"/>
    <m/>
    <m/>
    <m/>
    <m/>
    <m/>
    <m/>
    <m/>
    <m/>
    <m/>
    <m/>
    <s v="Fecal"/>
    <x v="0"/>
    <n v="220"/>
    <s v="MPN/100ml"/>
    <m/>
    <m/>
    <m/>
  </r>
  <r>
    <s v="Bougainvillea Bluff Dock/White Bluff Rd"/>
    <m/>
    <x v="6"/>
    <n v="31.9806065034544"/>
    <n v="-81.125530850568197"/>
    <x v="168"/>
    <d v="1899-12-30T09:56:00"/>
    <d v="2013-11-26T00:00:00"/>
    <x v="10"/>
    <x v="0"/>
    <m/>
    <m/>
    <m/>
    <m/>
    <m/>
    <m/>
    <m/>
    <m/>
    <m/>
    <m/>
    <s v="Entero"/>
    <x v="1"/>
    <n v="321"/>
    <s v="MPN/100ml"/>
    <m/>
    <m/>
    <m/>
  </r>
  <r>
    <s v="Wilshire Canal @ Elk's Lodge"/>
    <m/>
    <x v="4"/>
    <n v="31.984981640563198"/>
    <n v="-81.136930039878095"/>
    <x v="169"/>
    <d v="1899-12-30T10:35:00"/>
    <d v="2016-06-17T00:00:00"/>
    <x v="3"/>
    <x v="0"/>
    <m/>
    <m/>
    <m/>
    <m/>
    <m/>
    <m/>
    <m/>
    <m/>
    <m/>
    <m/>
    <s v="Entero"/>
    <x v="1"/>
    <n v="650"/>
    <s v="MPN/100ml"/>
    <m/>
    <m/>
    <m/>
  </r>
  <r>
    <s v="Wilshire Canal @ Elk's Lodge"/>
    <m/>
    <x v="4"/>
    <n v="31.984981640563198"/>
    <n v="-81.136930039878095"/>
    <x v="170"/>
    <d v="1899-12-30T10:40:00"/>
    <d v="2016-06-28T00:00:00"/>
    <x v="4"/>
    <x v="0"/>
    <m/>
    <m/>
    <m/>
    <m/>
    <m/>
    <m/>
    <m/>
    <m/>
    <m/>
    <m/>
    <s v="Entero"/>
    <x v="1"/>
    <n v="1100"/>
    <s v="MPN/100ml"/>
    <m/>
    <m/>
    <m/>
  </r>
  <r>
    <s v="Casey Canal@Sallie Mood Bridge"/>
    <m/>
    <x v="1"/>
    <n v="31.995887131649798"/>
    <n v="-81.090554392855694"/>
    <x v="171"/>
    <d v="1899-12-30T09:20:00"/>
    <d v="2013-12-10T00:00:00"/>
    <x v="6"/>
    <x v="0"/>
    <m/>
    <m/>
    <m/>
    <m/>
    <m/>
    <m/>
    <m/>
    <m/>
    <m/>
    <m/>
    <s v="Fecal"/>
    <x v="0"/>
    <n v="9"/>
    <s v="MPN/100ml"/>
    <m/>
    <m/>
    <m/>
  </r>
  <r>
    <s v="Casey Canal@Sallie Mood Bridge"/>
    <m/>
    <x v="1"/>
    <n v="31.995887131649798"/>
    <n v="-81.090554392855694"/>
    <x v="171"/>
    <d v="1899-12-30T09:20:00"/>
    <d v="2013-12-10T00:00:00"/>
    <x v="6"/>
    <x v="0"/>
    <m/>
    <m/>
    <m/>
    <m/>
    <m/>
    <m/>
    <m/>
    <m/>
    <m/>
    <m/>
    <s v="Entero"/>
    <x v="1"/>
    <n v="160"/>
    <s v="MPN/100ml"/>
    <m/>
    <m/>
    <m/>
  </r>
  <r>
    <s v="Hayners Creek @ 1112 Halcyon Dr."/>
    <m/>
    <x v="0"/>
    <n v="31.982481023192801"/>
    <n v="-81.111041875059797"/>
    <x v="172"/>
    <d v="1899-12-30T09:40:00"/>
    <d v="2013-12-10T00:00:00"/>
    <x v="6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172"/>
    <d v="1899-12-30T09:40:00"/>
    <d v="2013-12-10T00:00:00"/>
    <x v="6"/>
    <x v="0"/>
    <m/>
    <m/>
    <m/>
    <m/>
    <m/>
    <m/>
    <m/>
    <m/>
    <m/>
    <m/>
    <s v="Entero"/>
    <x v="1"/>
    <n v="597"/>
    <s v="MPN/100ml"/>
    <m/>
    <m/>
    <m/>
  </r>
  <r>
    <s v="Wilshire Canal @ Largo Dr."/>
    <m/>
    <x v="2"/>
    <n v="31.9901311686728"/>
    <n v="-81.144630742012893"/>
    <x v="173"/>
    <d v="1899-12-30T10:12:00"/>
    <d v="2013-12-10T00:00:00"/>
    <x v="6"/>
    <x v="0"/>
    <m/>
    <m/>
    <m/>
    <m/>
    <m/>
    <m/>
    <m/>
    <m/>
    <m/>
    <m/>
    <s v="Entero"/>
    <x v="1"/>
    <n v="794"/>
    <s v="MPN/100ml"/>
    <m/>
    <m/>
    <m/>
  </r>
  <r>
    <s v="Wilshire Canal @ Largo Dr."/>
    <m/>
    <x v="2"/>
    <n v="31.9901311686728"/>
    <n v="-81.144630742012893"/>
    <x v="173"/>
    <d v="1899-12-30T10:12:00"/>
    <d v="2013-12-10T00:00:00"/>
    <x v="6"/>
    <x v="0"/>
    <m/>
    <m/>
    <m/>
    <m/>
    <m/>
    <m/>
    <m/>
    <m/>
    <m/>
    <m/>
    <s v="Fecal"/>
    <x v="0"/>
    <n v="700"/>
    <s v="MPN/100ml"/>
    <m/>
    <m/>
    <m/>
  </r>
  <r>
    <s v="Wilshire Canal @ Elk's Lodge"/>
    <m/>
    <x v="4"/>
    <n v="31.984981640563198"/>
    <n v="-81.136930039878095"/>
    <x v="174"/>
    <d v="1899-12-30T10:55:00"/>
    <d v="2016-09-02T00:00:00"/>
    <x v="13"/>
    <x v="0"/>
    <m/>
    <m/>
    <m/>
    <m/>
    <m/>
    <m/>
    <m/>
    <m/>
    <m/>
    <m/>
    <s v="Entero"/>
    <x v="1"/>
    <n v="109"/>
    <s v="MPN/100ml"/>
    <m/>
    <m/>
    <m/>
  </r>
  <r>
    <s v="Wilshire Canal @ Elk's Lodge"/>
    <m/>
    <x v="4"/>
    <n v="31.984981640563198"/>
    <n v="-81.136930039878095"/>
    <x v="175"/>
    <d v="1899-12-30T11:10:00"/>
    <d v="2016-09-14T00:00:00"/>
    <x v="9"/>
    <x v="0"/>
    <m/>
    <m/>
    <m/>
    <m/>
    <m/>
    <m/>
    <m/>
    <m/>
    <m/>
    <m/>
    <s v="Entero"/>
    <x v="1"/>
    <n v="311"/>
    <s v="MPN/100ml"/>
    <m/>
    <m/>
    <m/>
  </r>
  <r>
    <s v="Bougainvillea Bluff Dock/White Bluff Rd"/>
    <m/>
    <x v="6"/>
    <n v="31.9806065034544"/>
    <n v="-81.125530850568197"/>
    <x v="176"/>
    <d v="1899-12-30T10:52:00"/>
    <d v="2013-12-10T00:00:00"/>
    <x v="6"/>
    <x v="0"/>
    <m/>
    <m/>
    <m/>
    <m/>
    <m/>
    <m/>
    <m/>
    <m/>
    <m/>
    <m/>
    <s v="Entero"/>
    <x v="1"/>
    <n v="957"/>
    <s v="MPN/100ml"/>
    <m/>
    <m/>
    <m/>
  </r>
  <r>
    <s v="Bougainvillea Bluff Dock/White Bluff Rd"/>
    <m/>
    <x v="6"/>
    <n v="31.9806065034544"/>
    <n v="-81.125530850568197"/>
    <x v="176"/>
    <d v="1899-12-30T10:52:00"/>
    <d v="2013-12-10T00:00:00"/>
    <x v="6"/>
    <x v="0"/>
    <m/>
    <m/>
    <m/>
    <m/>
    <m/>
    <m/>
    <m/>
    <m/>
    <m/>
    <m/>
    <s v="Fecal"/>
    <x v="0"/>
    <n v="1100"/>
    <s v="MPN/100ml"/>
    <m/>
    <m/>
    <m/>
  </r>
  <r>
    <s v="Wilshire Canal @ Elk's Lodge"/>
    <m/>
    <x v="4"/>
    <n v="31.984981640563198"/>
    <n v="-81.136930039878095"/>
    <x v="177"/>
    <d v="1899-12-30T11:35:00"/>
    <d v="2016-09-14T00:00:00"/>
    <x v="1"/>
    <x v="0"/>
    <m/>
    <m/>
    <m/>
    <m/>
    <m/>
    <m/>
    <m/>
    <m/>
    <m/>
    <m/>
    <s v="Entero"/>
    <x v="1"/>
    <n v="175"/>
    <s v="MPN/100ml"/>
    <m/>
    <m/>
    <m/>
  </r>
  <r>
    <s v="Wilshire Canal @ Elk's Lodge"/>
    <m/>
    <x v="4"/>
    <n v="31.984981640563198"/>
    <n v="-81.136930039878095"/>
    <x v="178"/>
    <d v="1899-12-30T12:00:00"/>
    <d v="2016-09-29T00:00:00"/>
    <x v="9"/>
    <x v="0"/>
    <m/>
    <m/>
    <m/>
    <m/>
    <m/>
    <m/>
    <m/>
    <m/>
    <m/>
    <m/>
    <s v="Entero"/>
    <x v="1"/>
    <n v="651"/>
    <s v="MPN/100ml"/>
    <m/>
    <m/>
    <m/>
  </r>
  <r>
    <s v="Casey Canal@Sallie Mood Bridge"/>
    <m/>
    <x v="1"/>
    <n v="31.995887131649798"/>
    <n v="-81.090554392855694"/>
    <x v="179"/>
    <d v="1899-12-30T09:00:00"/>
    <d v="2013-12-14T00:00:00"/>
    <x v="0"/>
    <x v="0"/>
    <m/>
    <m/>
    <m/>
    <m/>
    <m/>
    <m/>
    <m/>
    <m/>
    <m/>
    <m/>
    <s v="Entero"/>
    <x v="1"/>
    <n v="445"/>
    <s v="MPN/100ml"/>
    <m/>
    <m/>
    <m/>
  </r>
  <r>
    <s v="Casey Canal@Sallie Mood Bridge"/>
    <m/>
    <x v="1"/>
    <n v="31.995887131649798"/>
    <n v="-81.090554392855694"/>
    <x v="179"/>
    <d v="1899-12-30T09:00:00"/>
    <d v="2013-12-14T00:00:00"/>
    <x v="0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180"/>
    <d v="1899-12-30T09:22:00"/>
    <d v="2013-12-14T00:00:00"/>
    <x v="0"/>
    <x v="0"/>
    <m/>
    <m/>
    <m/>
    <m/>
    <m/>
    <m/>
    <m/>
    <m/>
    <m/>
    <m/>
    <s v="Fecal"/>
    <x v="0"/>
    <n v="45"/>
    <s v="MPN/100ml"/>
    <m/>
    <m/>
    <m/>
  </r>
  <r>
    <s v="Hayners Creek @ 1112 Halcyon Dr."/>
    <m/>
    <x v="0"/>
    <n v="31.982481023192801"/>
    <n v="-81.111041875059797"/>
    <x v="180"/>
    <d v="1899-12-30T09:22:00"/>
    <d v="2013-12-14T00:00:00"/>
    <x v="0"/>
    <x v="0"/>
    <m/>
    <m/>
    <m/>
    <m/>
    <m/>
    <m/>
    <m/>
    <m/>
    <m/>
    <m/>
    <s v="Entero"/>
    <x v="1"/>
    <n v="137"/>
    <s v="MPN/100ml"/>
    <m/>
    <m/>
    <m/>
  </r>
  <r>
    <s v="Wilshire Canal @ Largo Dr."/>
    <m/>
    <x v="2"/>
    <n v="31.9901311686728"/>
    <n v="-81.144630742012893"/>
    <x v="181"/>
    <d v="1899-12-30T09:50:00"/>
    <d v="2013-12-14T00:00:00"/>
    <x v="0"/>
    <x v="0"/>
    <m/>
    <m/>
    <m/>
    <m/>
    <m/>
    <m/>
    <m/>
    <m/>
    <m/>
    <m/>
    <s v="Entero"/>
    <x v="1"/>
    <n v="1317"/>
    <s v="MPN/100ml"/>
    <m/>
    <m/>
    <m/>
  </r>
  <r>
    <s v="Wilshire Canal @ Largo Dr."/>
    <m/>
    <x v="2"/>
    <n v="31.9901311686728"/>
    <n v="-81.144630742012893"/>
    <x v="181"/>
    <d v="1899-12-30T09:50:00"/>
    <d v="2013-12-14T00:00:00"/>
    <x v="0"/>
    <x v="0"/>
    <m/>
    <m/>
    <m/>
    <m/>
    <m/>
    <m/>
    <m/>
    <m/>
    <m/>
    <m/>
    <s v="Fecal"/>
    <x v="0"/>
    <n v="1700"/>
    <s v="MPN/100ml"/>
    <m/>
    <m/>
    <m/>
  </r>
  <r>
    <s v="Wilshire Canal @ Elk's Lodge"/>
    <m/>
    <x v="4"/>
    <n v="31.984981640563198"/>
    <n v="-81.136930039878095"/>
    <x v="182"/>
    <d v="1899-12-30T10:42:00"/>
    <d v="2016-12-06T00:00:00"/>
    <x v="6"/>
    <x v="0"/>
    <m/>
    <m/>
    <m/>
    <m/>
    <m/>
    <m/>
    <m/>
    <m/>
    <m/>
    <m/>
    <s v="Entero"/>
    <x v="1"/>
    <n v="717"/>
    <s v="MPN/100ml"/>
    <m/>
    <m/>
    <m/>
  </r>
  <r>
    <s v="Wilshire Canal @ Elk's Lodge"/>
    <m/>
    <x v="4"/>
    <n v="31.984981640563198"/>
    <n v="-81.136930039878095"/>
    <x v="183"/>
    <d v="1899-12-30T11:13:00"/>
    <d v="2016-12-13T00:00:00"/>
    <x v="4"/>
    <x v="0"/>
    <m/>
    <m/>
    <m/>
    <m/>
    <m/>
    <m/>
    <m/>
    <m/>
    <m/>
    <m/>
    <s v="Entero"/>
    <x v="1"/>
    <n v="233"/>
    <s v="MPN/100ml"/>
    <m/>
    <m/>
    <m/>
  </r>
  <r>
    <s v="Bougainvillea Bluff Dock/White Bluff Rd"/>
    <m/>
    <x v="6"/>
    <n v="31.9806065034544"/>
    <n v="-81.125530850568197"/>
    <x v="184"/>
    <d v="1899-12-30T10:16:00"/>
    <d v="2013-12-14T00:00:00"/>
    <x v="0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184"/>
    <d v="1899-12-30T10:16:00"/>
    <d v="2013-12-14T00:00:00"/>
    <x v="0"/>
    <x v="0"/>
    <m/>
    <m/>
    <m/>
    <m/>
    <m/>
    <m/>
    <m/>
    <m/>
    <m/>
    <m/>
    <s v="Entero"/>
    <x v="1"/>
    <n v="1099"/>
    <s v="MPN/100ml"/>
    <m/>
    <m/>
    <m/>
  </r>
  <r>
    <s v="Wilshire Canal @ Elk's Lodge"/>
    <m/>
    <x v="4"/>
    <n v="31.984981640563198"/>
    <n v="-81.136930039878095"/>
    <x v="185"/>
    <d v="1899-12-30T11:22:00"/>
    <d v="2016-12-19T00:00:00"/>
    <x v="9"/>
    <x v="0"/>
    <m/>
    <m/>
    <m/>
    <m/>
    <m/>
    <m/>
    <m/>
    <m/>
    <m/>
    <m/>
    <s v="Entero"/>
    <x v="1"/>
    <n v="794"/>
    <s v="MPN/100ml"/>
    <m/>
    <m/>
    <m/>
  </r>
  <r>
    <s v="Wilshire Canal @ Elk's Lodge"/>
    <m/>
    <x v="4"/>
    <n v="31.984981640563198"/>
    <n v="-81.136930039878095"/>
    <x v="186"/>
    <d v="1899-12-30T11:22:00"/>
    <d v="2016-12-19T00:00:00"/>
    <x v="1"/>
    <x v="0"/>
    <m/>
    <m/>
    <m/>
    <m/>
    <m/>
    <m/>
    <m/>
    <m/>
    <m/>
    <m/>
    <s v="Entero"/>
    <x v="1"/>
    <n v="700"/>
    <s v="MPN/100ml"/>
    <m/>
    <m/>
    <m/>
  </r>
  <r>
    <s v="Casey Canal@Sallie Mood Bridge"/>
    <m/>
    <x v="1"/>
    <n v="31.995887131649798"/>
    <n v="-81.090554392855694"/>
    <x v="187"/>
    <d v="1899-12-30T09:15:00"/>
    <d v="2013-12-23T00:00:00"/>
    <x v="4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187"/>
    <d v="1899-12-30T09:15:00"/>
    <d v="2013-12-23T00:00:00"/>
    <x v="4"/>
    <x v="0"/>
    <m/>
    <m/>
    <m/>
    <m/>
    <m/>
    <m/>
    <m/>
    <m/>
    <m/>
    <m/>
    <s v="Fecal"/>
    <x v="0"/>
    <n v="45"/>
    <s v="MPN/100ml"/>
    <m/>
    <m/>
    <m/>
  </r>
  <r>
    <s v="Hayners Creek @ 1112 Halcyon Dr."/>
    <m/>
    <x v="0"/>
    <n v="31.982481023192801"/>
    <n v="-81.111041875059797"/>
    <x v="188"/>
    <d v="1899-12-30T09:38:00"/>
    <d v="2013-12-23T00:00:00"/>
    <x v="4"/>
    <x v="0"/>
    <m/>
    <m/>
    <m/>
    <m/>
    <m/>
    <m/>
    <m/>
    <m/>
    <m/>
    <m/>
    <s v="Entero"/>
    <x v="1"/>
    <n v="114"/>
    <s v="MPN/100ml"/>
    <m/>
    <m/>
    <m/>
  </r>
  <r>
    <s v="Hayners Creek @ 1112 Halcyon Dr."/>
    <m/>
    <x v="0"/>
    <n v="31.982481023192801"/>
    <n v="-81.111041875059797"/>
    <x v="188"/>
    <d v="1899-12-30T09:38:00"/>
    <d v="2013-12-23T00:00:00"/>
    <x v="4"/>
    <x v="0"/>
    <m/>
    <m/>
    <m/>
    <m/>
    <m/>
    <m/>
    <m/>
    <m/>
    <m/>
    <m/>
    <s v="Fecal"/>
    <x v="0"/>
    <n v="130"/>
    <s v="MPN/100ml"/>
    <m/>
    <m/>
    <m/>
  </r>
  <r>
    <s v="Wilshire Canal @ Largo Dr."/>
    <m/>
    <x v="2"/>
    <n v="31.9901311686728"/>
    <n v="-81.144630742012893"/>
    <x v="189"/>
    <d v="1899-12-30T10:05:00"/>
    <d v="2013-12-23T00:00:00"/>
    <x v="4"/>
    <x v="0"/>
    <m/>
    <m/>
    <m/>
    <m/>
    <m/>
    <m/>
    <m/>
    <m/>
    <m/>
    <m/>
    <s v="Entero"/>
    <x v="1"/>
    <n v="1583"/>
    <s v="MPN/100ml"/>
    <m/>
    <m/>
    <m/>
  </r>
  <r>
    <s v="Wilshire Canal @ Largo Dr."/>
    <m/>
    <x v="2"/>
    <n v="31.9901311686728"/>
    <n v="-81.144630742012893"/>
    <x v="189"/>
    <d v="1899-12-30T10:05:00"/>
    <d v="2013-12-23T00:00:00"/>
    <x v="4"/>
    <x v="0"/>
    <m/>
    <m/>
    <m/>
    <m/>
    <m/>
    <m/>
    <m/>
    <m/>
    <m/>
    <m/>
    <s v="Fecal"/>
    <x v="0"/>
    <n v="490"/>
    <s v="MPN/100ml"/>
    <m/>
    <m/>
    <m/>
  </r>
  <r>
    <s v="Wilshire Canal @ Elk's Lodge"/>
    <m/>
    <x v="4"/>
    <n v="31.984981640563198"/>
    <n v="-81.136930039878095"/>
    <x v="190"/>
    <d v="1899-12-30T11:09:00"/>
    <d v="2017-03-02T00:00:00"/>
    <x v="12"/>
    <x v="0"/>
    <m/>
    <m/>
    <m/>
    <m/>
    <m/>
    <m/>
    <m/>
    <m/>
    <m/>
    <m/>
    <s v="Entero"/>
    <x v="1"/>
    <n v="130"/>
    <s v="MPN/100ml"/>
    <m/>
    <m/>
    <m/>
  </r>
  <r>
    <s v="Wilshire Canal @ Elk's Lodge"/>
    <m/>
    <x v="4"/>
    <n v="31.984981640563198"/>
    <n v="-81.136930039878095"/>
    <x v="191"/>
    <d v="1899-12-30T11:19:00"/>
    <d v="2017-03-14T00:00:00"/>
    <x v="4"/>
    <x v="0"/>
    <m/>
    <m/>
    <m/>
    <m/>
    <m/>
    <m/>
    <m/>
    <m/>
    <m/>
    <m/>
    <s v="Entero"/>
    <x v="1"/>
    <n v="1842"/>
    <s v="MPN/100ml"/>
    <m/>
    <m/>
    <m/>
  </r>
  <r>
    <s v="Bougainvillea Bluff Dock/White Bluff Rd"/>
    <m/>
    <x v="6"/>
    <n v="31.9806065034544"/>
    <n v="-81.125530850568197"/>
    <x v="192"/>
    <d v="1899-12-30T10:30:00"/>
    <d v="2013-12-23T00:00:00"/>
    <x v="4"/>
    <x v="0"/>
    <m/>
    <m/>
    <m/>
    <m/>
    <m/>
    <m/>
    <m/>
    <m/>
    <m/>
    <m/>
    <s v="Entero"/>
    <x v="1"/>
    <n v="115"/>
    <s v="MPN/100ml"/>
    <m/>
    <m/>
    <m/>
  </r>
  <r>
    <s v="Bougainvillea Bluff Dock/White Bluff Rd"/>
    <m/>
    <x v="6"/>
    <n v="31.9806065034544"/>
    <n v="-81.125530850568197"/>
    <x v="192"/>
    <d v="1899-12-30T10:30:00"/>
    <d v="2013-12-23T00:00:00"/>
    <x v="4"/>
    <x v="0"/>
    <m/>
    <m/>
    <m/>
    <m/>
    <m/>
    <m/>
    <m/>
    <m/>
    <m/>
    <m/>
    <s v="Fecal"/>
    <x v="0"/>
    <n v="24000"/>
    <s v="MPN/100ml"/>
    <m/>
    <m/>
    <m/>
  </r>
  <r>
    <s v="Wilshire Canal @ Elk's Lodge"/>
    <m/>
    <x v="4"/>
    <n v="31.984981640563198"/>
    <n v="-81.136930039878095"/>
    <x v="193"/>
    <d v="1899-12-30T11:13:00"/>
    <d v="2017-03-14T00:00:00"/>
    <x v="5"/>
    <x v="0"/>
    <m/>
    <m/>
    <m/>
    <m/>
    <m/>
    <m/>
    <m/>
    <m/>
    <m/>
    <m/>
    <s v="Entero"/>
    <x v="1"/>
    <n v="1515"/>
    <s v="MPN/100ml"/>
    <m/>
    <m/>
    <m/>
  </r>
  <r>
    <s v="Wilshire Canal @ Elk's Lodge"/>
    <m/>
    <x v="4"/>
    <n v="31.984981640563198"/>
    <n v="-81.136930039878095"/>
    <x v="194"/>
    <d v="1899-12-30T11:25:00"/>
    <d v="2017-03-14T00:00:00"/>
    <x v="2"/>
    <x v="0"/>
    <m/>
    <m/>
    <m/>
    <m/>
    <m/>
    <m/>
    <m/>
    <m/>
    <m/>
    <m/>
    <s v="Entero"/>
    <x v="1"/>
    <n v="882"/>
    <s v="MPN/100ml"/>
    <m/>
    <m/>
    <m/>
  </r>
  <r>
    <s v="Casey Canal@Sallie Mood Bridge"/>
    <m/>
    <x v="1"/>
    <n v="31.995887131649798"/>
    <n v="-81.090554392855694"/>
    <x v="195"/>
    <d v="1899-12-30T08:40:00"/>
    <d v="2014-03-06T00:00:00"/>
    <x v="4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195"/>
    <d v="1899-12-30T08:40:00"/>
    <d v="2014-03-06T00:00:00"/>
    <x v="4"/>
    <x v="0"/>
    <m/>
    <m/>
    <m/>
    <m/>
    <m/>
    <m/>
    <m/>
    <m/>
    <m/>
    <m/>
    <s v="Entero"/>
    <x v="1"/>
    <n v="345"/>
    <s v="MPN/100ml"/>
    <m/>
    <m/>
    <m/>
  </r>
  <r>
    <s v="Hayners Creek @ 1112 Halcyon Dr."/>
    <m/>
    <x v="0"/>
    <n v="31.982481023192801"/>
    <n v="-81.111041875059797"/>
    <x v="196"/>
    <d v="1899-12-30T09:12:00"/>
    <d v="2014-03-06T00:00:00"/>
    <x v="4"/>
    <x v="0"/>
    <m/>
    <m/>
    <m/>
    <m/>
    <m/>
    <m/>
    <m/>
    <m/>
    <m/>
    <m/>
    <s v="Entero"/>
    <x v="1"/>
    <n v="545"/>
    <s v="MPN/100ml"/>
    <m/>
    <m/>
    <m/>
  </r>
  <r>
    <s v="Hayners Creek @ 1112 Halcyon Dr."/>
    <m/>
    <x v="0"/>
    <n v="31.982481023192801"/>
    <n v="-81.111041875059797"/>
    <x v="196"/>
    <d v="1899-12-30T09:12:00"/>
    <d v="2014-03-06T00:00:00"/>
    <x v="4"/>
    <x v="0"/>
    <m/>
    <m/>
    <m/>
    <m/>
    <m/>
    <m/>
    <m/>
    <m/>
    <m/>
    <m/>
    <s v="Fecal"/>
    <x v="0"/>
    <n v="790"/>
    <s v="MPN/100ml"/>
    <m/>
    <m/>
    <m/>
  </r>
  <r>
    <s v="Wilshire Canal @ Largo Dr."/>
    <m/>
    <x v="2"/>
    <n v="31.9901311686728"/>
    <n v="-81.144630742012893"/>
    <x v="197"/>
    <d v="1899-12-30T09:32:00"/>
    <d v="2014-03-06T00:00:00"/>
    <x v="4"/>
    <x v="0"/>
    <m/>
    <m/>
    <m/>
    <m/>
    <m/>
    <m/>
    <m/>
    <m/>
    <m/>
    <m/>
    <s v="Entero"/>
    <x v="1"/>
    <n v="1203"/>
    <s v="MPN/100ml"/>
    <m/>
    <m/>
    <m/>
  </r>
  <r>
    <s v="Wilshire Canal @ Largo Dr."/>
    <m/>
    <x v="2"/>
    <n v="31.9901311686728"/>
    <n v="-81.144630742012893"/>
    <x v="197"/>
    <d v="1899-12-30T09:32:00"/>
    <d v="2014-03-06T00:00:00"/>
    <x v="4"/>
    <x v="0"/>
    <m/>
    <m/>
    <m/>
    <m/>
    <m/>
    <m/>
    <m/>
    <m/>
    <m/>
    <m/>
    <s v="Fecal"/>
    <x v="0"/>
    <n v="790"/>
    <s v="MPN/100ml"/>
    <m/>
    <m/>
    <m/>
  </r>
  <r>
    <s v="Wilshire Canal @ Elk's Lodge"/>
    <m/>
    <x v="4"/>
    <n v="31.984981640563198"/>
    <n v="-81.136930039878095"/>
    <x v="198"/>
    <d v="1899-12-30T11:50:00"/>
    <d v="2017-06-07T00:00:00"/>
    <x v="9"/>
    <x v="0"/>
    <m/>
    <m/>
    <m/>
    <m/>
    <m/>
    <m/>
    <m/>
    <m/>
    <m/>
    <m/>
    <s v="Entero"/>
    <x v="1"/>
    <n v="1046"/>
    <s v="MPN/100ml"/>
    <m/>
    <m/>
    <m/>
  </r>
  <r>
    <s v="Wilshire Canal @ Elk's Lodge"/>
    <m/>
    <x v="4"/>
    <n v="31.984981640563198"/>
    <n v="-81.136930039878095"/>
    <x v="199"/>
    <d v="1899-12-30T11:50:00"/>
    <d v="2017-06-07T00:00:00"/>
    <x v="13"/>
    <x v="0"/>
    <m/>
    <m/>
    <m/>
    <m/>
    <m/>
    <m/>
    <m/>
    <m/>
    <m/>
    <m/>
    <s v="Entero"/>
    <x v="1"/>
    <n v="663"/>
    <s v="MPN/100ml"/>
    <m/>
    <m/>
    <m/>
  </r>
  <r>
    <s v="Bougainvillea Bluff Dock/White Bluff Rd"/>
    <m/>
    <x v="6"/>
    <n v="31.9806065034544"/>
    <n v="-81.125530850568197"/>
    <x v="200"/>
    <d v="1899-12-30T10:07:00"/>
    <d v="2014-03-06T00:00:00"/>
    <x v="4"/>
    <x v="0"/>
    <m/>
    <m/>
    <m/>
    <m/>
    <m/>
    <m/>
    <m/>
    <m/>
    <m/>
    <m/>
    <s v="Entero"/>
    <x v="1"/>
    <n v="1741"/>
    <s v="MPN/100ml"/>
    <m/>
    <m/>
    <m/>
  </r>
  <r>
    <s v="Bougainvillea Bluff Dock/White Bluff Rd"/>
    <m/>
    <x v="6"/>
    <n v="31.9806065034544"/>
    <n v="-81.125530850568197"/>
    <x v="200"/>
    <d v="1899-12-30T10:07:00"/>
    <d v="2014-03-06T00:00:00"/>
    <x v="4"/>
    <x v="0"/>
    <m/>
    <m/>
    <m/>
    <m/>
    <m/>
    <m/>
    <m/>
    <m/>
    <m/>
    <m/>
    <s v="Fecal"/>
    <x v="0"/>
    <n v="35000"/>
    <s v="MPN/100ml"/>
    <m/>
    <m/>
    <m/>
  </r>
  <r>
    <s v="Wilshire Canal @ Elk's Lodge"/>
    <m/>
    <x v="4"/>
    <n v="31.984981640563198"/>
    <n v="-81.136930039878095"/>
    <x v="201"/>
    <d v="1899-12-30T11:10:00"/>
    <d v="2017-06-20T00:00:00"/>
    <x v="4"/>
    <x v="0"/>
    <m/>
    <m/>
    <m/>
    <m/>
    <m/>
    <m/>
    <m/>
    <m/>
    <m/>
    <m/>
    <s v="Entero"/>
    <x v="1"/>
    <n v="780"/>
    <s v="MPN/100ml"/>
    <m/>
    <m/>
    <m/>
  </r>
  <r>
    <s v="Wilshire Canal @ Elk's Lodge"/>
    <m/>
    <x v="4"/>
    <n v="31.984981640563198"/>
    <n v="-81.136930039878095"/>
    <x v="202"/>
    <d v="1899-12-30T11:50:00"/>
    <d v="2017-06-29T00:00:00"/>
    <x v="4"/>
    <x v="0"/>
    <m/>
    <m/>
    <m/>
    <m/>
    <m/>
    <m/>
    <m/>
    <m/>
    <m/>
    <m/>
    <s v="Entero"/>
    <x v="1"/>
    <n v="616"/>
    <s v="MPN/100ml"/>
    <m/>
    <m/>
    <m/>
  </r>
  <r>
    <s v="Casey Canal@Sallie Mood Bridge"/>
    <m/>
    <x v="1"/>
    <n v="31.995887131649798"/>
    <n v="-81.090554392855694"/>
    <x v="203"/>
    <d v="1899-12-30T09:40:00"/>
    <d v="2014-03-12T00:00:00"/>
    <x v="9"/>
    <x v="0"/>
    <m/>
    <m/>
    <m/>
    <m/>
    <m/>
    <m/>
    <m/>
    <m/>
    <m/>
    <m/>
    <s v="Entero"/>
    <x v="1"/>
    <n v="249"/>
    <s v="MPN/100ml"/>
    <m/>
    <m/>
    <m/>
  </r>
  <r>
    <s v="Casey Canal@Sallie Mood Bridge"/>
    <m/>
    <x v="1"/>
    <n v="31.995887131649798"/>
    <n v="-81.090554392855694"/>
    <x v="203"/>
    <d v="1899-12-30T09:40:00"/>
    <d v="2014-03-12T00:00:00"/>
    <x v="9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204"/>
    <d v="1899-12-30T09:58:00"/>
    <d v="2014-03-12T00:00:00"/>
    <x v="9"/>
    <x v="0"/>
    <m/>
    <m/>
    <m/>
    <m/>
    <m/>
    <m/>
    <m/>
    <m/>
    <m/>
    <m/>
    <s v="Entero"/>
    <x v="1"/>
    <n v="197"/>
    <s v="MPN/100ml"/>
    <m/>
    <m/>
    <m/>
  </r>
  <r>
    <s v="Hayners Creek @ 1112 Halcyon Dr."/>
    <m/>
    <x v="0"/>
    <n v="31.982481023192801"/>
    <n v="-81.111041875059797"/>
    <x v="204"/>
    <d v="1899-12-30T09:58:00"/>
    <d v="2014-03-12T00:00:00"/>
    <x v="9"/>
    <x v="0"/>
    <m/>
    <m/>
    <m/>
    <m/>
    <m/>
    <m/>
    <m/>
    <m/>
    <m/>
    <m/>
    <s v="Fecal"/>
    <x v="0"/>
    <n v="490"/>
    <s v="MPN/100ml"/>
    <m/>
    <m/>
    <m/>
  </r>
  <r>
    <s v="Wilshire Canal @ Largo Dr."/>
    <m/>
    <x v="2"/>
    <n v="31.9901311686728"/>
    <n v="-81.144630742012893"/>
    <x v="205"/>
    <d v="1899-12-30T10:27:00"/>
    <d v="2014-03-12T00:00:00"/>
    <x v="9"/>
    <x v="0"/>
    <m/>
    <m/>
    <m/>
    <m/>
    <m/>
    <m/>
    <m/>
    <m/>
    <m/>
    <m/>
    <s v="Entero"/>
    <x v="1"/>
    <n v="545"/>
    <s v="MPN/100ml"/>
    <m/>
    <m/>
    <m/>
  </r>
  <r>
    <s v="Wilshire Canal @ Largo Dr."/>
    <m/>
    <x v="2"/>
    <n v="31.9901311686728"/>
    <n v="-81.144630742012893"/>
    <x v="205"/>
    <d v="1899-12-30T10:27:00"/>
    <d v="2014-03-12T00:00:00"/>
    <x v="9"/>
    <x v="0"/>
    <m/>
    <m/>
    <m/>
    <m/>
    <m/>
    <m/>
    <m/>
    <m/>
    <m/>
    <m/>
    <s v="Fecal"/>
    <x v="0"/>
    <n v="170"/>
    <s v="MPN/100ml"/>
    <m/>
    <m/>
    <m/>
  </r>
  <r>
    <s v="Wilshire Canal @ Elk's Lodge"/>
    <s v="H213361547"/>
    <x v="4"/>
    <n v="31.984981640563198"/>
    <n v="-81.136930039878095"/>
    <x v="44"/>
    <d v="1899-12-30T10:55:00"/>
    <d v="2021-11-07T00:00:00"/>
    <x v="11"/>
    <x v="0"/>
    <m/>
    <s v="Jpharr"/>
    <m/>
    <m/>
    <m/>
    <m/>
    <m/>
    <s v="Mfontanez"/>
    <d v="2021-12-02T00:00:00"/>
    <m/>
    <s v="Entero"/>
    <x v="1"/>
    <n v="2143"/>
    <s v="MPN/100ml"/>
    <m/>
    <m/>
    <m/>
  </r>
  <r>
    <s v="Wilshire Canal @ White Bluff"/>
    <m/>
    <x v="3"/>
    <n v="31.984280910253801"/>
    <n v="-81.129864906139403"/>
    <x v="206"/>
    <d v="1899-12-30T08:54:00"/>
    <d v="2013-06-04T00:00:00"/>
    <x v="4"/>
    <x v="0"/>
    <m/>
    <m/>
    <m/>
    <m/>
    <m/>
    <m/>
    <m/>
    <m/>
    <m/>
    <m/>
    <s v="Entero"/>
    <x v="1"/>
    <n v="420"/>
    <s v="MPN/100ml"/>
    <m/>
    <m/>
    <m/>
  </r>
  <r>
    <s v="Bougainvillea Bluff Dock/White Bluff Rd"/>
    <m/>
    <x v="6"/>
    <n v="31.9806065034544"/>
    <n v="-81.125530850568197"/>
    <x v="207"/>
    <d v="1899-12-30T11:07:00"/>
    <d v="2014-03-12T00:00:00"/>
    <x v="9"/>
    <x v="0"/>
    <m/>
    <m/>
    <m/>
    <m/>
    <m/>
    <m/>
    <m/>
    <m/>
    <m/>
    <m/>
    <s v="Entero"/>
    <x v="1"/>
    <n v="545"/>
    <s v="MPN/100ml"/>
    <m/>
    <m/>
    <m/>
  </r>
  <r>
    <s v="Bougainvillea Bluff Dock/White Bluff Rd"/>
    <m/>
    <x v="6"/>
    <n v="31.9806065034544"/>
    <n v="-81.125530850568197"/>
    <x v="207"/>
    <d v="1899-12-30T11:07:00"/>
    <d v="2014-03-12T00:00:00"/>
    <x v="9"/>
    <x v="0"/>
    <m/>
    <m/>
    <m/>
    <m/>
    <m/>
    <m/>
    <m/>
    <m/>
    <m/>
    <m/>
    <s v="Fecal"/>
    <x v="0"/>
    <n v="3500"/>
    <s v="MPN/100ml"/>
    <m/>
    <m/>
    <m/>
  </r>
  <r>
    <s v="Wilshire Canal @ White Bluff"/>
    <m/>
    <x v="3"/>
    <n v="31.984280910253801"/>
    <n v="-81.129864906139403"/>
    <x v="208"/>
    <d v="1899-12-30T09:40:00"/>
    <d v="2013-06-10T00:00:00"/>
    <x v="9"/>
    <x v="0"/>
    <m/>
    <m/>
    <m/>
    <m/>
    <m/>
    <m/>
    <m/>
    <m/>
    <m/>
    <m/>
    <s v="Entero"/>
    <x v="1"/>
    <n v="2022"/>
    <s v="MPN/100ml"/>
    <m/>
    <m/>
    <m/>
  </r>
  <r>
    <s v="Wilshire Canal @ White Bluff"/>
    <m/>
    <x v="3"/>
    <n v="31.984280910253801"/>
    <n v="-81.129864906139403"/>
    <x v="209"/>
    <d v="1899-12-30T10:48:00"/>
    <d v="2013-06-17T00:00:00"/>
    <x v="9"/>
    <x v="0"/>
    <m/>
    <m/>
    <m/>
    <m/>
    <m/>
    <m/>
    <m/>
    <m/>
    <m/>
    <m/>
    <s v="Entero"/>
    <x v="1"/>
    <n v="2022"/>
    <s v="MPN/100ml"/>
    <m/>
    <m/>
    <m/>
  </r>
  <r>
    <s v="Casey Canal@Sallie Mood Bridge"/>
    <m/>
    <x v="1"/>
    <n v="31.995887131649798"/>
    <n v="-81.090554392855694"/>
    <x v="210"/>
    <d v="1899-12-30T09:27:00"/>
    <d v="2014-03-17T00:00:00"/>
    <x v="0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210"/>
    <d v="1899-12-30T09:27:00"/>
    <d v="2014-03-17T00:00:00"/>
    <x v="0"/>
    <x v="0"/>
    <m/>
    <m/>
    <m/>
    <m/>
    <m/>
    <m/>
    <m/>
    <m/>
    <m/>
    <m/>
    <s v="Entero"/>
    <x v="1"/>
    <n v="2022"/>
    <s v="MPN/100ml"/>
    <m/>
    <m/>
    <m/>
  </r>
  <r>
    <s v="Hayners Creek @ 1112 Halcyon Dr."/>
    <m/>
    <x v="0"/>
    <n v="31.982481023192801"/>
    <n v="-81.111041875059797"/>
    <x v="211"/>
    <d v="1899-12-30T09:48:00"/>
    <d v="2014-03-17T00:00:00"/>
    <x v="0"/>
    <x v="0"/>
    <m/>
    <m/>
    <m/>
    <m/>
    <m/>
    <m/>
    <m/>
    <m/>
    <m/>
    <m/>
    <s v="Fecal"/>
    <x v="0"/>
    <n v="140"/>
    <s v="MPN/100ml"/>
    <m/>
    <m/>
    <m/>
  </r>
  <r>
    <s v="Hayners Creek @ 1112 Halcyon Dr."/>
    <m/>
    <x v="0"/>
    <n v="31.982481023192801"/>
    <n v="-81.111041875059797"/>
    <x v="211"/>
    <d v="1899-12-30T09:48:00"/>
    <d v="2014-03-17T00:00:00"/>
    <x v="0"/>
    <x v="0"/>
    <m/>
    <m/>
    <m/>
    <m/>
    <m/>
    <m/>
    <m/>
    <m/>
    <m/>
    <m/>
    <s v="Entero"/>
    <x v="1"/>
    <n v="167"/>
    <s v="MPN/100ml"/>
    <m/>
    <m/>
    <m/>
  </r>
  <r>
    <s v="Wilshire Canal @ Largo Dr."/>
    <m/>
    <x v="2"/>
    <n v="31.9901311686728"/>
    <n v="-81.144630742012893"/>
    <x v="212"/>
    <d v="1899-12-30T10:10:00"/>
    <d v="2014-03-17T00:00:00"/>
    <x v="0"/>
    <x v="0"/>
    <m/>
    <m/>
    <m/>
    <m/>
    <m/>
    <m/>
    <m/>
    <m/>
    <m/>
    <m/>
    <s v="Entero"/>
    <x v="1"/>
    <n v="585"/>
    <s v="MPN/100ml"/>
    <m/>
    <m/>
    <m/>
  </r>
  <r>
    <s v="Wilshire Canal @ Largo Dr."/>
    <m/>
    <x v="2"/>
    <n v="31.9901311686728"/>
    <n v="-81.144630742012893"/>
    <x v="212"/>
    <d v="1899-12-30T10:10:00"/>
    <d v="2014-03-17T00:00:00"/>
    <x v="0"/>
    <x v="0"/>
    <m/>
    <m/>
    <m/>
    <m/>
    <m/>
    <m/>
    <m/>
    <m/>
    <m/>
    <m/>
    <s v="Fecal"/>
    <x v="0"/>
    <n v="490"/>
    <s v="MPN/100ml"/>
    <m/>
    <m/>
    <m/>
  </r>
  <r>
    <s v="Wilshire Canal @ White Bluff"/>
    <m/>
    <x v="3"/>
    <n v="31.984280910253801"/>
    <n v="-81.129864906139403"/>
    <x v="213"/>
    <d v="1899-12-30T10:30:00"/>
    <d v="2013-06-25T00:00:00"/>
    <x v="4"/>
    <x v="0"/>
    <m/>
    <m/>
    <m/>
    <m/>
    <m/>
    <m/>
    <m/>
    <m/>
    <m/>
    <m/>
    <s v="Entero"/>
    <x v="1"/>
    <n v="1511"/>
    <s v="MPN/100ml"/>
    <m/>
    <m/>
    <m/>
  </r>
  <r>
    <s v="Wilshire Canal @ White Bluff"/>
    <m/>
    <x v="3"/>
    <n v="31.984280910253801"/>
    <n v="-81.129864906139403"/>
    <x v="214"/>
    <d v="1899-12-30T09:56:00"/>
    <d v="2013-07-29T00:00:00"/>
    <x v="9"/>
    <x v="0"/>
    <m/>
    <m/>
    <m/>
    <m/>
    <m/>
    <m/>
    <m/>
    <m/>
    <m/>
    <m/>
    <s v="Entero"/>
    <x v="1"/>
    <n v="2022"/>
    <s v="MPN/100ml"/>
    <m/>
    <m/>
    <m/>
  </r>
  <r>
    <s v="Bougainvillea Bluff Dock/White Bluff Rd"/>
    <m/>
    <x v="6"/>
    <n v="31.9806065034544"/>
    <n v="-81.125530850568197"/>
    <x v="215"/>
    <d v="1899-12-30T10:46:00"/>
    <d v="2014-03-17T00:00:00"/>
    <x v="0"/>
    <x v="0"/>
    <m/>
    <m/>
    <m/>
    <m/>
    <m/>
    <m/>
    <m/>
    <m/>
    <m/>
    <m/>
    <s v="Fecal"/>
    <x v="0"/>
    <n v="130"/>
    <s v="MPN/100ml"/>
    <m/>
    <m/>
    <m/>
  </r>
  <r>
    <s v="Bougainvillea Bluff Dock/White Bluff Rd"/>
    <m/>
    <x v="6"/>
    <n v="31.9806065034544"/>
    <n v="-81.125530850568197"/>
    <x v="215"/>
    <d v="1899-12-30T10:46:00"/>
    <d v="2014-03-17T00:00:00"/>
    <x v="0"/>
    <x v="0"/>
    <m/>
    <m/>
    <m/>
    <m/>
    <m/>
    <m/>
    <m/>
    <m/>
    <m/>
    <m/>
    <s v="Entero"/>
    <x v="1"/>
    <n v="220"/>
    <s v="MPN/100ml"/>
    <m/>
    <m/>
    <m/>
  </r>
  <r>
    <s v="Wilshire Canal @ White Bluff"/>
    <m/>
    <x v="3"/>
    <n v="31.984280910253801"/>
    <n v="-81.129864906139403"/>
    <x v="216"/>
    <d v="1899-12-30T11:05:00"/>
    <d v="2013-07-31T00:00:00"/>
    <x v="4"/>
    <x v="0"/>
    <m/>
    <m/>
    <m/>
    <m/>
    <m/>
    <m/>
    <m/>
    <m/>
    <m/>
    <m/>
    <s v="Entero"/>
    <x v="1"/>
    <n v="1741"/>
    <s v="MPN/100ml"/>
    <m/>
    <m/>
    <m/>
  </r>
  <r>
    <s v="Wilshire Canal @ White Bluff"/>
    <m/>
    <x v="3"/>
    <n v="31.984280910253801"/>
    <n v="-81.129864906139403"/>
    <x v="217"/>
    <d v="1899-12-30T11:54:00"/>
    <d v="2013-07-31T00:00:00"/>
    <x v="9"/>
    <x v="0"/>
    <m/>
    <m/>
    <m/>
    <m/>
    <m/>
    <m/>
    <m/>
    <m/>
    <m/>
    <m/>
    <s v="Entero"/>
    <x v="1"/>
    <n v="2022"/>
    <s v="MPN/100ml"/>
    <m/>
    <m/>
    <m/>
  </r>
  <r>
    <s v="Casey Canal@Sallie Mood Bridge"/>
    <m/>
    <x v="1"/>
    <n v="31.995887131649798"/>
    <n v="-81.090554392855694"/>
    <x v="218"/>
    <d v="1899-12-30T09:08:00"/>
    <d v="2014-03-25T00:00:00"/>
    <x v="6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218"/>
    <d v="1899-12-30T09:08:00"/>
    <d v="2014-03-25T00:00:00"/>
    <x v="6"/>
    <x v="0"/>
    <m/>
    <m/>
    <m/>
    <m/>
    <m/>
    <m/>
    <m/>
    <m/>
    <m/>
    <m/>
    <s v="Entero"/>
    <x v="1"/>
    <n v="999"/>
    <s v="MPN/100ml"/>
    <m/>
    <m/>
    <m/>
  </r>
  <r>
    <s v="Hayner's Creek @ Halcyon Bluff Dock"/>
    <m/>
    <x v="0"/>
    <n v="31.982481023192801"/>
    <n v="-81.111041875059797"/>
    <x v="219"/>
    <d v="1899-12-30T09:25:00"/>
    <d v="2014-03-25T00:00:00"/>
    <x v="6"/>
    <x v="0"/>
    <m/>
    <m/>
    <m/>
    <m/>
    <m/>
    <m/>
    <m/>
    <m/>
    <m/>
    <m/>
    <s v="Fecal"/>
    <x v="0"/>
    <n v="9"/>
    <s v="MPN/100ml"/>
    <m/>
    <m/>
    <m/>
  </r>
  <r>
    <s v="Hayner's Creek @ Halcyon Bluff Dock"/>
    <m/>
    <x v="0"/>
    <n v="31.982481023192801"/>
    <n v="-81.111041875059797"/>
    <x v="219"/>
    <d v="1899-12-30T09:25:00"/>
    <d v="2014-03-25T00:00:00"/>
    <x v="6"/>
    <x v="0"/>
    <m/>
    <m/>
    <m/>
    <m/>
    <m/>
    <m/>
    <m/>
    <m/>
    <m/>
    <m/>
    <s v="Entero"/>
    <x v="1"/>
    <n v="91.4"/>
    <s v="MPN/100ml"/>
    <m/>
    <m/>
    <m/>
  </r>
  <r>
    <s v="Wilshire Canal @ Largo Dr."/>
    <m/>
    <x v="2"/>
    <n v="31.9901311686728"/>
    <n v="-81.144630742012893"/>
    <x v="220"/>
    <d v="1899-12-30T10:00:00"/>
    <d v="2014-03-25T00:00:00"/>
    <x v="6"/>
    <x v="0"/>
    <m/>
    <m/>
    <m/>
    <m/>
    <m/>
    <m/>
    <m/>
    <m/>
    <m/>
    <m/>
    <s v="Entero"/>
    <x v="1"/>
    <n v="722"/>
    <s v="MPN/100ml"/>
    <m/>
    <m/>
    <m/>
  </r>
  <r>
    <s v="Wilshire Canal @ Largo Dr."/>
    <m/>
    <x v="2"/>
    <n v="31.9901311686728"/>
    <n v="-81.144630742012893"/>
    <x v="220"/>
    <d v="1899-12-30T10:00:00"/>
    <d v="2014-03-25T00:00:00"/>
    <x v="6"/>
    <x v="0"/>
    <m/>
    <m/>
    <m/>
    <m/>
    <m/>
    <m/>
    <m/>
    <m/>
    <m/>
    <m/>
    <s v="Fecal"/>
    <x v="0"/>
    <n v="490"/>
    <s v="MPN/100ml"/>
    <m/>
    <m/>
    <m/>
  </r>
  <r>
    <s v="Wilshire Canal @ White Bluff"/>
    <m/>
    <x v="3"/>
    <n v="31.984280910253801"/>
    <n v="-81.129864906139403"/>
    <x v="221"/>
    <d v="1899-12-30T15:24:00"/>
    <d v="2013-07-31T00:00:00"/>
    <x v="0"/>
    <x v="0"/>
    <m/>
    <m/>
    <m/>
    <m/>
    <m/>
    <m/>
    <m/>
    <m/>
    <m/>
    <m/>
    <s v="Entero"/>
    <x v="1"/>
    <n v="3166"/>
    <s v="MPN/100ml"/>
    <m/>
    <m/>
    <m/>
  </r>
  <r>
    <s v="Wilshire Canal @ White Bluff"/>
    <m/>
    <x v="3"/>
    <n v="31.984280910253801"/>
    <n v="-81.129864906139403"/>
    <x v="222"/>
    <d v="1899-12-30T08:45:00"/>
    <d v="2013-07-31T00:00:00"/>
    <x v="10"/>
    <x v="0"/>
    <m/>
    <m/>
    <m/>
    <m/>
    <m/>
    <m/>
    <m/>
    <m/>
    <m/>
    <m/>
    <s v="Entero"/>
    <x v="1"/>
    <n v="556"/>
    <s v="MPN/100ml"/>
    <m/>
    <m/>
    <m/>
  </r>
  <r>
    <s v="Bougainvillea Bluff Dock/White Bluff Rd"/>
    <m/>
    <x v="6"/>
    <n v="31.9806065034544"/>
    <n v="-81.125530850568197"/>
    <x v="223"/>
    <d v="1899-12-30T10:28:00"/>
    <d v="2014-03-25T00:00:00"/>
    <x v="6"/>
    <x v="0"/>
    <m/>
    <m/>
    <m/>
    <m/>
    <m/>
    <m/>
    <m/>
    <m/>
    <m/>
    <m/>
    <s v="Entero"/>
    <x v="1"/>
    <n v="1259"/>
    <s v="MPN/100ml"/>
    <m/>
    <m/>
    <m/>
  </r>
  <r>
    <s v="Bougainvillea Bluff Dock/White Bluff Rd"/>
    <m/>
    <x v="6"/>
    <n v="31.9806065034544"/>
    <n v="-81.125530850568197"/>
    <x v="223"/>
    <d v="1899-12-30T10:28:00"/>
    <d v="2014-03-25T00:00:00"/>
    <x v="6"/>
    <x v="0"/>
    <m/>
    <m/>
    <m/>
    <m/>
    <m/>
    <m/>
    <m/>
    <m/>
    <m/>
    <m/>
    <s v="Fecal"/>
    <x v="0"/>
    <n v="5400"/>
    <s v="MPN/100ml"/>
    <m/>
    <m/>
    <m/>
  </r>
  <r>
    <s v="Wilshire Canal @ White Bluff"/>
    <m/>
    <x v="3"/>
    <n v="31.984280910253801"/>
    <n v="-81.129864906139403"/>
    <x v="224"/>
    <d v="1899-12-30T08:50:00"/>
    <d v="2013-08-12T00:00:00"/>
    <x v="4"/>
    <x v="0"/>
    <m/>
    <m/>
    <m/>
    <m/>
    <m/>
    <m/>
    <m/>
    <m/>
    <m/>
    <m/>
    <s v="Entero"/>
    <x v="1"/>
    <n v="2022"/>
    <s v="MPN/100ml"/>
    <m/>
    <m/>
    <m/>
  </r>
  <r>
    <s v="Wilshire Canal @ White Bluff"/>
    <m/>
    <x v="3"/>
    <n v="31.984280910253801"/>
    <n v="-81.129864906139403"/>
    <x v="225"/>
    <d v="1899-12-30T09:07:00"/>
    <d v="2013-08-12T00:00:00"/>
    <x v="9"/>
    <x v="0"/>
    <m/>
    <m/>
    <m/>
    <m/>
    <m/>
    <m/>
    <m/>
    <m/>
    <m/>
    <m/>
    <s v="Entero"/>
    <x v="1"/>
    <n v="4045"/>
    <s v="MPN/100ml"/>
    <m/>
    <m/>
    <m/>
  </r>
  <r>
    <s v="Casey Canal@Sallie Mood Bridge"/>
    <m/>
    <x v="1"/>
    <n v="31.995887131649798"/>
    <n v="-81.090554392855694"/>
    <x v="226"/>
    <d v="1899-12-30T09:00:00"/>
    <d v="2014-05-29T00:00:00"/>
    <x v="12"/>
    <x v="0"/>
    <m/>
    <m/>
    <m/>
    <m/>
    <m/>
    <m/>
    <m/>
    <m/>
    <m/>
    <m/>
    <s v="Fecal"/>
    <x v="0"/>
    <n v="1700"/>
    <s v="MPN/100ml"/>
    <m/>
    <m/>
    <m/>
  </r>
  <r>
    <s v="Casey Canal@Sallie Mood Bridge"/>
    <m/>
    <x v="1"/>
    <n v="31.995887131649798"/>
    <n v="-81.090554392855694"/>
    <x v="226"/>
    <d v="1899-12-30T09:00:00"/>
    <d v="2014-05-29T00:00:00"/>
    <x v="12"/>
    <x v="0"/>
    <m/>
    <m/>
    <m/>
    <m/>
    <m/>
    <m/>
    <m/>
    <m/>
    <m/>
    <m/>
    <s v="Entero"/>
    <x v="1"/>
    <n v="2022.4"/>
    <s v="MPN/100ml"/>
    <m/>
    <m/>
    <m/>
  </r>
  <r>
    <s v="Hayner's Creek @ Halcyon Bluff Dock"/>
    <m/>
    <x v="0"/>
    <n v="31.982481023192801"/>
    <n v="-81.111041875059797"/>
    <x v="227"/>
    <d v="1899-12-30T09:18:00"/>
    <d v="2014-05-29T00:00:00"/>
    <x v="12"/>
    <x v="0"/>
    <m/>
    <m/>
    <m/>
    <m/>
    <m/>
    <m/>
    <m/>
    <m/>
    <m/>
    <m/>
    <s v="Fecal"/>
    <x v="0"/>
    <n v="230"/>
    <s v="MPN/100ml"/>
    <m/>
    <m/>
    <m/>
  </r>
  <r>
    <s v="Hayner's Creek @ Halcyon Bluff Dock"/>
    <m/>
    <x v="0"/>
    <n v="31.982481023192801"/>
    <n v="-81.111041875059797"/>
    <x v="227"/>
    <d v="1899-12-30T09:18:00"/>
    <d v="2014-05-29T00:00:00"/>
    <x v="12"/>
    <x v="0"/>
    <m/>
    <m/>
    <m/>
    <m/>
    <m/>
    <m/>
    <m/>
    <m/>
    <m/>
    <m/>
    <s v="Entero"/>
    <x v="1"/>
    <n v="1740.8"/>
    <s v="MPN/100ml"/>
    <m/>
    <m/>
    <m/>
  </r>
  <r>
    <s v="Wilshire Canal @ White Bluff"/>
    <m/>
    <x v="3"/>
    <n v="31.984280910253801"/>
    <n v="-81.129864906139403"/>
    <x v="228"/>
    <d v="1899-12-30T11:35:00"/>
    <d v="2013-09-02T00:00:00"/>
    <x v="9"/>
    <x v="0"/>
    <m/>
    <m/>
    <m/>
    <m/>
    <m/>
    <m/>
    <m/>
    <m/>
    <m/>
    <m/>
    <s v="Entero"/>
    <x v="1"/>
    <n v="2022"/>
    <s v="MPN/100ml"/>
    <m/>
    <m/>
    <m/>
  </r>
  <r>
    <s v="Wilshire Canal @ (WhiteBluff Rd)"/>
    <m/>
    <x v="3"/>
    <n v="31.984280910253801"/>
    <n v="-81.129864906139403"/>
    <x v="229"/>
    <d v="1899-12-30T11:27:00"/>
    <d v="2013-09-04T00:00:00"/>
    <x v="1"/>
    <x v="0"/>
    <m/>
    <m/>
    <m/>
    <m/>
    <m/>
    <m/>
    <m/>
    <m/>
    <m/>
    <m/>
    <s v="Entero"/>
    <x v="1"/>
    <n v="1203"/>
    <s v="MPN/100ml"/>
    <m/>
    <m/>
    <m/>
  </r>
  <r>
    <s v="Bougainvillea Bluff Dock/White Bluff Rd"/>
    <m/>
    <x v="6"/>
    <n v="31.9806065034544"/>
    <n v="-81.125530850568197"/>
    <x v="230"/>
    <d v="1899-12-30T10:00:00"/>
    <d v="2014-05-29T00:00:00"/>
    <x v="12"/>
    <x v="0"/>
    <m/>
    <m/>
    <m/>
    <m/>
    <m/>
    <m/>
    <m/>
    <m/>
    <m/>
    <m/>
    <s v="Fecal"/>
    <x v="0"/>
    <n v="1700"/>
    <s v="MPN/100ml"/>
    <m/>
    <m/>
    <m/>
  </r>
  <r>
    <s v="Bougainvillea Bluff Dock/White Bluff Rd"/>
    <m/>
    <x v="6"/>
    <n v="31.9806065034544"/>
    <n v="-81.125530850568197"/>
    <x v="230"/>
    <d v="1899-12-30T10:00:00"/>
    <d v="2014-05-29T00:00:00"/>
    <x v="12"/>
    <x v="0"/>
    <m/>
    <m/>
    <m/>
    <m/>
    <m/>
    <m/>
    <m/>
    <m/>
    <m/>
    <m/>
    <s v="Entero"/>
    <x v="1"/>
    <n v="2022.4"/>
    <s v="MPN/100ml"/>
    <m/>
    <m/>
    <m/>
  </r>
  <r>
    <s v="Wilshire Canal @ (WhiteBluff Rd)"/>
    <m/>
    <x v="3"/>
    <n v="31.984280910253801"/>
    <n v="-81.129864906139403"/>
    <x v="231"/>
    <d v="1899-12-30T10:24:00"/>
    <d v="2013-09-16T00:00:00"/>
    <x v="9"/>
    <x v="0"/>
    <m/>
    <m/>
    <m/>
    <m/>
    <m/>
    <m/>
    <m/>
    <m/>
    <m/>
    <m/>
    <s v="Entero"/>
    <x v="1"/>
    <n v="723"/>
    <s v="MPN/100ml"/>
    <m/>
    <m/>
    <m/>
  </r>
  <r>
    <s v="Wilshire Canal @ White Bluff"/>
    <m/>
    <x v="3"/>
    <n v="31.984280910253801"/>
    <n v="-81.129864906139403"/>
    <x v="232"/>
    <d v="1899-12-30T10:40:00"/>
    <d v="2013-09-25T00:00:00"/>
    <x v="9"/>
    <x v="0"/>
    <m/>
    <m/>
    <m/>
    <m/>
    <m/>
    <m/>
    <m/>
    <m/>
    <m/>
    <m/>
    <s v="Entero"/>
    <x v="1"/>
    <n v="2022"/>
    <s v="MPN/100ml"/>
    <m/>
    <m/>
    <m/>
  </r>
  <r>
    <s v="Vernon River @148 Rendant Av. Dock"/>
    <m/>
    <x v="11"/>
    <n v="31.971748423804598"/>
    <n v="-81.125984676460405"/>
    <x v="233"/>
    <d v="1899-12-30T10:36:00"/>
    <d v="2014-05-29T00:00:00"/>
    <x v="12"/>
    <x v="0"/>
    <m/>
    <m/>
    <m/>
    <m/>
    <m/>
    <m/>
    <m/>
    <m/>
    <m/>
    <m/>
    <s v="Fecal"/>
    <x v="0"/>
    <n v="68"/>
    <s v="MPN/100ml"/>
    <m/>
    <m/>
    <m/>
  </r>
  <r>
    <s v="Vernon River @148 Rendant Av. Dock"/>
    <m/>
    <x v="11"/>
    <n v="31.971748423804598"/>
    <n v="-81.125984676460405"/>
    <x v="233"/>
    <d v="1899-12-30T10:36:00"/>
    <d v="2014-05-29T00:00:00"/>
    <x v="12"/>
    <x v="0"/>
    <m/>
    <m/>
    <m/>
    <m/>
    <m/>
    <m/>
    <m/>
    <m/>
    <m/>
    <m/>
    <s v="Entero"/>
    <x v="1"/>
    <n v="1583"/>
    <s v="MPN/100ml"/>
    <m/>
    <m/>
    <m/>
  </r>
  <r>
    <s v="Casey Canal@Hospital Access Rd"/>
    <m/>
    <x v="12"/>
    <n v="32.030499465731999"/>
    <n v="-81.085066518624302"/>
    <x v="234"/>
    <d v="1899-12-30T11:05:00"/>
    <d v="2014-05-29T00:00:00"/>
    <x v="12"/>
    <x v="0"/>
    <m/>
    <m/>
    <m/>
    <m/>
    <m/>
    <m/>
    <m/>
    <m/>
    <m/>
    <m/>
    <s v="Fecal"/>
    <x v="0"/>
    <n v="310"/>
    <s v="MPN/100ml"/>
    <m/>
    <m/>
    <m/>
  </r>
  <r>
    <s v="Casey Canal@Hospital Access Rd"/>
    <m/>
    <x v="12"/>
    <n v="32.030499465731999"/>
    <n v="-81.085066518624302"/>
    <x v="234"/>
    <d v="1899-12-30T11:05:00"/>
    <d v="2014-05-29T00:00:00"/>
    <x v="12"/>
    <x v="0"/>
    <m/>
    <m/>
    <m/>
    <m/>
    <m/>
    <m/>
    <m/>
    <m/>
    <m/>
    <m/>
    <s v="Entero"/>
    <x v="1"/>
    <n v="2022.4"/>
    <s v="MPN/100ml"/>
    <m/>
    <m/>
    <m/>
  </r>
  <r>
    <s v="Casey Canal@Sallie Mood Bridge"/>
    <m/>
    <x v="1"/>
    <n v="31.995887131649798"/>
    <n v="-81.090554392855694"/>
    <x v="235"/>
    <d v="1899-12-30T08:40:00"/>
    <d v="2014-06-08T00:00:00"/>
    <x v="6"/>
    <x v="0"/>
    <m/>
    <m/>
    <m/>
    <m/>
    <m/>
    <m/>
    <m/>
    <m/>
    <m/>
    <m/>
    <s v="Entero"/>
    <x v="1"/>
    <n v="140"/>
    <s v="MPN/100ml"/>
    <m/>
    <m/>
    <m/>
  </r>
  <r>
    <s v="Casey Canal@Sallie Mood Bridge"/>
    <m/>
    <x v="1"/>
    <n v="31.995887131649798"/>
    <n v="-81.090554392855694"/>
    <x v="235"/>
    <d v="1899-12-30T08:40:00"/>
    <d v="2014-06-08T00:00:00"/>
    <x v="6"/>
    <x v="0"/>
    <m/>
    <m/>
    <m/>
    <m/>
    <m/>
    <m/>
    <m/>
    <m/>
    <m/>
    <m/>
    <s v="Fecal"/>
    <x v="0"/>
    <n v="170"/>
    <s v="MPN/100ml"/>
    <m/>
    <m/>
    <m/>
  </r>
  <r>
    <s v="Hayners Creek @ 1112 Halcyon Dr."/>
    <m/>
    <x v="0"/>
    <n v="31.982481023192801"/>
    <n v="-81.111041875059797"/>
    <x v="236"/>
    <d v="1899-12-30T09:07:00"/>
    <d v="2014-06-08T00:00:00"/>
    <x v="6"/>
    <x v="0"/>
    <m/>
    <m/>
    <m/>
    <m/>
    <m/>
    <m/>
    <m/>
    <m/>
    <m/>
    <m/>
    <s v="Fecal"/>
    <x v="0"/>
    <n v="230"/>
    <s v="MPN/100ml"/>
    <m/>
    <m/>
    <m/>
  </r>
  <r>
    <s v="Hayners Creek @ 1112 Halcyon Dr."/>
    <m/>
    <x v="0"/>
    <n v="31.982481023192801"/>
    <n v="-81.111041875059797"/>
    <x v="236"/>
    <d v="1899-12-30T09:07:00"/>
    <d v="2014-06-08T00:00:00"/>
    <x v="6"/>
    <x v="0"/>
    <m/>
    <m/>
    <m/>
    <m/>
    <m/>
    <m/>
    <m/>
    <m/>
    <m/>
    <m/>
    <s v="Entero"/>
    <x v="1"/>
    <n v="1382"/>
    <s v="MPN/100ml"/>
    <m/>
    <m/>
    <m/>
  </r>
  <r>
    <s v="Bougainvillea Bluff Dock/White Bluff Rd"/>
    <m/>
    <x v="6"/>
    <n v="31.9806065034544"/>
    <n v="-81.125530850568197"/>
    <x v="237"/>
    <d v="1899-12-30T09:20:00"/>
    <d v="2014-06-08T00:00:00"/>
    <x v="6"/>
    <x v="0"/>
    <m/>
    <m/>
    <m/>
    <m/>
    <m/>
    <m/>
    <m/>
    <m/>
    <m/>
    <m/>
    <s v="Fecal"/>
    <x v="0"/>
    <n v="1400"/>
    <s v="MPN/100ml"/>
    <m/>
    <m/>
    <m/>
  </r>
  <r>
    <s v="Bougainvillea Bluff Dock/White Bluff Rd"/>
    <m/>
    <x v="6"/>
    <n v="31.9806065034544"/>
    <n v="-81.125530850568197"/>
    <x v="237"/>
    <d v="1899-12-30T09:20:00"/>
    <d v="2014-06-08T00:00:00"/>
    <x v="6"/>
    <x v="0"/>
    <m/>
    <m/>
    <m/>
    <m/>
    <m/>
    <m/>
    <m/>
    <m/>
    <m/>
    <m/>
    <s v="Entero"/>
    <x v="1"/>
    <n v="2022.4"/>
    <s v="MPN/100ml"/>
    <m/>
    <m/>
    <m/>
  </r>
  <r>
    <s v="Wilshire Canal @ White Bluff"/>
    <m/>
    <x v="3"/>
    <n v="31.984280910253801"/>
    <n v="-81.129864906139403"/>
    <x v="238"/>
    <d v="1899-12-30T10:15:00"/>
    <d v="2013-11-26T00:00:00"/>
    <x v="10"/>
    <x v="0"/>
    <m/>
    <m/>
    <m/>
    <m/>
    <m/>
    <m/>
    <m/>
    <m/>
    <m/>
    <m/>
    <s v="Entero"/>
    <x v="1"/>
    <n v="570"/>
    <s v="MPN/100ml"/>
    <m/>
    <m/>
    <m/>
  </r>
  <r>
    <s v="Wilshire Canal @ White Bluff"/>
    <m/>
    <x v="3"/>
    <n v="31.984280910253801"/>
    <n v="-81.129864906139403"/>
    <x v="239"/>
    <d v="1899-12-30T11:12:00"/>
    <d v="2013-12-10T00:00:00"/>
    <x v="6"/>
    <x v="0"/>
    <m/>
    <m/>
    <m/>
    <m/>
    <m/>
    <m/>
    <m/>
    <m/>
    <m/>
    <m/>
    <s v="Entero"/>
    <x v="1"/>
    <n v="456"/>
    <s v="MPN/100ml"/>
    <m/>
    <m/>
    <m/>
  </r>
  <r>
    <s v="Wilshire Canal @ White Bluff"/>
    <m/>
    <x v="3"/>
    <n v="31.984280910253801"/>
    <n v="-81.129864906139403"/>
    <x v="240"/>
    <d v="1899-12-30T10:36:00"/>
    <d v="2013-12-14T00:00:00"/>
    <x v="0"/>
    <x v="0"/>
    <m/>
    <m/>
    <m/>
    <m/>
    <m/>
    <m/>
    <m/>
    <m/>
    <m/>
    <m/>
    <s v="Entero"/>
    <x v="1"/>
    <n v="957"/>
    <s v="MPN/100ml"/>
    <m/>
    <m/>
    <m/>
  </r>
  <r>
    <s v="Wilshire Canal @ White Bluff"/>
    <m/>
    <x v="3"/>
    <n v="31.984280910253801"/>
    <n v="-81.129864906139403"/>
    <x v="241"/>
    <d v="1899-12-30T10:45:00"/>
    <d v="2013-12-23T00:00:00"/>
    <x v="4"/>
    <x v="0"/>
    <m/>
    <m/>
    <m/>
    <m/>
    <m/>
    <m/>
    <m/>
    <m/>
    <m/>
    <m/>
    <s v="Entero"/>
    <x v="1"/>
    <n v="462"/>
    <s v="MPN/100ml"/>
    <m/>
    <m/>
    <m/>
  </r>
  <r>
    <s v="Vernon River @148 Rendant Av. Dock"/>
    <m/>
    <x v="11"/>
    <n v="31.971748423804598"/>
    <n v="-81.125984676460405"/>
    <x v="242"/>
    <d v="1899-12-30T10:20:00"/>
    <d v="2014-06-08T00:00:00"/>
    <x v="6"/>
    <x v="0"/>
    <m/>
    <m/>
    <m/>
    <m/>
    <m/>
    <m/>
    <m/>
    <m/>
    <m/>
    <m/>
    <s v="Fecal"/>
    <x v="0"/>
    <n v="700"/>
    <s v="MPN/100ml"/>
    <m/>
    <m/>
    <m/>
  </r>
  <r>
    <s v="Vernon River @148 Rendant Av. Dock"/>
    <m/>
    <x v="11"/>
    <n v="31.971748423804598"/>
    <n v="-81.125984676460405"/>
    <x v="242"/>
    <d v="1899-12-30T10:20:00"/>
    <d v="2014-06-08T00:00:00"/>
    <x v="6"/>
    <x v="0"/>
    <m/>
    <m/>
    <m/>
    <m/>
    <m/>
    <m/>
    <m/>
    <m/>
    <m/>
    <m/>
    <s v="Entero"/>
    <x v="1"/>
    <n v="2022.4"/>
    <s v="MPN/100ml"/>
    <m/>
    <m/>
    <m/>
  </r>
  <r>
    <s v="Casey Canal@Hospital Access Rd"/>
    <m/>
    <x v="12"/>
    <n v="32.030499465731999"/>
    <n v="-81.085066518624302"/>
    <x v="243"/>
    <d v="1899-12-30T10:45:00"/>
    <d v="2014-06-08T00:00:00"/>
    <x v="6"/>
    <x v="0"/>
    <m/>
    <m/>
    <m/>
    <m/>
    <m/>
    <m/>
    <m/>
    <m/>
    <m/>
    <m/>
    <s v="Entero"/>
    <x v="1"/>
    <n v="1511.2"/>
    <s v="MPN/100ml"/>
    <m/>
    <m/>
    <m/>
  </r>
  <r>
    <s v="Casey Canal@Hospital Access Rd"/>
    <m/>
    <x v="12"/>
    <n v="32.030499465731999"/>
    <n v="-81.085066518624302"/>
    <x v="243"/>
    <d v="1899-12-30T10:45:00"/>
    <d v="2014-06-08T00:00:00"/>
    <x v="6"/>
    <x v="0"/>
    <m/>
    <m/>
    <m/>
    <m/>
    <m/>
    <m/>
    <m/>
    <m/>
    <m/>
    <m/>
    <s v="Fecal"/>
    <x v="0"/>
    <n v="3500"/>
    <s v="MPN/100ml"/>
    <m/>
    <m/>
    <m/>
  </r>
  <r>
    <s v="Casey Canal@Sallie Mood Bridge"/>
    <m/>
    <x v="1"/>
    <n v="31.995887131649798"/>
    <n v="-81.090554392855694"/>
    <x v="244"/>
    <d v="1899-12-30T08:40:00"/>
    <d v="2014-06-14T00:00:00"/>
    <x v="0"/>
    <x v="0"/>
    <m/>
    <m/>
    <m/>
    <m/>
    <m/>
    <m/>
    <m/>
    <m/>
    <m/>
    <m/>
    <s v="Entero"/>
    <x v="1"/>
    <n v="368.4"/>
    <s v="MPN/100ml"/>
    <m/>
    <m/>
    <m/>
  </r>
  <r>
    <s v="Casey Canal@Sallie Mood Bridge"/>
    <m/>
    <x v="1"/>
    <n v="31.995887131649798"/>
    <n v="-81.090554392855694"/>
    <x v="244"/>
    <d v="1899-12-30T08:40:00"/>
    <d v="2014-06-14T00:00:00"/>
    <x v="0"/>
    <x v="0"/>
    <m/>
    <m/>
    <m/>
    <m/>
    <m/>
    <m/>
    <m/>
    <m/>
    <m/>
    <m/>
    <s v="Fecal"/>
    <x v="0"/>
    <n v="1300"/>
    <s v="MPN/100ml"/>
    <m/>
    <m/>
    <m/>
  </r>
  <r>
    <s v="Hayners Creek @ 1112 Halcyon Dr."/>
    <m/>
    <x v="0"/>
    <n v="31.982481023192801"/>
    <n v="-81.111041875059797"/>
    <x v="245"/>
    <d v="1899-12-30T09:00:00"/>
    <d v="2014-06-14T00:00:00"/>
    <x v="0"/>
    <x v="0"/>
    <m/>
    <m/>
    <m/>
    <m/>
    <m/>
    <m/>
    <m/>
    <m/>
    <m/>
    <m/>
    <s v="Fecal"/>
    <x v="0"/>
    <n v="310"/>
    <s v="MPN/100ml"/>
    <m/>
    <m/>
    <m/>
  </r>
  <r>
    <s v="Hayners Creek @ 1112 Halcyon Dr."/>
    <m/>
    <x v="0"/>
    <n v="31.982481023192801"/>
    <n v="-81.111041875059797"/>
    <x v="245"/>
    <d v="1899-12-30T09:00:00"/>
    <d v="2014-06-14T00:00:00"/>
    <x v="0"/>
    <x v="0"/>
    <m/>
    <m/>
    <m/>
    <m/>
    <m/>
    <m/>
    <m/>
    <m/>
    <m/>
    <m/>
    <s v="Entero"/>
    <x v="1"/>
    <n v="1258.8"/>
    <s v="MPN/100ml"/>
    <m/>
    <m/>
    <m/>
  </r>
  <r>
    <s v="Bougainvillea Bluff Dock/White Bluff Rd"/>
    <m/>
    <x v="6"/>
    <n v="31.9806065034544"/>
    <n v="-81.125530850568197"/>
    <x v="246"/>
    <d v="1899-12-30T09:20:00"/>
    <d v="2014-06-14T00:00:00"/>
    <x v="0"/>
    <x v="0"/>
    <m/>
    <m/>
    <m/>
    <m/>
    <m/>
    <m/>
    <m/>
    <m/>
    <m/>
    <m/>
    <s v="Entero"/>
    <x v="1"/>
    <n v="1002.4"/>
    <s v="MPN/100ml"/>
    <m/>
    <m/>
    <m/>
  </r>
  <r>
    <s v="Bougainvillea Bluff Dock/White Bluff Rd"/>
    <m/>
    <x v="6"/>
    <n v="31.9806065034544"/>
    <n v="-81.125530850568197"/>
    <x v="246"/>
    <d v="1899-12-30T09:20:00"/>
    <d v="2014-06-14T00:00:00"/>
    <x v="0"/>
    <x v="0"/>
    <m/>
    <m/>
    <m/>
    <m/>
    <m/>
    <m/>
    <m/>
    <m/>
    <m/>
    <m/>
    <s v="Fecal"/>
    <x v="0"/>
    <n v="3100"/>
    <s v="MPN/100ml"/>
    <m/>
    <m/>
    <m/>
  </r>
  <r>
    <s v="Wilshire Canal @ White Bluff"/>
    <m/>
    <x v="3"/>
    <n v="31.984280910253801"/>
    <n v="-81.129864906139403"/>
    <x v="247"/>
    <d v="1899-12-30T10:25:00"/>
    <d v="2014-03-06T00:00:00"/>
    <x v="4"/>
    <x v="0"/>
    <m/>
    <m/>
    <m/>
    <m/>
    <m/>
    <m/>
    <m/>
    <m/>
    <m/>
    <m/>
    <s v="Entero"/>
    <x v="1"/>
    <n v="1511"/>
    <s v="MPN/100ml"/>
    <m/>
    <m/>
    <m/>
  </r>
  <r>
    <s v="Wilshire Canal @ White Bluff"/>
    <m/>
    <x v="3"/>
    <n v="31.984280910253801"/>
    <n v="-81.129864906139403"/>
    <x v="248"/>
    <d v="1899-12-30T11:25:00"/>
    <d v="2014-03-12T00:00:00"/>
    <x v="9"/>
    <x v="0"/>
    <m/>
    <m/>
    <m/>
    <m/>
    <m/>
    <m/>
    <m/>
    <m/>
    <m/>
    <m/>
    <s v="Entero"/>
    <x v="1"/>
    <n v="832"/>
    <s v="MPN/100ml"/>
    <m/>
    <m/>
    <m/>
  </r>
  <r>
    <s v="Wilshire Canal @ White Bluff"/>
    <m/>
    <x v="3"/>
    <n v="31.984280910253801"/>
    <n v="-81.129864906139403"/>
    <x v="249"/>
    <d v="1899-12-30T11:05:00"/>
    <d v="2014-03-17T00:00:00"/>
    <x v="0"/>
    <x v="0"/>
    <m/>
    <m/>
    <m/>
    <m/>
    <m/>
    <m/>
    <m/>
    <m/>
    <m/>
    <m/>
    <s v="Entero"/>
    <x v="1"/>
    <n v="498"/>
    <s v="MPN/100ml"/>
    <m/>
    <m/>
    <m/>
  </r>
  <r>
    <s v="Wilshire Canal @ White Bluff"/>
    <m/>
    <x v="3"/>
    <n v="31.984280910253801"/>
    <n v="-81.129864906139403"/>
    <x v="250"/>
    <d v="1899-12-30T10:43:00"/>
    <d v="2014-03-25T00:00:00"/>
    <x v="6"/>
    <x v="0"/>
    <m/>
    <m/>
    <m/>
    <m/>
    <m/>
    <m/>
    <m/>
    <m/>
    <m/>
    <m/>
    <s v="Entero"/>
    <x v="1"/>
    <n v="2022"/>
    <s v="MPN/100ml"/>
    <m/>
    <m/>
    <m/>
  </r>
  <r>
    <s v="Vernon River @148 Rendant Av. Dock"/>
    <m/>
    <x v="11"/>
    <n v="31.971748423804598"/>
    <n v="-81.125984676460405"/>
    <x v="251"/>
    <d v="1899-12-30T10:10:00"/>
    <d v="2014-06-14T00:00:00"/>
    <x v="0"/>
    <x v="0"/>
    <m/>
    <m/>
    <m/>
    <m/>
    <m/>
    <m/>
    <m/>
    <m/>
    <m/>
    <m/>
    <s v="Fecal"/>
    <x v="0"/>
    <n v="130"/>
    <s v="MPN/100ml"/>
    <m/>
    <m/>
    <m/>
  </r>
  <r>
    <s v="Vernon River @148 Rendant Av. Dock"/>
    <m/>
    <x v="11"/>
    <n v="31.971748423804598"/>
    <n v="-81.125984676460405"/>
    <x v="251"/>
    <d v="1899-12-30T10:10:00"/>
    <d v="2014-06-14T00:00:00"/>
    <x v="0"/>
    <x v="0"/>
    <m/>
    <m/>
    <m/>
    <m/>
    <m/>
    <m/>
    <m/>
    <m/>
    <m/>
    <m/>
    <s v="Entero"/>
    <x v="1"/>
    <n v="253.4"/>
    <s v="MPN/100ml"/>
    <m/>
    <m/>
    <m/>
  </r>
  <r>
    <s v="Casey Canal@Hospital Access Rd"/>
    <m/>
    <x v="12"/>
    <n v="32.030499465731999"/>
    <n v="-81.085066518624302"/>
    <x v="252"/>
    <d v="1899-12-30T10:40:00"/>
    <d v="2014-06-14T00:00:00"/>
    <x v="0"/>
    <x v="0"/>
    <m/>
    <m/>
    <m/>
    <m/>
    <m/>
    <m/>
    <m/>
    <m/>
    <m/>
    <m/>
    <s v="Entero"/>
    <x v="1"/>
    <n v="296.60000000000002"/>
    <s v="MPN/100ml"/>
    <m/>
    <m/>
    <m/>
  </r>
  <r>
    <s v="Casey Canal@Hospital Access Rd"/>
    <m/>
    <x v="12"/>
    <n v="32.030499465731999"/>
    <n v="-81.085066518624302"/>
    <x v="252"/>
    <d v="1899-12-30T10:40:00"/>
    <d v="2014-06-14T00:00:00"/>
    <x v="0"/>
    <x v="0"/>
    <m/>
    <m/>
    <m/>
    <m/>
    <m/>
    <m/>
    <m/>
    <m/>
    <m/>
    <m/>
    <s v="Fecal"/>
    <x v="0"/>
    <n v="330"/>
    <s v="MPN/100ml"/>
    <m/>
    <m/>
    <m/>
  </r>
  <r>
    <s v="Casey Canal@Sallie Mood Bridge"/>
    <m/>
    <x v="1"/>
    <n v="31.995887131649798"/>
    <n v="-81.090554392855694"/>
    <x v="253"/>
    <d v="1899-12-30T08:53:00"/>
    <d v="2014-06-24T00:00:00"/>
    <x v="4"/>
    <x v="0"/>
    <m/>
    <m/>
    <m/>
    <m/>
    <m/>
    <m/>
    <m/>
    <m/>
    <m/>
    <m/>
    <s v="Entero"/>
    <x v="1"/>
    <n v="2022.4"/>
    <s v="MPN/100ml"/>
    <m/>
    <m/>
    <m/>
  </r>
  <r>
    <s v="Casey Canal@Sallie Mood Bridge"/>
    <m/>
    <x v="1"/>
    <n v="31.995887131649798"/>
    <n v="-81.090554392855694"/>
    <x v="253"/>
    <d v="1899-12-30T08:53:00"/>
    <d v="2014-06-24T00:00:00"/>
    <x v="4"/>
    <x v="0"/>
    <m/>
    <m/>
    <m/>
    <m/>
    <m/>
    <m/>
    <m/>
    <m/>
    <m/>
    <m/>
    <s v="Fecal"/>
    <x v="0"/>
    <n v="54000"/>
    <s v="MPN/100ml"/>
    <m/>
    <m/>
    <m/>
  </r>
  <r>
    <s v="Hayners Creek @ 1112 Halcyon Dr."/>
    <m/>
    <x v="0"/>
    <n v="31.982481023192801"/>
    <n v="-81.111041875059797"/>
    <x v="254"/>
    <d v="1899-12-30T09:10:00"/>
    <d v="2014-06-24T00:00:00"/>
    <x v="4"/>
    <x v="0"/>
    <m/>
    <m/>
    <m/>
    <m/>
    <m/>
    <m/>
    <m/>
    <m/>
    <m/>
    <m/>
    <s v="Fecal"/>
    <x v="0"/>
    <n v="790"/>
    <s v="MPN/100ml"/>
    <m/>
    <m/>
    <m/>
  </r>
  <r>
    <s v="Hayners Creek @ 1112 Halcyon Dr."/>
    <m/>
    <x v="0"/>
    <n v="31.982481023192801"/>
    <n v="-81.111041875059797"/>
    <x v="254"/>
    <d v="1899-12-30T09:10:00"/>
    <d v="2014-06-24T00:00:00"/>
    <x v="4"/>
    <x v="0"/>
    <m/>
    <m/>
    <m/>
    <m/>
    <m/>
    <m/>
    <m/>
    <m/>
    <m/>
    <m/>
    <s v="Entero"/>
    <x v="1"/>
    <n v="1258.8"/>
    <s v="MPN/100ml"/>
    <m/>
    <m/>
    <m/>
  </r>
  <r>
    <s v="Bougainvillea Bluff Dock/White Bluff Rd"/>
    <m/>
    <x v="6"/>
    <n v="31.9806065034544"/>
    <n v="-81.125530850568197"/>
    <x v="255"/>
    <d v="1899-12-30T09:27:00"/>
    <d v="2014-06-24T00:00:00"/>
    <x v="4"/>
    <x v="0"/>
    <m/>
    <m/>
    <m/>
    <m/>
    <m/>
    <m/>
    <m/>
    <m/>
    <m/>
    <m/>
    <s v="Entero"/>
    <x v="1"/>
    <n v="2022.4"/>
    <s v="MPN/100ml"/>
    <m/>
    <m/>
    <m/>
  </r>
  <r>
    <s v="Bougainvillea Bluff Dock/White Bluff Rd"/>
    <m/>
    <x v="6"/>
    <n v="31.9806065034544"/>
    <n v="-81.125530850568197"/>
    <x v="255"/>
    <d v="1899-12-30T09:27:00"/>
    <d v="2014-06-24T00:00:00"/>
    <x v="4"/>
    <x v="0"/>
    <m/>
    <m/>
    <m/>
    <m/>
    <m/>
    <m/>
    <m/>
    <m/>
    <m/>
    <m/>
    <s v="Fecal"/>
    <x v="0"/>
    <n v="35000"/>
    <s v="MPN/100ml"/>
    <m/>
    <m/>
    <m/>
  </r>
  <r>
    <s v="Wilshire Canal @ White Bluff"/>
    <m/>
    <x v="3"/>
    <n v="31.984280910253801"/>
    <n v="-81.129864906139403"/>
    <x v="256"/>
    <d v="1899-12-30T10:14:00"/>
    <d v="2014-05-29T00:00:00"/>
    <x v="12"/>
    <x v="0"/>
    <m/>
    <m/>
    <m/>
    <m/>
    <m/>
    <m/>
    <m/>
    <m/>
    <m/>
    <m/>
    <s v="Entero"/>
    <x v="1"/>
    <n v="2022.4"/>
    <s v="MPN/100ml"/>
    <m/>
    <m/>
    <m/>
  </r>
  <r>
    <s v="Wilshire Canal @ White Bluff"/>
    <m/>
    <x v="3"/>
    <n v="31.984280910253801"/>
    <n v="-81.129864906139403"/>
    <x v="257"/>
    <d v="1899-12-30T09:35:00"/>
    <d v="2014-06-08T00:00:00"/>
    <x v="6"/>
    <x v="0"/>
    <m/>
    <m/>
    <m/>
    <m/>
    <m/>
    <m/>
    <m/>
    <m/>
    <m/>
    <m/>
    <s v="Entero"/>
    <x v="1"/>
    <n v="2022.4"/>
    <s v="MPN/100ml"/>
    <m/>
    <m/>
    <m/>
  </r>
  <r>
    <s v="Wilshire Canal @ White Bluff"/>
    <m/>
    <x v="3"/>
    <n v="31.984280910253801"/>
    <n v="-81.129864906139403"/>
    <x v="258"/>
    <d v="1899-12-30T09:35:00"/>
    <d v="2014-06-14T00:00:00"/>
    <x v="0"/>
    <x v="0"/>
    <m/>
    <m/>
    <m/>
    <m/>
    <m/>
    <m/>
    <m/>
    <m/>
    <m/>
    <m/>
    <s v="Entero"/>
    <x v="1"/>
    <n v="1921.2"/>
    <s v="MPN/100ml"/>
    <m/>
    <m/>
    <m/>
  </r>
  <r>
    <s v="Wilshire Canal @ (WhiteBluff Rd)"/>
    <m/>
    <x v="3"/>
    <n v="31.984280910253801"/>
    <n v="-81.129864906139403"/>
    <x v="259"/>
    <d v="1899-12-30T09:38:00"/>
    <d v="2014-06-24T00:00:00"/>
    <x v="4"/>
    <x v="0"/>
    <m/>
    <m/>
    <m/>
    <m/>
    <m/>
    <m/>
    <m/>
    <m/>
    <m/>
    <m/>
    <s v="Entero"/>
    <x v="1"/>
    <n v="1382"/>
    <s v="MPN/100ml"/>
    <m/>
    <m/>
    <m/>
  </r>
  <r>
    <s v="Vernon River @148 Rendant Av. Dock"/>
    <m/>
    <x v="11"/>
    <n v="31.971748423804598"/>
    <n v="-81.125984676460405"/>
    <x v="260"/>
    <d v="1899-12-30T10:30:00"/>
    <d v="2014-06-24T00:00:00"/>
    <x v="4"/>
    <x v="0"/>
    <m/>
    <m/>
    <m/>
    <m/>
    <m/>
    <m/>
    <m/>
    <m/>
    <m/>
    <m/>
    <s v="Entero"/>
    <x v="1"/>
    <n v="1382"/>
    <s v="MPN/100ml"/>
    <m/>
    <m/>
    <m/>
  </r>
  <r>
    <s v="Vernon River @148 Rendant Av. Dock"/>
    <m/>
    <x v="11"/>
    <n v="31.971748423804598"/>
    <n v="-81.125984676460405"/>
    <x v="260"/>
    <d v="1899-12-30T10:30:00"/>
    <d v="2014-06-24T00:00:00"/>
    <x v="4"/>
    <x v="0"/>
    <m/>
    <m/>
    <m/>
    <m/>
    <m/>
    <m/>
    <m/>
    <m/>
    <m/>
    <m/>
    <s v="Fecal"/>
    <x v="0"/>
    <n v="3300"/>
    <s v="MPN/100ml"/>
    <m/>
    <m/>
    <m/>
  </r>
  <r>
    <s v="Casey Canal@Hospital Access Rd"/>
    <m/>
    <x v="12"/>
    <n v="32.030499465731999"/>
    <n v="-81.085066518624302"/>
    <x v="261"/>
    <d v="1899-12-30T10:55:00"/>
    <d v="2014-06-24T00:00:00"/>
    <x v="4"/>
    <x v="0"/>
    <m/>
    <m/>
    <m/>
    <m/>
    <m/>
    <m/>
    <m/>
    <m/>
    <m/>
    <m/>
    <s v="Entero"/>
    <x v="1"/>
    <n v="1378.7"/>
    <s v="MPN/100ml"/>
    <m/>
    <m/>
    <m/>
  </r>
  <r>
    <s v="Casey Canal@Hospital Access Rd"/>
    <m/>
    <x v="12"/>
    <n v="32.030499465731999"/>
    <n v="-81.085066518624302"/>
    <x v="261"/>
    <d v="1899-12-30T10:55:00"/>
    <d v="2014-06-24T00:00:00"/>
    <x v="4"/>
    <x v="0"/>
    <m/>
    <m/>
    <m/>
    <m/>
    <m/>
    <m/>
    <m/>
    <m/>
    <m/>
    <m/>
    <s v="Fecal"/>
    <x v="0"/>
    <n v="4900"/>
    <s v="MPN/100ml"/>
    <m/>
    <m/>
    <m/>
  </r>
  <r>
    <s v="Casey Canal @51st in ditch"/>
    <m/>
    <x v="5"/>
    <e v="#N/A"/>
    <e v="#N/A"/>
    <x v="262"/>
    <d v="1899-12-30T11:11:00"/>
    <d v="2014-06-26T00:00:00"/>
    <x v="9"/>
    <x v="0"/>
    <m/>
    <m/>
    <m/>
    <m/>
    <m/>
    <m/>
    <m/>
    <m/>
    <m/>
    <m/>
    <s v="Fecal"/>
    <x v="0"/>
    <n v="17000"/>
    <s v="MPN/100ml"/>
    <m/>
    <m/>
    <m/>
  </r>
  <r>
    <s v="Creek @Spanish Oak(Whitfield)"/>
    <m/>
    <x v="5"/>
    <e v="#N/A"/>
    <e v="#N/A"/>
    <x v="263"/>
    <d v="1899-12-30T10:25:00"/>
    <d v="2014-06-26T00:00:00"/>
    <x v="3"/>
    <x v="0"/>
    <m/>
    <m/>
    <m/>
    <m/>
    <m/>
    <m/>
    <m/>
    <m/>
    <m/>
    <m/>
    <s v="Fecal"/>
    <x v="0"/>
    <n v="9200"/>
    <s v="MPN/100ml"/>
    <m/>
    <m/>
    <m/>
  </r>
  <r>
    <s v="Wilshire Canal @ (WhiteBluff Rd)"/>
    <m/>
    <x v="3"/>
    <n v="31.984280910253801"/>
    <n v="-81.129864906139403"/>
    <x v="264"/>
    <d v="1899-12-30T10:20:00"/>
    <d v="2014-09-02T00:00:00"/>
    <x v="4"/>
    <x v="0"/>
    <m/>
    <m/>
    <m/>
    <m/>
    <m/>
    <m/>
    <m/>
    <m/>
    <m/>
    <m/>
    <s v="Entero"/>
    <x v="1"/>
    <n v="1150"/>
    <s v="MPN/100ml"/>
    <m/>
    <m/>
    <m/>
  </r>
  <r>
    <s v="Wilshire Canal @ White Bluff"/>
    <m/>
    <x v="3"/>
    <n v="31.984280910253801"/>
    <n v="-81.129864906139403"/>
    <x v="265"/>
    <d v="1899-12-30T09:50:00"/>
    <d v="2014-09-08T00:00:00"/>
    <x v="0"/>
    <x v="0"/>
    <m/>
    <m/>
    <m/>
    <m/>
    <m/>
    <m/>
    <m/>
    <m/>
    <m/>
    <m/>
    <s v="Entero"/>
    <x v="1"/>
    <n v="2022"/>
    <s v="MPN/100ml"/>
    <m/>
    <m/>
    <m/>
  </r>
  <r>
    <s v="Wilshire Canal @ (WhiteBluff Rd)"/>
    <m/>
    <x v="3"/>
    <n v="31.984280910253801"/>
    <n v="-81.129864906139403"/>
    <x v="266"/>
    <d v="1899-12-30T09:37:00"/>
    <d v="2014-09-17T00:00:00"/>
    <x v="9"/>
    <x v="0"/>
    <m/>
    <m/>
    <m/>
    <m/>
    <m/>
    <m/>
    <m/>
    <m/>
    <m/>
    <m/>
    <s v="Entero"/>
    <x v="1"/>
    <n v="1659.4"/>
    <s v="MPN/100ml"/>
    <m/>
    <m/>
    <m/>
  </r>
  <r>
    <s v="Wilshire Canal @ (WhiteBluff Rd)"/>
    <m/>
    <x v="3"/>
    <n v="31.984280910253801"/>
    <n v="-81.129864906139403"/>
    <x v="267"/>
    <d v="1899-12-30T09:48:00"/>
    <d v="2014-09-19T00:00:00"/>
    <x v="13"/>
    <x v="0"/>
    <m/>
    <m/>
    <m/>
    <m/>
    <m/>
    <m/>
    <m/>
    <m/>
    <m/>
    <m/>
    <s v="Entero"/>
    <x v="1"/>
    <n v="1099"/>
    <s v="MPN/100ml"/>
    <m/>
    <m/>
    <m/>
  </r>
  <r>
    <s v="Wilshire Canal @ (WhiteBluff Rd)"/>
    <m/>
    <x v="3"/>
    <n v="31.984280910253801"/>
    <n v="-81.129864906139403"/>
    <x v="268"/>
    <d v="1899-12-30T10:10:00"/>
    <d v="2014-11-26T00:00:00"/>
    <x v="13"/>
    <x v="0"/>
    <m/>
    <m/>
    <m/>
    <m/>
    <m/>
    <m/>
    <m/>
    <m/>
    <m/>
    <m/>
    <s v="Entero"/>
    <x v="1"/>
    <n v="1740.8"/>
    <s v="MPN/100ml"/>
    <m/>
    <m/>
    <m/>
  </r>
  <r>
    <s v="Harmon Canal @ Edgewater"/>
    <m/>
    <x v="8"/>
    <n v="31.994919130164199"/>
    <n v="-81.115763950040801"/>
    <x v="269"/>
    <d v="1899-12-30T10:15:00"/>
    <d v="2014-07-10T00:00:00"/>
    <x v="4"/>
    <x v="0"/>
    <m/>
    <m/>
    <m/>
    <m/>
    <m/>
    <m/>
    <m/>
    <m/>
    <m/>
    <m/>
    <s v="Fecal"/>
    <x v="0"/>
    <n v="700"/>
    <s v="MPN/100ml"/>
    <m/>
    <m/>
    <m/>
  </r>
  <r>
    <s v="Harmon Canal (Midway)"/>
    <m/>
    <x v="5"/>
    <e v="#N/A"/>
    <e v="#N/A"/>
    <x v="270"/>
    <d v="1899-12-30T10:35:00"/>
    <d v="2014-07-10T00:00:00"/>
    <x v="4"/>
    <x v="0"/>
    <m/>
    <m/>
    <m/>
    <m/>
    <m/>
    <m/>
    <m/>
    <m/>
    <m/>
    <m/>
    <s v="Fecal"/>
    <x v="0"/>
    <n v="610"/>
    <s v="MPN/100ml"/>
    <m/>
    <m/>
    <m/>
  </r>
  <r>
    <s v="Harmon Canal (Near opening to Marsh)"/>
    <m/>
    <x v="7"/>
    <n v="31.9867850198948"/>
    <n v="-81.116596661316706"/>
    <x v="271"/>
    <d v="1899-12-30T11:00:00"/>
    <d v="2014-07-10T00:00:00"/>
    <x v="4"/>
    <x v="0"/>
    <m/>
    <m/>
    <m/>
    <m/>
    <m/>
    <m/>
    <m/>
    <m/>
    <m/>
    <m/>
    <s v="Fecal"/>
    <x v="0"/>
    <n v="5400"/>
    <s v="MPN/100ml"/>
    <m/>
    <m/>
    <m/>
  </r>
  <r>
    <s v="Wilshire Canal Creek@ Spanish Oaks (headwaters)"/>
    <m/>
    <x v="5"/>
    <e v="#N/A"/>
    <e v="#N/A"/>
    <x v="272"/>
    <d v="1899-12-30T13:00:00"/>
    <d v="2014-07-10T00:00:00"/>
    <x v="9"/>
    <x v="0"/>
    <m/>
    <m/>
    <m/>
    <m/>
    <m/>
    <m/>
    <m/>
    <m/>
    <m/>
    <m/>
    <s v="Fecal"/>
    <x v="0"/>
    <n v="3500"/>
    <s v="MPN/100ml"/>
    <m/>
    <m/>
    <m/>
  </r>
  <r>
    <s v="Wilshire Canal @ Canal Entrance"/>
    <m/>
    <x v="5"/>
    <e v="#N/A"/>
    <e v="#N/A"/>
    <x v="273"/>
    <d v="1899-12-30T10:30:00"/>
    <d v="2014-07-15T00:00:00"/>
    <x v="4"/>
    <x v="0"/>
    <m/>
    <m/>
    <m/>
    <m/>
    <m/>
    <m/>
    <m/>
    <m/>
    <m/>
    <m/>
    <s v="Fecal"/>
    <x v="0"/>
    <n v="2400"/>
    <s v="MPN/100ml"/>
    <m/>
    <m/>
    <m/>
  </r>
  <r>
    <s v="Wilshire Canal Creek @ Bougainvillea north"/>
    <m/>
    <x v="6"/>
    <n v="31.9806065034544"/>
    <n v="-81.125530850568197"/>
    <x v="274"/>
    <d v="1899-12-30T10:42:00"/>
    <d v="2014-07-15T00:00:00"/>
    <x v="4"/>
    <x v="0"/>
    <m/>
    <m/>
    <m/>
    <m/>
    <m/>
    <m/>
    <m/>
    <m/>
    <m/>
    <m/>
    <s v="Fecal"/>
    <x v="0"/>
    <n v="1700"/>
    <s v="MPN/100ml"/>
    <m/>
    <m/>
    <m/>
  </r>
  <r>
    <s v="Bougainvillea Bluff Dock/White Bluff Rd"/>
    <m/>
    <x v="6"/>
    <n v="31.9806065034544"/>
    <n v="-81.125530850568197"/>
    <x v="275"/>
    <d v="1899-12-30T10:55:00"/>
    <d v="2014-07-15T00:00:00"/>
    <x v="4"/>
    <x v="0"/>
    <m/>
    <m/>
    <m/>
    <m/>
    <m/>
    <m/>
    <m/>
    <m/>
    <m/>
    <m/>
    <s v="Fecal"/>
    <x v="0"/>
    <n v="1100"/>
    <s v="MPN/100ml"/>
    <m/>
    <m/>
    <m/>
  </r>
  <r>
    <s v="Wilshire Canal Creek @ Bougainvillea dock/Truman"/>
    <m/>
    <x v="6"/>
    <n v="31.9806065034544"/>
    <n v="-81.125530850568197"/>
    <x v="276"/>
    <d v="1899-12-30T11:08:00"/>
    <d v="2014-07-15T00:00:00"/>
    <x v="4"/>
    <x v="0"/>
    <m/>
    <m/>
    <m/>
    <m/>
    <m/>
    <m/>
    <m/>
    <m/>
    <m/>
    <m/>
    <s v="Fecal"/>
    <x v="0"/>
    <n v="490"/>
    <s v="MPN/100ml"/>
    <m/>
    <m/>
    <m/>
  </r>
  <r>
    <s v="Wilshire Canal Cree @Bougainvillea/ Truman bridge"/>
    <m/>
    <x v="6"/>
    <n v="31.9806065034544"/>
    <n v="-81.125530850568197"/>
    <x v="277"/>
    <d v="1899-12-30T11:18:00"/>
    <d v="2014-07-15T00:00:00"/>
    <x v="4"/>
    <x v="0"/>
    <m/>
    <m/>
    <m/>
    <m/>
    <m/>
    <m/>
    <m/>
    <m/>
    <m/>
    <m/>
    <s v="Fecal"/>
    <x v="0"/>
    <n v="170"/>
    <s v="MPN/100ml"/>
    <m/>
    <m/>
    <m/>
  </r>
  <r>
    <s v="Wilshire Canal @ Abercorn"/>
    <m/>
    <x v="5"/>
    <e v="#N/A"/>
    <e v="#N/A"/>
    <x v="278"/>
    <d v="1899-12-30T09:52:00"/>
    <d v="2014-07-15T00:00:00"/>
    <x v="6"/>
    <x v="0"/>
    <m/>
    <m/>
    <m/>
    <m/>
    <m/>
    <m/>
    <m/>
    <m/>
    <m/>
    <m/>
    <s v="Fecal"/>
    <x v="0"/>
    <n v="7000"/>
    <s v="MPN/100ml"/>
    <m/>
    <m/>
    <m/>
  </r>
  <r>
    <s v="Wilshire Canal Drain pipe @ Parkers"/>
    <m/>
    <x v="5"/>
    <e v="#N/A"/>
    <e v="#N/A"/>
    <x v="279"/>
    <d v="1899-12-30T10:00:00"/>
    <d v="2014-07-15T00:00:00"/>
    <x v="6"/>
    <x v="0"/>
    <m/>
    <m/>
    <m/>
    <m/>
    <m/>
    <m/>
    <m/>
    <m/>
    <m/>
    <m/>
    <s v="Fecal"/>
    <x v="0"/>
    <n v="2400"/>
    <s v="MPN/100ml"/>
    <m/>
    <m/>
    <m/>
  </r>
  <r>
    <s v="Wilshire Canal downstream of Elk's Lodge"/>
    <m/>
    <x v="5"/>
    <e v="#N/A"/>
    <e v="#N/A"/>
    <x v="280"/>
    <d v="1899-12-30T10:20:00"/>
    <d v="2014-07-15T00:00:00"/>
    <x v="6"/>
    <x v="0"/>
    <m/>
    <m/>
    <m/>
    <m/>
    <m/>
    <m/>
    <m/>
    <m/>
    <m/>
    <m/>
    <s v="Fecal"/>
    <x v="0"/>
    <n v="3500"/>
    <s v="MPN/100ml"/>
    <m/>
    <m/>
    <m/>
  </r>
  <r>
    <s v="Wilshire Canal @ White Bluff"/>
    <m/>
    <x v="3"/>
    <n v="31.984280910253801"/>
    <n v="-81.129864906139403"/>
    <x v="281"/>
    <d v="1899-12-30T09:48:00"/>
    <d v="2014-11-26T00:00:00"/>
    <x v="14"/>
    <x v="0"/>
    <m/>
    <m/>
    <m/>
    <m/>
    <m/>
    <m/>
    <m/>
    <m/>
    <m/>
    <m/>
    <s v="Entero"/>
    <x v="1"/>
    <n v="499"/>
    <s v="MPN/100ml"/>
    <m/>
    <m/>
    <m/>
  </r>
  <r>
    <s v="Casey Canal@Sallie Mood Bridge"/>
    <m/>
    <x v="1"/>
    <n v="31.995887131649798"/>
    <n v="-81.090554392855694"/>
    <x v="282"/>
    <d v="1899-12-30T09:20:00"/>
    <d v="2014-09-02T00:00:00"/>
    <x v="4"/>
    <x v="0"/>
    <m/>
    <m/>
    <m/>
    <m/>
    <m/>
    <m/>
    <m/>
    <m/>
    <m/>
    <m/>
    <s v="Entero"/>
    <x v="1"/>
    <n v="160"/>
    <s v="MPN/100ml"/>
    <m/>
    <m/>
    <m/>
  </r>
  <r>
    <s v="Casey Canal@Sallie Mood Bridge"/>
    <m/>
    <x v="1"/>
    <n v="31.995887131649798"/>
    <n v="-81.090554392855694"/>
    <x v="282"/>
    <d v="1899-12-30T09:20:00"/>
    <d v="2014-09-02T00:00:00"/>
    <x v="4"/>
    <x v="0"/>
    <m/>
    <m/>
    <m/>
    <m/>
    <m/>
    <m/>
    <m/>
    <m/>
    <m/>
    <m/>
    <s v="Fecal"/>
    <x v="0"/>
    <n v="790"/>
    <s v="MPN/100ml"/>
    <m/>
    <m/>
    <m/>
  </r>
  <r>
    <s v="Hayners Creek @ 1112 Halcyon Dr."/>
    <m/>
    <x v="0"/>
    <n v="31.982481023192801"/>
    <n v="-81.111041875059797"/>
    <x v="283"/>
    <d v="1899-12-30T09:38:00"/>
    <d v="2014-09-02T00:00:00"/>
    <x v="4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283"/>
    <d v="1899-12-30T09:38:00"/>
    <d v="2014-09-02T00:00:00"/>
    <x v="4"/>
    <x v="0"/>
    <m/>
    <m/>
    <m/>
    <m/>
    <m/>
    <m/>
    <m/>
    <m/>
    <m/>
    <m/>
    <s v="Entero"/>
    <x v="1"/>
    <n v="1259"/>
    <s v="MPN/100ml"/>
    <m/>
    <m/>
    <m/>
  </r>
  <r>
    <s v="Bougainvillea Bluff Dock/White Bluff Rd"/>
    <m/>
    <x v="6"/>
    <n v="31.9806065034544"/>
    <n v="-81.125530850568197"/>
    <x v="284"/>
    <d v="1899-12-30T10:05:00"/>
    <d v="2014-09-02T00:00:00"/>
    <x v="4"/>
    <x v="0"/>
    <m/>
    <m/>
    <m/>
    <m/>
    <m/>
    <m/>
    <m/>
    <m/>
    <m/>
    <m/>
    <s v="Entero"/>
    <x v="1"/>
    <n v="502"/>
    <s v="MPN/100ml"/>
    <m/>
    <m/>
    <m/>
  </r>
  <r>
    <s v="Bougainvillea Bluff Dock/White Bluff Rd"/>
    <m/>
    <x v="6"/>
    <n v="31.9806065034544"/>
    <n v="-81.125530850568197"/>
    <x v="284"/>
    <d v="1899-12-30T10:05:00"/>
    <d v="2014-09-02T00:00:00"/>
    <x v="4"/>
    <x v="0"/>
    <m/>
    <m/>
    <m/>
    <m/>
    <m/>
    <m/>
    <m/>
    <m/>
    <m/>
    <m/>
    <s v="Fecal"/>
    <x v="0"/>
    <n v="790"/>
    <s v="MPN/100ml"/>
    <m/>
    <m/>
    <m/>
  </r>
  <r>
    <s v="Wilshire Canal @ White Bluff"/>
    <m/>
    <x v="3"/>
    <n v="31.984280910253801"/>
    <n v="-81.129864906139403"/>
    <x v="285"/>
    <d v="1899-12-30T09:28:00"/>
    <d v="2014-11-26T00:00:00"/>
    <x v="15"/>
    <x v="0"/>
    <m/>
    <m/>
    <m/>
    <m/>
    <m/>
    <m/>
    <m/>
    <m/>
    <m/>
    <m/>
    <s v="Entero"/>
    <x v="1"/>
    <n v="278"/>
    <s v="MPN/100ml"/>
    <m/>
    <m/>
    <m/>
  </r>
  <r>
    <s v="Wilshire Canal @ White Bluff"/>
    <m/>
    <x v="3"/>
    <n v="31.984280910253801"/>
    <n v="-81.129864906139403"/>
    <x v="286"/>
    <d v="1899-12-30T09:30:00"/>
    <d v="2014-12-23T00:00:00"/>
    <x v="4"/>
    <x v="0"/>
    <m/>
    <m/>
    <m/>
    <m/>
    <m/>
    <m/>
    <m/>
    <m/>
    <m/>
    <m/>
    <s v="Entero"/>
    <x v="1"/>
    <n v="2022"/>
    <s v="MPN/100ml"/>
    <m/>
    <m/>
    <m/>
  </r>
  <r>
    <s v="Wilshire Canal @ White Bluff"/>
    <m/>
    <x v="3"/>
    <n v="31.984280910253801"/>
    <n v="-81.129864906139403"/>
    <x v="287"/>
    <d v="1899-12-30T13:15:00"/>
    <d v="2015-01-12T00:00:00"/>
    <x v="12"/>
    <x v="0"/>
    <m/>
    <m/>
    <m/>
    <m/>
    <m/>
    <m/>
    <m/>
    <m/>
    <m/>
    <m/>
    <s v="Entero"/>
    <x v="1"/>
    <n v="474"/>
    <s v="MPN/100ml"/>
    <m/>
    <m/>
    <m/>
  </r>
  <r>
    <s v="Wilshire Canal @ White Bluff"/>
    <m/>
    <x v="3"/>
    <n v="31.984280910253801"/>
    <n v="-81.129864906139403"/>
    <x v="288"/>
    <d v="1899-12-30T10:45:00"/>
    <d v="2015-02-17T00:00:00"/>
    <x v="13"/>
    <x v="0"/>
    <m/>
    <m/>
    <m/>
    <m/>
    <m/>
    <m/>
    <m/>
    <m/>
    <m/>
    <m/>
    <s v="Entero"/>
    <x v="1"/>
    <n v="148"/>
    <s v="MPN/100ml"/>
    <m/>
    <m/>
    <m/>
  </r>
  <r>
    <s v="Vernon River @148 Rendant Av. Dock"/>
    <m/>
    <x v="11"/>
    <n v="31.971748423804598"/>
    <n v="-81.125984676460405"/>
    <x v="289"/>
    <d v="1899-12-30T11:00:00"/>
    <d v="2014-09-02T00:00:00"/>
    <x v="4"/>
    <x v="0"/>
    <m/>
    <m/>
    <m/>
    <m/>
    <m/>
    <m/>
    <m/>
    <m/>
    <m/>
    <m/>
    <s v="Fecal"/>
    <x v="0"/>
    <n v="220"/>
    <s v="MPN/100ml"/>
    <m/>
    <m/>
    <m/>
  </r>
  <r>
    <s v="Vernon River @148 Rendant Av. Dock"/>
    <m/>
    <x v="11"/>
    <n v="31.971748423804598"/>
    <n v="-81.125984676460405"/>
    <x v="289"/>
    <d v="1899-12-30T11:00:00"/>
    <d v="2014-09-02T00:00:00"/>
    <x v="4"/>
    <x v="0"/>
    <m/>
    <m/>
    <m/>
    <m/>
    <m/>
    <m/>
    <m/>
    <m/>
    <m/>
    <m/>
    <s v="Entero"/>
    <x v="1"/>
    <n v="1511"/>
    <s v="MPN/100ml"/>
    <m/>
    <m/>
    <m/>
  </r>
  <r>
    <s v="Casey Canal@Hospital Access Rd"/>
    <m/>
    <x v="12"/>
    <n v="32.030499465731999"/>
    <n v="-81.085066518624302"/>
    <x v="290"/>
    <d v="1899-12-30T11:35:00"/>
    <d v="2014-09-02T00:00:00"/>
    <x v="4"/>
    <x v="0"/>
    <m/>
    <m/>
    <m/>
    <m/>
    <m/>
    <m/>
    <m/>
    <m/>
    <m/>
    <m/>
    <s v="Entero"/>
    <x v="1"/>
    <n v="172"/>
    <s v="MPN/100ml"/>
    <m/>
    <m/>
    <m/>
  </r>
  <r>
    <s v="Casey Canal@Hospital Access Rd"/>
    <m/>
    <x v="12"/>
    <n v="32.030499465731999"/>
    <n v="-81.085066518624302"/>
    <x v="290"/>
    <d v="1899-12-30T11:35:00"/>
    <d v="2014-09-02T00:00:00"/>
    <x v="4"/>
    <x v="0"/>
    <m/>
    <m/>
    <m/>
    <m/>
    <m/>
    <m/>
    <m/>
    <m/>
    <m/>
    <m/>
    <s v="Fecal"/>
    <x v="0"/>
    <n v="2300"/>
    <s v="MPN/100ml"/>
    <m/>
    <m/>
    <m/>
  </r>
  <r>
    <s v="Casey Canal@Sallie Mood Bridge"/>
    <m/>
    <x v="1"/>
    <n v="31.995887131649798"/>
    <n v="-81.090554392855694"/>
    <x v="291"/>
    <d v="1899-12-30T08:45:00"/>
    <d v="2014-09-08T00:00:00"/>
    <x v="0"/>
    <x v="0"/>
    <m/>
    <m/>
    <m/>
    <m/>
    <m/>
    <m/>
    <m/>
    <m/>
    <m/>
    <m/>
    <s v="Entero"/>
    <x v="1"/>
    <n v="1099"/>
    <s v="MPN/100ml"/>
    <m/>
    <m/>
    <m/>
  </r>
  <r>
    <s v="Casey Canal@Sallie Mood Bridge"/>
    <m/>
    <x v="1"/>
    <n v="31.995887131649798"/>
    <n v="-81.090554392855694"/>
    <x v="291"/>
    <d v="1899-12-30T08:45:00"/>
    <d v="2014-09-08T00:00:00"/>
    <x v="0"/>
    <x v="0"/>
    <m/>
    <m/>
    <m/>
    <m/>
    <m/>
    <m/>
    <m/>
    <m/>
    <m/>
    <m/>
    <s v="Fecal"/>
    <x v="0"/>
    <n v="3300"/>
    <s v="MPN/100ml"/>
    <m/>
    <m/>
    <m/>
  </r>
  <r>
    <s v="Hayners Creek @ 1112 Halcyon Dr."/>
    <m/>
    <x v="0"/>
    <n v="31.982481023192801"/>
    <n v="-81.111041875059797"/>
    <x v="292"/>
    <d v="1899-12-30T09:10:00"/>
    <d v="2014-09-08T00:00:00"/>
    <x v="0"/>
    <x v="0"/>
    <m/>
    <m/>
    <m/>
    <m/>
    <m/>
    <m/>
    <m/>
    <m/>
    <m/>
    <m/>
    <s v="Entero"/>
    <x v="1"/>
    <n v="716"/>
    <s v="MPN/100ml"/>
    <m/>
    <m/>
    <m/>
  </r>
  <r>
    <s v="Hayners Creek @ 1112 Halcyon Dr."/>
    <m/>
    <x v="0"/>
    <n v="31.982481023192801"/>
    <n v="-81.111041875059797"/>
    <x v="292"/>
    <d v="1899-12-30T09:10:00"/>
    <d v="2014-09-08T00:00:00"/>
    <x v="0"/>
    <x v="0"/>
    <m/>
    <m/>
    <m/>
    <m/>
    <m/>
    <m/>
    <m/>
    <m/>
    <m/>
    <m/>
    <s v="Fecal"/>
    <x v="0"/>
    <n v="1300"/>
    <s v="MPN/100ml"/>
    <m/>
    <m/>
    <m/>
  </r>
  <r>
    <s v="Bougainvillea Bluff Dock/White Bluff Rd"/>
    <m/>
    <x v="6"/>
    <n v="31.9806065034544"/>
    <n v="-81.125530850568197"/>
    <x v="293"/>
    <d v="1899-12-30T09:34:00"/>
    <d v="2014-09-08T00:00:00"/>
    <x v="0"/>
    <x v="0"/>
    <m/>
    <m/>
    <m/>
    <m/>
    <m/>
    <m/>
    <m/>
    <m/>
    <m/>
    <m/>
    <s v="Entero"/>
    <x v="1"/>
    <n v="1583"/>
    <s v="MPN/100ml"/>
    <m/>
    <m/>
    <m/>
  </r>
  <r>
    <s v="Bougainvillea Bluff Dock/White Bluff Rd"/>
    <m/>
    <x v="6"/>
    <n v="31.9806065034544"/>
    <n v="-81.125530850568197"/>
    <x v="293"/>
    <d v="1899-12-30T09:34:00"/>
    <d v="2014-09-08T00:00:00"/>
    <x v="0"/>
    <x v="0"/>
    <m/>
    <m/>
    <m/>
    <m/>
    <m/>
    <m/>
    <m/>
    <m/>
    <m/>
    <m/>
    <s v="Fecal"/>
    <x v="0"/>
    <n v="13000"/>
    <s v="MPN/100ml"/>
    <m/>
    <m/>
    <m/>
  </r>
  <r>
    <s v="Wilshire Canal @ White Bluff"/>
    <m/>
    <x v="3"/>
    <n v="31.984280910253801"/>
    <n v="-81.129864906139403"/>
    <x v="294"/>
    <d v="1899-12-30T09:50:00"/>
    <d v="2015-02-26T00:00:00"/>
    <x v="12"/>
    <x v="0"/>
    <m/>
    <m/>
    <m/>
    <m/>
    <m/>
    <m/>
    <m/>
    <m/>
    <m/>
    <m/>
    <s v="Entero"/>
    <x v="1"/>
    <n v="356.4"/>
    <s v="MPN/100ml"/>
    <m/>
    <m/>
    <m/>
  </r>
  <r>
    <s v="Wilshire Canal @ White Bluff"/>
    <m/>
    <x v="3"/>
    <n v="31.984280910253801"/>
    <n v="-81.129864906139403"/>
    <x v="295"/>
    <d v="1899-12-30T11:35:00"/>
    <d v="2015-03-05T00:00:00"/>
    <x v="3"/>
    <x v="0"/>
    <m/>
    <m/>
    <m/>
    <m/>
    <m/>
    <m/>
    <m/>
    <m/>
    <m/>
    <m/>
    <s v="Entero"/>
    <x v="1"/>
    <n v="85"/>
    <s v="MPN/100ml"/>
    <m/>
    <m/>
    <m/>
  </r>
  <r>
    <s v="Wilshire Canal @ White Bluff"/>
    <m/>
    <x v="3"/>
    <n v="31.984280910253801"/>
    <n v="-81.129864906139403"/>
    <x v="296"/>
    <d v="1899-12-30T09:35:00"/>
    <d v="2015-03-19T00:00:00"/>
    <x v="4"/>
    <x v="0"/>
    <m/>
    <m/>
    <m/>
    <m/>
    <m/>
    <m/>
    <m/>
    <m/>
    <m/>
    <m/>
    <s v="Entero"/>
    <x v="1"/>
    <n v="1443"/>
    <s v="MPN/100ml"/>
    <m/>
    <m/>
    <m/>
  </r>
  <r>
    <s v="Wilshire Canal @ White Bluff"/>
    <m/>
    <x v="3"/>
    <n v="31.984280910253801"/>
    <n v="-81.129864906139403"/>
    <x v="297"/>
    <d v="1899-12-30T09:28:00"/>
    <d v="2015-03-23T00:00:00"/>
    <x v="0"/>
    <x v="0"/>
    <m/>
    <m/>
    <m/>
    <m/>
    <m/>
    <m/>
    <m/>
    <m/>
    <m/>
    <m/>
    <s v="Entero"/>
    <x v="1"/>
    <n v="1440"/>
    <s v="MPN/100ml"/>
    <m/>
    <m/>
    <m/>
  </r>
  <r>
    <s v="Vernon River @148 Rendant Av. Dock"/>
    <m/>
    <x v="11"/>
    <n v="31.971748423804598"/>
    <n v="-81.125984676460405"/>
    <x v="298"/>
    <d v="1899-12-30T10:45:00"/>
    <d v="2014-09-08T00:00:00"/>
    <x v="0"/>
    <x v="0"/>
    <m/>
    <m/>
    <m/>
    <m/>
    <m/>
    <m/>
    <m/>
    <m/>
    <m/>
    <m/>
    <s v="Entero"/>
    <x v="1"/>
    <n v="545"/>
    <s v="MPN/100ml"/>
    <m/>
    <m/>
    <m/>
  </r>
  <r>
    <s v="Vernon River @148 Rendant Av. Dock"/>
    <m/>
    <x v="11"/>
    <n v="31.971748423804598"/>
    <n v="-81.125984676460405"/>
    <x v="298"/>
    <d v="1899-12-30T10:45:00"/>
    <d v="2014-09-08T00:00:00"/>
    <x v="0"/>
    <x v="0"/>
    <m/>
    <m/>
    <m/>
    <m/>
    <m/>
    <m/>
    <m/>
    <m/>
    <m/>
    <m/>
    <s v="Fecal"/>
    <x v="0"/>
    <n v="790"/>
    <s v="MPN/100ml"/>
    <m/>
    <m/>
    <m/>
  </r>
  <r>
    <s v="Casey Canal@Hospital Access Rd"/>
    <m/>
    <x v="12"/>
    <n v="32.030499465731999"/>
    <n v="-81.085066518624302"/>
    <x v="299"/>
    <d v="1899-12-30T11:12:00"/>
    <d v="2014-09-08T00:00:00"/>
    <x v="0"/>
    <x v="0"/>
    <m/>
    <m/>
    <m/>
    <m/>
    <m/>
    <m/>
    <m/>
    <m/>
    <m/>
    <m/>
    <s v="Entero"/>
    <x v="1"/>
    <n v="345"/>
    <s v="MPN/100ml"/>
    <m/>
    <m/>
    <m/>
  </r>
  <r>
    <s v="Casey Canal@Hospital Access Rd"/>
    <m/>
    <x v="12"/>
    <n v="32.030499465731999"/>
    <n v="-81.085066518624302"/>
    <x v="299"/>
    <d v="1899-12-30T11:12:00"/>
    <d v="2014-09-08T00:00:00"/>
    <x v="0"/>
    <x v="0"/>
    <m/>
    <m/>
    <m/>
    <m/>
    <m/>
    <m/>
    <m/>
    <m/>
    <m/>
    <m/>
    <s v="Fecal"/>
    <x v="0"/>
    <n v="7900"/>
    <s v="MPN/100ml"/>
    <m/>
    <m/>
    <m/>
  </r>
  <r>
    <s v="Casey Canal@Sallie Mood Bridge"/>
    <m/>
    <x v="1"/>
    <n v="31.995887131649798"/>
    <n v="-81.090554392855694"/>
    <x v="300"/>
    <d v="1899-12-30T08:38:00"/>
    <d v="2014-09-17T00:00:00"/>
    <x v="9"/>
    <x v="0"/>
    <m/>
    <m/>
    <m/>
    <m/>
    <m/>
    <m/>
    <m/>
    <m/>
    <m/>
    <m/>
    <s v="Fecal"/>
    <x v="0"/>
    <n v="330"/>
    <s v="MPN/100ml"/>
    <m/>
    <m/>
    <m/>
  </r>
  <r>
    <s v="Casey Canal@Sallie Mood Bridge"/>
    <m/>
    <x v="1"/>
    <n v="31.995887131649798"/>
    <n v="-81.090554392855694"/>
    <x v="300"/>
    <d v="1899-12-30T08:38:00"/>
    <d v="2014-09-17T00:00:00"/>
    <x v="9"/>
    <x v="0"/>
    <m/>
    <m/>
    <m/>
    <m/>
    <m/>
    <m/>
    <m/>
    <m/>
    <m/>
    <m/>
    <s v="Entero"/>
    <x v="1"/>
    <n v="476.4"/>
    <s v="MPN/100ml"/>
    <m/>
    <m/>
    <m/>
  </r>
  <r>
    <s v="Hayners Creek @ 1112 Halcyon Dr."/>
    <m/>
    <x v="0"/>
    <n v="31.982481023192801"/>
    <n v="-81.111041875059797"/>
    <x v="301"/>
    <d v="1899-12-30T09:00:00"/>
    <d v="2014-09-17T00:00:00"/>
    <x v="9"/>
    <x v="0"/>
    <m/>
    <m/>
    <m/>
    <m/>
    <m/>
    <m/>
    <m/>
    <m/>
    <m/>
    <m/>
    <s v="Fecal"/>
    <x v="0"/>
    <n v="170"/>
    <s v="MPN/100ml"/>
    <m/>
    <m/>
    <m/>
  </r>
  <r>
    <s v="Hayners Creek @ 1112 Halcyon Dr."/>
    <m/>
    <x v="0"/>
    <n v="31.982481023192801"/>
    <n v="-81.111041875059797"/>
    <x v="301"/>
    <d v="1899-12-30T09:00:00"/>
    <d v="2014-09-17T00:00:00"/>
    <x v="9"/>
    <x v="0"/>
    <m/>
    <m/>
    <m/>
    <m/>
    <m/>
    <m/>
    <m/>
    <m/>
    <m/>
    <m/>
    <s v="Entero"/>
    <x v="1"/>
    <n v="1002.4"/>
    <s v="MPN/100ml"/>
    <m/>
    <m/>
    <m/>
  </r>
  <r>
    <s v="Bougainvillea Bluff Dock/White Bluff Rd"/>
    <m/>
    <x v="6"/>
    <n v="31.9806065034544"/>
    <n v="-81.125530850568197"/>
    <x v="302"/>
    <d v="1899-12-30T09:22:00"/>
    <d v="2014-09-17T00:00:00"/>
    <x v="9"/>
    <x v="0"/>
    <m/>
    <m/>
    <m/>
    <m/>
    <m/>
    <m/>
    <m/>
    <m/>
    <m/>
    <m/>
    <s v="Entero"/>
    <x v="1"/>
    <n v="1049.4000000000001"/>
    <s v="MPN/100ml"/>
    <m/>
    <m/>
    <m/>
  </r>
  <r>
    <s v="Bougainvillea Bluff Dock/White Bluff Rd"/>
    <m/>
    <x v="6"/>
    <n v="31.9806065034544"/>
    <n v="-81.125530850568197"/>
    <x v="302"/>
    <d v="1899-12-30T09:22:00"/>
    <d v="2014-09-17T00:00:00"/>
    <x v="9"/>
    <x v="0"/>
    <m/>
    <m/>
    <m/>
    <m/>
    <m/>
    <m/>
    <m/>
    <m/>
    <m/>
    <m/>
    <s v="Fecal"/>
    <x v="0"/>
    <n v="16000"/>
    <s v="MPN/100ml"/>
    <m/>
    <m/>
    <m/>
  </r>
  <r>
    <s v="Wilshire Canal @ White Bluff"/>
    <m/>
    <x v="3"/>
    <n v="31.984280910253801"/>
    <n v="-81.129864906139403"/>
    <x v="303"/>
    <d v="1899-12-30T12:15:00"/>
    <d v="2015-03-27T00:00:00"/>
    <x v="8"/>
    <x v="0"/>
    <m/>
    <m/>
    <m/>
    <m/>
    <m/>
    <m/>
    <m/>
    <m/>
    <m/>
    <m/>
    <s v="Entero"/>
    <x v="1"/>
    <n v="97"/>
    <s v="MPN/100ml"/>
    <m/>
    <m/>
    <m/>
  </r>
  <r>
    <s v="Wilshire Canal @ White Bluff"/>
    <m/>
    <x v="3"/>
    <n v="31.984280910253801"/>
    <n v="-81.129864906139403"/>
    <x v="304"/>
    <d v="1899-12-30T11:30:00"/>
    <d v="2015-05-19T00:00:00"/>
    <x v="9"/>
    <x v="0"/>
    <m/>
    <m/>
    <m/>
    <m/>
    <m/>
    <m/>
    <m/>
    <m/>
    <m/>
    <m/>
    <s v="Entero"/>
    <x v="1"/>
    <n v="6488"/>
    <s v="MPN/100ml"/>
    <m/>
    <m/>
    <m/>
  </r>
  <r>
    <s v="Wilshire Canal @ White Bluff"/>
    <m/>
    <x v="3"/>
    <n v="31.984280910253801"/>
    <n v="-81.129864906139403"/>
    <x v="305"/>
    <d v="1899-12-30T10:18:00"/>
    <d v="2015-06-04T00:00:00"/>
    <x v="4"/>
    <x v="0"/>
    <m/>
    <m/>
    <m/>
    <m/>
    <m/>
    <m/>
    <m/>
    <m/>
    <m/>
    <m/>
    <s v="Entero"/>
    <x v="1"/>
    <n v="2020"/>
    <s v="MPN/100ml"/>
    <m/>
    <m/>
    <m/>
  </r>
  <r>
    <s v="Wilshire Canal @ White Bluff"/>
    <m/>
    <x v="3"/>
    <n v="31.984280910253801"/>
    <n v="-81.129864906139403"/>
    <x v="306"/>
    <d v="1899-12-30T10:48:00"/>
    <d v="2015-06-09T00:00:00"/>
    <x v="4"/>
    <x v="0"/>
    <m/>
    <m/>
    <m/>
    <m/>
    <m/>
    <m/>
    <m/>
    <m/>
    <m/>
    <m/>
    <s v="Entero"/>
    <x v="1"/>
    <n v="2000"/>
    <s v="MPN/100ml"/>
    <m/>
    <m/>
    <m/>
  </r>
  <r>
    <s v="Vernon River @148 Rendant Av. Dock"/>
    <m/>
    <x v="11"/>
    <n v="31.971748423804598"/>
    <n v="-81.125984676460405"/>
    <x v="307"/>
    <d v="1899-12-30T10:18:00"/>
    <d v="2014-09-17T00:00:00"/>
    <x v="9"/>
    <x v="0"/>
    <m/>
    <m/>
    <m/>
    <m/>
    <m/>
    <m/>
    <m/>
    <m/>
    <m/>
    <m/>
    <s v="Fecal"/>
    <x v="0"/>
    <n v="490"/>
    <s v="MPN/100ml"/>
    <m/>
    <m/>
    <m/>
  </r>
  <r>
    <s v="Vernon River @148 Rendant Av. Dock"/>
    <m/>
    <x v="11"/>
    <n v="31.971748423804598"/>
    <n v="-81.125984676460405"/>
    <x v="307"/>
    <d v="1899-12-30T10:18:00"/>
    <d v="2014-09-17T00:00:00"/>
    <x v="9"/>
    <x v="0"/>
    <m/>
    <m/>
    <m/>
    <m/>
    <m/>
    <m/>
    <m/>
    <m/>
    <m/>
    <m/>
    <s v="Entero"/>
    <x v="1"/>
    <n v="721.8"/>
    <s v="MPN/100ml"/>
    <m/>
    <m/>
    <m/>
  </r>
  <r>
    <s v="Casey Canal@Hospital Access Rd"/>
    <m/>
    <x v="12"/>
    <n v="32.030499465731999"/>
    <n v="-81.085066518624302"/>
    <x v="308"/>
    <d v="1899-12-30T10:48:00"/>
    <d v="2014-09-17T00:00:00"/>
    <x v="9"/>
    <x v="0"/>
    <m/>
    <m/>
    <m/>
    <m/>
    <m/>
    <m/>
    <m/>
    <m/>
    <m/>
    <m/>
    <s v="Entero"/>
    <x v="1"/>
    <n v="1443"/>
    <s v="MPN/100ml"/>
    <m/>
    <m/>
    <m/>
  </r>
  <r>
    <s v="Casey Canal@Hospital Access Rd"/>
    <m/>
    <x v="12"/>
    <n v="32.030499465731999"/>
    <n v="-81.085066518624302"/>
    <x v="308"/>
    <d v="1899-12-30T10:48:00"/>
    <d v="2014-09-17T00:00:00"/>
    <x v="9"/>
    <x v="0"/>
    <m/>
    <m/>
    <m/>
    <m/>
    <m/>
    <m/>
    <m/>
    <m/>
    <m/>
    <m/>
    <s v="Fecal"/>
    <x v="0"/>
    <n v="24000"/>
    <s v="MPN/100ml"/>
    <m/>
    <m/>
    <m/>
  </r>
  <r>
    <s v="Casey Canal@Sallie Mood Bridge"/>
    <m/>
    <x v="1"/>
    <n v="31.995887131649798"/>
    <n v="-81.090554392855694"/>
    <x v="309"/>
    <d v="1899-12-30T09:00:00"/>
    <d v="2014-09-19T00:00:00"/>
    <x v="13"/>
    <x v="0"/>
    <m/>
    <m/>
    <m/>
    <m/>
    <m/>
    <m/>
    <m/>
    <m/>
    <m/>
    <m/>
    <s v="Entero"/>
    <x v="1"/>
    <n v="97"/>
    <s v="MPN/100ml"/>
    <m/>
    <m/>
    <m/>
  </r>
  <r>
    <s v="Casey Canal@Sallie Mood Bridge"/>
    <m/>
    <x v="1"/>
    <n v="31.995887131649798"/>
    <n v="-81.090554392855694"/>
    <x v="309"/>
    <d v="1899-12-30T09:00:00"/>
    <d v="2014-09-19T00:00:00"/>
    <x v="13"/>
    <x v="0"/>
    <m/>
    <m/>
    <m/>
    <m/>
    <m/>
    <m/>
    <m/>
    <m/>
    <m/>
    <m/>
    <s v="Fecal"/>
    <x v="0"/>
    <n v="460"/>
    <s v="MPN/100ml"/>
    <m/>
    <m/>
    <m/>
  </r>
  <r>
    <s v="Hayners Creek @ 1112 Halcyon Dr."/>
    <m/>
    <x v="0"/>
    <n v="31.982481023192801"/>
    <n v="-81.111041875059797"/>
    <x v="310"/>
    <d v="1899-12-30T09:13:00"/>
    <d v="2014-09-19T00:00:00"/>
    <x v="13"/>
    <x v="0"/>
    <m/>
    <m/>
    <m/>
    <m/>
    <m/>
    <m/>
    <m/>
    <m/>
    <m/>
    <m/>
    <s v="Entero"/>
    <x v="1"/>
    <n v="257"/>
    <s v="MPN/100ml"/>
    <m/>
    <m/>
    <m/>
  </r>
  <r>
    <s v="Hayners Creek @ 1112 Halcyon Dr."/>
    <m/>
    <x v="0"/>
    <n v="31.982481023192801"/>
    <n v="-81.111041875059797"/>
    <x v="310"/>
    <d v="1899-12-30T09:13:00"/>
    <d v="2014-09-19T00:00:00"/>
    <x v="13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311"/>
    <d v="1899-12-30T09:35:00"/>
    <d v="2014-09-19T00:00:00"/>
    <x v="13"/>
    <x v="0"/>
    <m/>
    <m/>
    <m/>
    <m/>
    <m/>
    <m/>
    <m/>
    <m/>
    <m/>
    <m/>
    <s v="Fecal"/>
    <x v="0"/>
    <n v="630"/>
    <s v="MPN/100ml"/>
    <m/>
    <m/>
    <m/>
  </r>
  <r>
    <s v="Bougainvillea Bluff Dock/White Bluff Rd"/>
    <m/>
    <x v="6"/>
    <n v="31.9806065034544"/>
    <n v="-81.125530850568197"/>
    <x v="311"/>
    <d v="1899-12-30T09:35:00"/>
    <d v="2014-09-19T00:00:00"/>
    <x v="13"/>
    <x v="0"/>
    <m/>
    <m/>
    <m/>
    <m/>
    <m/>
    <m/>
    <m/>
    <m/>
    <m/>
    <m/>
    <s v="Entero"/>
    <x v="1"/>
    <n v="656"/>
    <s v="MPN/100ml"/>
    <m/>
    <m/>
    <m/>
  </r>
  <r>
    <s v="Wilshire Canal @ White Bluff"/>
    <m/>
    <x v="3"/>
    <n v="31.984280910253801"/>
    <n v="-81.129864906139403"/>
    <x v="312"/>
    <d v="1899-12-30T09:56:00"/>
    <d v="2015-06-09T00:00:00"/>
    <x v="13"/>
    <x v="0"/>
    <m/>
    <m/>
    <m/>
    <m/>
    <m/>
    <m/>
    <m/>
    <m/>
    <m/>
    <m/>
    <s v="Entero"/>
    <x v="1"/>
    <n v="2100"/>
    <s v="MPN/100ml"/>
    <m/>
    <m/>
    <m/>
  </r>
  <r>
    <s v="Wilshire Canal @ White Bluff"/>
    <m/>
    <x v="3"/>
    <n v="31.984280910253801"/>
    <n v="-81.129864906139403"/>
    <x v="313"/>
    <d v="1899-12-30T11:15:00"/>
    <d v="2015-06-09T00:00:00"/>
    <x v="5"/>
    <x v="0"/>
    <m/>
    <m/>
    <m/>
    <m/>
    <m/>
    <m/>
    <m/>
    <m/>
    <m/>
    <m/>
    <s v="Entero"/>
    <x v="1"/>
    <n v="299"/>
    <s v="MPN/100ml"/>
    <m/>
    <m/>
    <m/>
  </r>
  <r>
    <s v="Wilshire Canal @ White Bluff"/>
    <m/>
    <x v="3"/>
    <n v="31.984280910253801"/>
    <n v="-81.129864906139403"/>
    <x v="314"/>
    <d v="1899-12-30T09:49:00"/>
    <d v="2015-06-22T00:00:00"/>
    <x v="0"/>
    <x v="0"/>
    <m/>
    <m/>
    <m/>
    <m/>
    <m/>
    <m/>
    <m/>
    <m/>
    <m/>
    <m/>
    <s v="Entero"/>
    <x v="1"/>
    <n v="3020"/>
    <s v="MPN/100ml"/>
    <m/>
    <m/>
    <m/>
  </r>
  <r>
    <s v="Wilshire Canal @ White Bluff"/>
    <m/>
    <x v="3"/>
    <n v="31.984280910253801"/>
    <n v="-81.129864906139403"/>
    <x v="315"/>
    <d v="1899-12-30T11:05:00"/>
    <d v="2015-07-19T00:00:00"/>
    <x v="6"/>
    <x v="0"/>
    <m/>
    <m/>
    <m/>
    <m/>
    <m/>
    <m/>
    <m/>
    <m/>
    <m/>
    <m/>
    <s v="Entero"/>
    <x v="1"/>
    <n v="464"/>
    <s v="MPN/100ml"/>
    <m/>
    <m/>
    <m/>
  </r>
  <r>
    <s v="Vernon River @148 Rendant Av. Dock"/>
    <m/>
    <x v="11"/>
    <n v="31.971748423804598"/>
    <n v="-81.125984676460405"/>
    <x v="316"/>
    <d v="1899-12-30T10:20:00"/>
    <d v="2014-09-19T00:00:00"/>
    <x v="13"/>
    <x v="0"/>
    <m/>
    <m/>
    <m/>
    <m/>
    <m/>
    <m/>
    <m/>
    <m/>
    <m/>
    <m/>
    <s v="Fecal"/>
    <x v="0"/>
    <n v="230"/>
    <s v="MPN/100ml"/>
    <m/>
    <m/>
    <m/>
  </r>
  <r>
    <s v="Vernon River @148 Rendant Av. Dock"/>
    <m/>
    <x v="11"/>
    <n v="31.971748423804598"/>
    <n v="-81.125984676460405"/>
    <x v="316"/>
    <d v="1899-12-30T10:20:00"/>
    <d v="2014-09-19T00:00:00"/>
    <x v="13"/>
    <x v="0"/>
    <m/>
    <m/>
    <m/>
    <m/>
    <m/>
    <m/>
    <m/>
    <m/>
    <m/>
    <m/>
    <s v="Entero"/>
    <x v="1"/>
    <n v="257"/>
    <s v="MPN/100ml"/>
    <m/>
    <m/>
    <m/>
  </r>
  <r>
    <s v="Casey Canal@Hospital Access Rd"/>
    <m/>
    <x v="12"/>
    <n v="32.030499465731999"/>
    <n v="-81.085066518624302"/>
    <x v="317"/>
    <d v="1899-12-30T10:47:00"/>
    <d v="2014-09-19T00:00:00"/>
    <x v="13"/>
    <x v="0"/>
    <m/>
    <m/>
    <m/>
    <m/>
    <m/>
    <m/>
    <m/>
    <m/>
    <m/>
    <m/>
    <s v="Entero"/>
    <x v="1"/>
    <n v="159"/>
    <s v="MPN/100ml"/>
    <m/>
    <m/>
    <m/>
  </r>
  <r>
    <s v="Casey Canal@Hospital Access Rd"/>
    <m/>
    <x v="12"/>
    <n v="32.030499465731999"/>
    <n v="-81.085066518624302"/>
    <x v="317"/>
    <d v="1899-12-30T10:47:00"/>
    <d v="2014-09-19T00:00:00"/>
    <x v="13"/>
    <x v="0"/>
    <m/>
    <m/>
    <m/>
    <m/>
    <m/>
    <m/>
    <m/>
    <m/>
    <m/>
    <m/>
    <s v="Fecal"/>
    <x v="0"/>
    <n v="1300"/>
    <s v="MPN/100ml"/>
    <m/>
    <m/>
    <m/>
  </r>
  <r>
    <s v="Casey Canal@Sallie Mood Bridge"/>
    <m/>
    <x v="1"/>
    <n v="31.995887131649798"/>
    <n v="-81.090554392855694"/>
    <x v="318"/>
    <d v="1899-12-30T09:12:00"/>
    <d v="2014-11-26T00:00:00"/>
    <x v="13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318"/>
    <d v="1899-12-30T09:12:00"/>
    <d v="2014-11-26T00:00:00"/>
    <x v="13"/>
    <x v="0"/>
    <m/>
    <m/>
    <m/>
    <m/>
    <m/>
    <m/>
    <m/>
    <m/>
    <m/>
    <m/>
    <s v="Entero"/>
    <x v="1"/>
    <n v="455.4"/>
    <s v="MPN/100ml"/>
    <m/>
    <m/>
    <m/>
  </r>
  <r>
    <s v="Hayners Creek @ 1112 Halcyon Dr."/>
    <m/>
    <x v="0"/>
    <n v="31.982481023192801"/>
    <n v="-81.111041875059797"/>
    <x v="319"/>
    <d v="1899-12-30T09:25:00"/>
    <d v="2014-11-26T00:00:00"/>
    <x v="13"/>
    <x v="0"/>
    <m/>
    <m/>
    <m/>
    <m/>
    <m/>
    <m/>
    <m/>
    <m/>
    <m/>
    <m/>
    <s v="Entero"/>
    <x v="1"/>
    <n v="1149.5999999999999"/>
    <s v="MPN/100ml"/>
    <m/>
    <m/>
    <m/>
  </r>
  <r>
    <s v="Hayners Creek @ 1112 Halcyon Dr."/>
    <m/>
    <x v="0"/>
    <n v="31.982481023192801"/>
    <n v="-81.111041875059797"/>
    <x v="319"/>
    <d v="1899-12-30T09:25:00"/>
    <d v="2014-11-26T00:00:00"/>
    <x v="13"/>
    <x v="0"/>
    <m/>
    <m/>
    <m/>
    <m/>
    <m/>
    <m/>
    <m/>
    <m/>
    <m/>
    <m/>
    <s v="Fecal"/>
    <x v="0"/>
    <n v="2400"/>
    <s v="MPN/100ml"/>
    <m/>
    <m/>
    <m/>
  </r>
  <r>
    <s v="Bougainvillea Bluff Dock/White Bluff Rd"/>
    <m/>
    <x v="6"/>
    <n v="31.9806065034544"/>
    <n v="-81.125530850568197"/>
    <x v="320"/>
    <d v="1899-12-30T09:50:00"/>
    <d v="2014-11-26T00:00:00"/>
    <x v="13"/>
    <x v="0"/>
    <m/>
    <m/>
    <m/>
    <m/>
    <m/>
    <m/>
    <m/>
    <m/>
    <m/>
    <m/>
    <s v="Fecal"/>
    <x v="0"/>
    <n v="1300"/>
    <s v="MPN/100ml"/>
    <m/>
    <m/>
    <m/>
  </r>
  <r>
    <s v="Bougainvillea Bluff Dock/White Bluff Rd"/>
    <m/>
    <x v="6"/>
    <n v="31.9806065034544"/>
    <n v="-81.125530850568197"/>
    <x v="320"/>
    <d v="1899-12-30T09:50:00"/>
    <d v="2014-11-26T00:00:00"/>
    <x v="13"/>
    <x v="0"/>
    <m/>
    <m/>
    <m/>
    <m/>
    <m/>
    <m/>
    <m/>
    <m/>
    <m/>
    <m/>
    <s v="Entero"/>
    <x v="1"/>
    <n v="1511.2"/>
    <s v="MPN/100ml"/>
    <m/>
    <m/>
    <m/>
  </r>
  <r>
    <s v="Wilshire Canal @ White Bluff"/>
    <m/>
    <x v="3"/>
    <n v="31.984280910253801"/>
    <n v="-81.129864906139403"/>
    <x v="321"/>
    <d v="1899-12-30T12:35:00"/>
    <d v="2015-08-17T00:00:00"/>
    <x v="6"/>
    <x v="0"/>
    <m/>
    <m/>
    <m/>
    <m/>
    <m/>
    <m/>
    <m/>
    <m/>
    <m/>
    <m/>
    <s v="Entero"/>
    <x v="1"/>
    <n v="933"/>
    <s v="MPN/100ml"/>
    <m/>
    <m/>
    <m/>
  </r>
  <r>
    <s v="Wilshire Canal @ (WhiteBluff Rd)"/>
    <m/>
    <x v="3"/>
    <n v="31.984280910253801"/>
    <n v="-81.129864906139403"/>
    <x v="322"/>
    <d v="1899-12-30T10:24:00"/>
    <d v="2015-08-31T00:00:00"/>
    <x v="0"/>
    <x v="0"/>
    <m/>
    <m/>
    <m/>
    <m/>
    <m/>
    <m/>
    <m/>
    <m/>
    <m/>
    <m/>
    <s v="Entero"/>
    <x v="1"/>
    <n v="1296"/>
    <s v="MPN/100ml"/>
    <m/>
    <m/>
    <m/>
  </r>
  <r>
    <s v="Wilshire Canal @ (WhiteBluff Rd)"/>
    <m/>
    <x v="3"/>
    <n v="31.984280910253801"/>
    <n v="-81.129864906139403"/>
    <x v="323"/>
    <d v="1899-12-30T10:14:00"/>
    <d v="2015-09-10T00:00:00"/>
    <x v="4"/>
    <x v="0"/>
    <m/>
    <m/>
    <m/>
    <m/>
    <m/>
    <m/>
    <m/>
    <m/>
    <m/>
    <m/>
    <s v="Entero"/>
    <x v="1"/>
    <n v="1616"/>
    <s v="MPN/100ml"/>
    <m/>
    <m/>
    <m/>
  </r>
  <r>
    <s v="Wilshire Canal @ White Bluff"/>
    <m/>
    <x v="3"/>
    <n v="31.984280910253801"/>
    <n v="-81.129864906139403"/>
    <x v="324"/>
    <d v="1899-12-30T12:00:00"/>
    <d v="2015-09-10T00:00:00"/>
    <x v="12"/>
    <x v="0"/>
    <m/>
    <m/>
    <m/>
    <m/>
    <m/>
    <m/>
    <m/>
    <m/>
    <m/>
    <m/>
    <s v="Entero"/>
    <x v="1"/>
    <n v="52"/>
    <s v="MPN/100ml"/>
    <m/>
    <m/>
    <m/>
  </r>
  <r>
    <s v="Vernon River @148 Rendant Av. Dock"/>
    <m/>
    <x v="11"/>
    <n v="31.971748423804598"/>
    <n v="-81.125984676460405"/>
    <x v="325"/>
    <d v="1899-12-30T10:53:00"/>
    <d v="2014-11-26T00:00:00"/>
    <x v="13"/>
    <x v="0"/>
    <m/>
    <m/>
    <m/>
    <m/>
    <m/>
    <m/>
    <m/>
    <m/>
    <m/>
    <m/>
    <s v="Entero"/>
    <x v="1"/>
    <n v="1098.5999999999999"/>
    <s v="MPN/100ml"/>
    <m/>
    <m/>
    <m/>
  </r>
  <r>
    <s v="Vernon River @148 Rendant Av. Dock"/>
    <m/>
    <x v="11"/>
    <n v="31.971748423804598"/>
    <n v="-81.125984676460405"/>
    <x v="325"/>
    <d v="1899-12-30T10:53:00"/>
    <d v="2014-11-26T00:00:00"/>
    <x v="13"/>
    <x v="0"/>
    <m/>
    <m/>
    <m/>
    <m/>
    <m/>
    <m/>
    <m/>
    <m/>
    <m/>
    <m/>
    <s v="Fecal"/>
    <x v="0"/>
    <n v="1100"/>
    <s v="MPN/100ml"/>
    <m/>
    <m/>
    <m/>
  </r>
  <r>
    <s v="Casey Canal@Hospital Access Rd"/>
    <m/>
    <x v="12"/>
    <n v="32.030499465731999"/>
    <n v="-81.085066518624302"/>
    <x v="326"/>
    <d v="1899-12-30T11:27:00"/>
    <d v="2014-11-26T00:00:00"/>
    <x v="13"/>
    <x v="0"/>
    <m/>
    <m/>
    <m/>
    <m/>
    <m/>
    <m/>
    <m/>
    <m/>
    <m/>
    <m/>
    <s v="Entero"/>
    <x v="1"/>
    <n v="55.4"/>
    <s v="MPN/100ml"/>
    <m/>
    <m/>
    <m/>
  </r>
  <r>
    <s v="Casey Canal@Hospital Access Rd"/>
    <m/>
    <x v="12"/>
    <n v="32.030499465731999"/>
    <n v="-81.085066518624302"/>
    <x v="326"/>
    <d v="1899-12-30T11:27:00"/>
    <d v="2014-11-26T00:00:00"/>
    <x v="13"/>
    <x v="0"/>
    <m/>
    <m/>
    <m/>
    <m/>
    <m/>
    <m/>
    <m/>
    <m/>
    <m/>
    <m/>
    <s v="Fecal"/>
    <x v="0"/>
    <n v="93"/>
    <s v="MPN/100ml"/>
    <m/>
    <m/>
    <m/>
  </r>
  <r>
    <s v="Casey Canal@Sallie Mood Bridge"/>
    <m/>
    <x v="1"/>
    <n v="31.995887131649798"/>
    <n v="-81.090554392855694"/>
    <x v="327"/>
    <d v="1899-12-30T08:50:00"/>
    <d v="2014-11-26T00:00:00"/>
    <x v="14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327"/>
    <d v="1899-12-30T08:50:00"/>
    <d v="2014-11-26T00:00:00"/>
    <x v="14"/>
    <x v="0"/>
    <m/>
    <m/>
    <m/>
    <m/>
    <m/>
    <m/>
    <m/>
    <m/>
    <m/>
    <m/>
    <s v="Entero"/>
    <x v="1"/>
    <n v="60"/>
    <s v="MPN/100ml"/>
    <m/>
    <m/>
    <m/>
  </r>
  <r>
    <s v="Hayners Creek @ 1112 Halcyon Dr."/>
    <m/>
    <x v="0"/>
    <n v="31.982481023192801"/>
    <n v="-81.111041875059797"/>
    <x v="328"/>
    <d v="1899-12-30T09:13:00"/>
    <d v="2014-11-26T00:00:00"/>
    <x v="14"/>
    <x v="0"/>
    <m/>
    <m/>
    <m/>
    <m/>
    <m/>
    <m/>
    <m/>
    <m/>
    <m/>
    <m/>
    <s v="Entero"/>
    <x v="1"/>
    <n v="124"/>
    <s v="MPN/100ml"/>
    <m/>
    <m/>
    <m/>
  </r>
  <r>
    <s v="Hayners Creek @ 1112 Halcyon Dr."/>
    <m/>
    <x v="0"/>
    <n v="31.982481023192801"/>
    <n v="-81.111041875059797"/>
    <x v="328"/>
    <d v="1899-12-30T09:13:00"/>
    <d v="2014-11-26T00:00:00"/>
    <x v="14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329"/>
    <d v="1899-12-30T09:27:00"/>
    <d v="2014-11-26T00:00:00"/>
    <x v="14"/>
    <x v="0"/>
    <m/>
    <m/>
    <m/>
    <m/>
    <m/>
    <m/>
    <m/>
    <m/>
    <m/>
    <m/>
    <s v="Entero"/>
    <x v="1"/>
    <n v="315"/>
    <s v="MPN/100ml"/>
    <m/>
    <m/>
    <m/>
  </r>
  <r>
    <s v="Bougainvillea Bluff Dock/White Bluff Rd"/>
    <m/>
    <x v="6"/>
    <n v="31.9806065034544"/>
    <n v="-81.125530850568197"/>
    <x v="329"/>
    <d v="1899-12-30T09:27:00"/>
    <d v="2014-11-26T00:00:00"/>
    <x v="14"/>
    <x v="0"/>
    <m/>
    <m/>
    <m/>
    <m/>
    <m/>
    <m/>
    <m/>
    <m/>
    <m/>
    <m/>
    <s v="Fecal"/>
    <x v="0"/>
    <n v="330"/>
    <s v="MPN/100ml"/>
    <m/>
    <m/>
    <m/>
  </r>
  <r>
    <s v="Wilshire Canal @ White Bluff"/>
    <m/>
    <x v="3"/>
    <n v="31.984280910253801"/>
    <n v="-81.129864906139403"/>
    <x v="330"/>
    <d v="1899-12-30T10:04:00"/>
    <d v="2015-09-10T00:00:00"/>
    <x v="5"/>
    <x v="0"/>
    <m/>
    <m/>
    <m/>
    <m/>
    <m/>
    <m/>
    <m/>
    <m/>
    <m/>
    <m/>
    <s v="Entero"/>
    <x v="1"/>
    <n v="1462"/>
    <s v="MPN/100ml"/>
    <m/>
    <m/>
    <m/>
  </r>
  <r>
    <s v="Wilshire Canal @ White Bluff"/>
    <m/>
    <x v="3"/>
    <n v="31.984280910253801"/>
    <n v="-81.129864906139403"/>
    <x v="331"/>
    <d v="1899-12-30T09:59:00"/>
    <d v="2015-09-24T00:00:00"/>
    <x v="4"/>
    <x v="0"/>
    <m/>
    <m/>
    <m/>
    <m/>
    <m/>
    <m/>
    <m/>
    <m/>
    <m/>
    <m/>
    <s v="Entero"/>
    <x v="1"/>
    <n v="860"/>
    <s v="MPN/100ml"/>
    <m/>
    <m/>
    <m/>
  </r>
  <r>
    <s v="Wilshire Canal @ White Bluff"/>
    <m/>
    <x v="3"/>
    <n v="31.984280910253801"/>
    <n v="-81.129864906139403"/>
    <x v="332"/>
    <d v="1899-12-30T11:40:00"/>
    <d v="2015-10-10T00:00:00"/>
    <x v="16"/>
    <x v="0"/>
    <m/>
    <m/>
    <m/>
    <m/>
    <m/>
    <m/>
    <m/>
    <m/>
    <m/>
    <m/>
    <s v="Entero"/>
    <x v="1"/>
    <n v="135"/>
    <s v="MPN/100ml"/>
    <m/>
    <m/>
    <m/>
  </r>
  <r>
    <s v="Wilshire Canal @ White Bluff"/>
    <m/>
    <x v="3"/>
    <n v="31.984280910253801"/>
    <n v="-81.129864906139403"/>
    <x v="333"/>
    <d v="1899-12-30T12:15:00"/>
    <d v="2015-11-10T00:00:00"/>
    <x v="0"/>
    <x v="0"/>
    <m/>
    <m/>
    <m/>
    <m/>
    <m/>
    <m/>
    <m/>
    <m/>
    <m/>
    <m/>
    <s v="Entero"/>
    <x v="1"/>
    <n v="134"/>
    <s v="MPN/100ml"/>
    <m/>
    <m/>
    <m/>
  </r>
  <r>
    <s v="Vernon River @148 Rendant Av. Dock"/>
    <m/>
    <x v="11"/>
    <n v="31.971748423804598"/>
    <n v="-81.125984676460405"/>
    <x v="334"/>
    <d v="1899-12-30T10:44:00"/>
    <d v="2014-11-26T00:00:00"/>
    <x v="14"/>
    <x v="0"/>
    <m/>
    <m/>
    <m/>
    <m/>
    <m/>
    <m/>
    <m/>
    <m/>
    <m/>
    <m/>
    <s v="Entero"/>
    <x v="1"/>
    <n v="59"/>
    <s v="MPN/100ml"/>
    <m/>
    <m/>
    <m/>
  </r>
  <r>
    <s v="Vernon River @148 Rendant Av. Dock"/>
    <m/>
    <x v="11"/>
    <n v="31.971748423804598"/>
    <n v="-81.125984676460405"/>
    <x v="334"/>
    <d v="1899-12-30T10:44:00"/>
    <d v="2014-11-26T00:00:00"/>
    <x v="14"/>
    <x v="0"/>
    <m/>
    <m/>
    <m/>
    <m/>
    <m/>
    <m/>
    <m/>
    <m/>
    <m/>
    <m/>
    <s v="Fecal"/>
    <x v="0"/>
    <n v="170"/>
    <s v="MPN/100ml"/>
    <m/>
    <m/>
    <m/>
  </r>
  <r>
    <s v="Casey Canal@Hospital Access Rd"/>
    <m/>
    <x v="12"/>
    <n v="32.030499465731999"/>
    <n v="-81.085066518624302"/>
    <x v="335"/>
    <d v="1899-12-30T11:20:00"/>
    <d v="2014-11-26T00:00:00"/>
    <x v="14"/>
    <x v="0"/>
    <m/>
    <m/>
    <m/>
    <m/>
    <m/>
    <m/>
    <m/>
    <m/>
    <m/>
    <m/>
    <s v="Fecal"/>
    <x v="0"/>
    <n v="45"/>
    <s v="MPN/100ml"/>
    <m/>
    <m/>
    <m/>
  </r>
  <r>
    <s v="Casey Canal@Hospital Access Rd"/>
    <m/>
    <x v="12"/>
    <n v="32.030499465731999"/>
    <n v="-81.085066518624302"/>
    <x v="335"/>
    <d v="1899-12-30T11:20:00"/>
    <d v="2014-11-26T00:00:00"/>
    <x v="14"/>
    <x v="0"/>
    <m/>
    <m/>
    <m/>
    <m/>
    <m/>
    <m/>
    <m/>
    <m/>
    <m/>
    <m/>
    <s v="Entero"/>
    <x v="1"/>
    <n v="97"/>
    <s v="MPN/100ml"/>
    <m/>
    <m/>
    <m/>
  </r>
  <r>
    <s v="Casey Canal@Sallie Mood Bridge"/>
    <m/>
    <x v="1"/>
    <n v="31.995887131649798"/>
    <n v="-81.090554392855694"/>
    <x v="336"/>
    <d v="1899-12-30T08:20:00"/>
    <d v="2014-11-26T00:00:00"/>
    <x v="15"/>
    <x v="0"/>
    <m/>
    <m/>
    <m/>
    <m/>
    <m/>
    <m/>
    <m/>
    <m/>
    <m/>
    <m/>
    <s v="Entero"/>
    <x v="1"/>
    <n v="40"/>
    <s v="MPN/100ml"/>
    <m/>
    <m/>
    <m/>
  </r>
  <r>
    <s v="Casey Canal@Sallie Mood Bridge"/>
    <m/>
    <x v="1"/>
    <n v="31.995887131649798"/>
    <n v="-81.090554392855694"/>
    <x v="336"/>
    <d v="1899-12-30T08:20:00"/>
    <d v="2014-11-26T00:00:00"/>
    <x v="15"/>
    <x v="0"/>
    <m/>
    <m/>
    <m/>
    <m/>
    <m/>
    <m/>
    <m/>
    <m/>
    <m/>
    <m/>
    <s v="Fecal"/>
    <x v="0"/>
    <n v="110"/>
    <s v="MPN/100ml"/>
    <m/>
    <m/>
    <m/>
  </r>
  <r>
    <s v="Hayners Creek @ 1112 Halcyon Dr."/>
    <m/>
    <x v="0"/>
    <n v="31.982481023192801"/>
    <n v="-81.111041875059797"/>
    <x v="337"/>
    <d v="1899-12-30T08:47:00"/>
    <d v="2014-11-26T00:00:00"/>
    <x v="15"/>
    <x v="0"/>
    <m/>
    <m/>
    <m/>
    <m/>
    <m/>
    <m/>
    <m/>
    <m/>
    <m/>
    <m/>
    <s v="Entero"/>
    <x v="1"/>
    <n v="757"/>
    <s v="MPN/100ml"/>
    <m/>
    <m/>
    <m/>
  </r>
  <r>
    <s v="Hayners Creek @ 1112 Halcyon Dr."/>
    <m/>
    <x v="0"/>
    <n v="31.982481023192801"/>
    <n v="-81.111041875059797"/>
    <x v="337"/>
    <d v="1899-12-30T08:47:00"/>
    <d v="2014-11-26T00:00:00"/>
    <x v="15"/>
    <x v="0"/>
    <m/>
    <m/>
    <m/>
    <m/>
    <m/>
    <m/>
    <m/>
    <m/>
    <m/>
    <m/>
    <s v="Fecal"/>
    <x v="0"/>
    <n v="1100"/>
    <s v="MPN/100ml"/>
    <m/>
    <m/>
    <m/>
  </r>
  <r>
    <s v="Bougainvillea Bluff Dock/White Bluff Rd"/>
    <m/>
    <x v="6"/>
    <n v="31.9806065034544"/>
    <n v="-81.125530850568197"/>
    <x v="338"/>
    <d v="1899-12-30T09:12:00"/>
    <d v="2014-11-26T00:00:00"/>
    <x v="15"/>
    <x v="0"/>
    <m/>
    <m/>
    <m/>
    <m/>
    <m/>
    <m/>
    <m/>
    <m/>
    <m/>
    <m/>
    <s v="Entero"/>
    <x v="1"/>
    <n v="456"/>
    <s v="MPN/100ml"/>
    <m/>
    <m/>
    <m/>
  </r>
  <r>
    <s v="Bougainvillea Bluff Dock/White Bluff Rd"/>
    <m/>
    <x v="6"/>
    <n v="31.9806065034544"/>
    <n v="-81.125530850568197"/>
    <x v="338"/>
    <d v="1899-12-30T09:12:00"/>
    <d v="2014-11-26T00:00:00"/>
    <x v="15"/>
    <x v="0"/>
    <m/>
    <m/>
    <m/>
    <m/>
    <m/>
    <m/>
    <m/>
    <m/>
    <m/>
    <m/>
    <s v="Fecal"/>
    <x v="0"/>
    <n v="1700"/>
    <s v="MPN/100ml"/>
    <m/>
    <m/>
    <m/>
  </r>
  <r>
    <s v="Wilshire Canal @ White Bluff"/>
    <m/>
    <x v="3"/>
    <n v="31.984280910253801"/>
    <n v="-81.129864906139403"/>
    <x v="339"/>
    <d v="1899-12-30T11:00:00"/>
    <d v="2015-12-02T00:00:00"/>
    <x v="9"/>
    <x v="0"/>
    <m/>
    <m/>
    <m/>
    <m/>
    <m/>
    <m/>
    <m/>
    <m/>
    <m/>
    <m/>
    <s v="Entero"/>
    <x v="1"/>
    <n v="3318.8"/>
    <s v="MPN/100ml"/>
    <m/>
    <m/>
    <m/>
  </r>
  <r>
    <s v="Wilshire Canal @ White Bluff"/>
    <m/>
    <x v="3"/>
    <n v="31.984280910253801"/>
    <n v="-81.129864906139403"/>
    <x v="340"/>
    <d v="1899-12-30T11:00:00"/>
    <d v="2015-12-07T00:00:00"/>
    <x v="9"/>
    <x v="0"/>
    <m/>
    <m/>
    <m/>
    <m/>
    <m/>
    <m/>
    <m/>
    <m/>
    <m/>
    <m/>
    <s v="Entero"/>
    <x v="1"/>
    <n v="1046"/>
    <s v="MPN/100ml"/>
    <m/>
    <m/>
    <m/>
  </r>
  <r>
    <s v="Wilshire Canal @ White Bluff"/>
    <m/>
    <x v="3"/>
    <n v="31.984280910253801"/>
    <n v="-81.129864906139403"/>
    <x v="341"/>
    <d v="1899-12-30T10:35:00"/>
    <d v="2015-12-14T00:00:00"/>
    <x v="9"/>
    <x v="0"/>
    <m/>
    <m/>
    <m/>
    <m/>
    <m/>
    <m/>
    <m/>
    <m/>
    <m/>
    <m/>
    <s v="Entero"/>
    <x v="1"/>
    <n v="3609"/>
    <s v="MPN/100ml"/>
    <m/>
    <m/>
    <m/>
  </r>
  <r>
    <s v="Wilshire Canal @ White Bluff"/>
    <m/>
    <x v="3"/>
    <n v="31.984280910253801"/>
    <n v="-81.129864906139403"/>
    <x v="342"/>
    <d v="1899-12-30T11:00:00"/>
    <d v="2015-12-23T00:00:00"/>
    <x v="4"/>
    <x v="0"/>
    <m/>
    <m/>
    <m/>
    <m/>
    <m/>
    <m/>
    <m/>
    <m/>
    <m/>
    <m/>
    <s v="Entero"/>
    <x v="1"/>
    <n v="1780"/>
    <s v="MPN/100ml"/>
    <m/>
    <m/>
    <m/>
  </r>
  <r>
    <s v="Vernon River @148 Rendant Av. Dock"/>
    <m/>
    <x v="11"/>
    <n v="31.971748423804598"/>
    <n v="-81.125984676460405"/>
    <x v="343"/>
    <d v="1899-12-30T10:20:00"/>
    <d v="2014-11-26T00:00:00"/>
    <x v="15"/>
    <x v="0"/>
    <m/>
    <m/>
    <m/>
    <m/>
    <m/>
    <m/>
    <m/>
    <m/>
    <m/>
    <m/>
    <s v="Entero"/>
    <x v="1"/>
    <n v="345"/>
    <s v="MPN/100ml"/>
    <m/>
    <m/>
    <m/>
  </r>
  <r>
    <s v="Vernon River @148 Rendant Av. Dock"/>
    <m/>
    <x v="11"/>
    <n v="31.971748423804598"/>
    <n v="-81.125984676460405"/>
    <x v="343"/>
    <d v="1899-12-30T10:20:00"/>
    <d v="2014-11-26T00:00:00"/>
    <x v="15"/>
    <x v="0"/>
    <m/>
    <m/>
    <m/>
    <m/>
    <m/>
    <m/>
    <m/>
    <m/>
    <m/>
    <m/>
    <s v="Fecal"/>
    <x v="0"/>
    <n v="790"/>
    <s v="MPN/100ml"/>
    <m/>
    <m/>
    <m/>
  </r>
  <r>
    <s v="Casey Canal@Hospital Access Rd"/>
    <m/>
    <x v="12"/>
    <n v="32.030499465731999"/>
    <n v="-81.085066518624302"/>
    <x v="344"/>
    <d v="1899-12-30T10:54:00"/>
    <d v="2014-11-26T00:00:00"/>
    <x v="15"/>
    <x v="0"/>
    <m/>
    <m/>
    <m/>
    <m/>
    <m/>
    <m/>
    <m/>
    <m/>
    <m/>
    <m/>
    <s v="Fecal"/>
    <x v="0"/>
    <n v="20"/>
    <s v="MPN/100ml"/>
    <m/>
    <m/>
    <m/>
  </r>
  <r>
    <s v="Casey Canal@Hospital Access Rd"/>
    <m/>
    <x v="12"/>
    <n v="32.030499465731999"/>
    <n v="-81.085066518624302"/>
    <x v="344"/>
    <d v="1899-12-30T10:54:00"/>
    <d v="2014-11-26T00:00:00"/>
    <x v="15"/>
    <x v="0"/>
    <m/>
    <m/>
    <m/>
    <m/>
    <m/>
    <m/>
    <m/>
    <m/>
    <m/>
    <m/>
    <s v="Entero"/>
    <x v="1"/>
    <n v="24"/>
    <s v="MPN/100ml"/>
    <m/>
    <m/>
    <m/>
  </r>
  <r>
    <s v="Casey Canal@Sallie Mood Bridge"/>
    <m/>
    <x v="1"/>
    <n v="31.995887131649798"/>
    <n v="-81.090554392855694"/>
    <x v="345"/>
    <d v="1899-12-30T08:37:00"/>
    <d v="2014-12-23T00:00:00"/>
    <x v="4"/>
    <x v="0"/>
    <m/>
    <m/>
    <m/>
    <m/>
    <m/>
    <m/>
    <m/>
    <m/>
    <m/>
    <m/>
    <s v="Fecal"/>
    <x v="0"/>
    <n v="790"/>
    <s v="MPN/100ml"/>
    <m/>
    <m/>
    <m/>
  </r>
  <r>
    <s v="Casey Canal@Sallie Mood Bridge"/>
    <m/>
    <x v="1"/>
    <n v="31.995887131649798"/>
    <n v="-81.090554392855694"/>
    <x v="345"/>
    <d v="1899-12-30T08:37:00"/>
    <d v="2014-12-23T00:00:00"/>
    <x v="4"/>
    <x v="0"/>
    <m/>
    <m/>
    <m/>
    <m/>
    <m/>
    <m/>
    <m/>
    <m/>
    <m/>
    <m/>
    <s v="Entero"/>
    <x v="1"/>
    <n v="2022"/>
    <s v="MPN/100ml"/>
    <m/>
    <m/>
    <m/>
  </r>
  <r>
    <s v="Hayners Creek @ 1112 Halcyon Dr."/>
    <m/>
    <x v="0"/>
    <n v="31.982481023192801"/>
    <n v="-81.111041875059797"/>
    <x v="346"/>
    <d v="1899-12-30T08:54:00"/>
    <d v="2014-12-23T00:00:00"/>
    <x v="4"/>
    <x v="0"/>
    <m/>
    <m/>
    <m/>
    <m/>
    <m/>
    <m/>
    <m/>
    <m/>
    <m/>
    <m/>
    <s v="Fecal"/>
    <x v="0"/>
    <n v="260"/>
    <s v="MPN/100ml"/>
    <m/>
    <m/>
    <m/>
  </r>
  <r>
    <s v="Hayners Creek @ 1112 Halcyon Dr."/>
    <m/>
    <x v="0"/>
    <n v="31.982481023192801"/>
    <n v="-81.111041875059797"/>
    <x v="346"/>
    <d v="1899-12-30T08:54:00"/>
    <d v="2014-12-23T00:00:00"/>
    <x v="4"/>
    <x v="0"/>
    <m/>
    <m/>
    <m/>
    <m/>
    <m/>
    <m/>
    <m/>
    <m/>
    <m/>
    <m/>
    <s v="Entero"/>
    <x v="1"/>
    <n v="908"/>
    <s v="MPN/100ml"/>
    <m/>
    <m/>
    <m/>
  </r>
  <r>
    <s v="Bougainvillea Bluff Dock/White Bluff Rd"/>
    <m/>
    <x v="6"/>
    <n v="31.9806065034544"/>
    <n v="-81.125530850568197"/>
    <x v="347"/>
    <d v="1899-12-30T09:14:00"/>
    <d v="2014-12-23T00:00:00"/>
    <x v="4"/>
    <x v="0"/>
    <m/>
    <m/>
    <m/>
    <m/>
    <m/>
    <m/>
    <m/>
    <m/>
    <m/>
    <m/>
    <s v="Fecal"/>
    <x v="0"/>
    <n v="790"/>
    <s v="MPN/100ml"/>
    <m/>
    <m/>
    <m/>
  </r>
  <r>
    <s v="Bougainvillea Bluff Dock/White Bluff Rd"/>
    <m/>
    <x v="6"/>
    <n v="31.9806065034544"/>
    <n v="-81.125530850568197"/>
    <x v="347"/>
    <d v="1899-12-30T09:14:00"/>
    <d v="2014-12-23T00:00:00"/>
    <x v="4"/>
    <x v="0"/>
    <m/>
    <m/>
    <m/>
    <m/>
    <m/>
    <m/>
    <m/>
    <m/>
    <m/>
    <m/>
    <s v="Entero"/>
    <x v="1"/>
    <n v="1741"/>
    <s v="MPN/100ml"/>
    <m/>
    <m/>
    <m/>
  </r>
  <r>
    <s v="Wilshire Canal @ White Bluff"/>
    <m/>
    <x v="3"/>
    <n v="31.984280910253801"/>
    <n v="-81.129864906139403"/>
    <x v="348"/>
    <d v="1899-12-30T10:35:00"/>
    <d v="2015-12-23T00:00:00"/>
    <x v="13"/>
    <x v="0"/>
    <m/>
    <m/>
    <m/>
    <m/>
    <m/>
    <m/>
    <m/>
    <m/>
    <m/>
    <m/>
    <s v="Entero"/>
    <x v="1"/>
    <n v="780"/>
    <s v="MPN/100ml"/>
    <m/>
    <m/>
    <m/>
  </r>
  <r>
    <s v="Wilshire Canal @ White Bluff"/>
    <m/>
    <x v="3"/>
    <n v="31.984280910253801"/>
    <n v="-81.129864906139403"/>
    <x v="349"/>
    <d v="1899-12-30T12:05:00"/>
    <d v="2016-01-17T00:00:00"/>
    <x v="3"/>
    <x v="0"/>
    <m/>
    <m/>
    <m/>
    <m/>
    <m/>
    <m/>
    <m/>
    <m/>
    <m/>
    <m/>
    <s v="Entero"/>
    <x v="1"/>
    <n v="299"/>
    <s v="MPN/100ml"/>
    <m/>
    <m/>
    <m/>
  </r>
  <r>
    <s v="Wilshire Canal @ White Bluff"/>
    <m/>
    <x v="3"/>
    <n v="31.984280910253801"/>
    <n v="-81.129864906139403"/>
    <x v="350"/>
    <d v="1899-12-30T11:50:00"/>
    <d v="2016-02-07T00:00:00"/>
    <x v="10"/>
    <x v="0"/>
    <m/>
    <m/>
    <m/>
    <m/>
    <m/>
    <m/>
    <m/>
    <m/>
    <m/>
    <m/>
    <s v="Entero"/>
    <x v="1"/>
    <n v="1553"/>
    <s v="MPN/100ml"/>
    <m/>
    <m/>
    <m/>
  </r>
  <r>
    <s v="Wilshire Canal @ White Bluff"/>
    <m/>
    <x v="3"/>
    <n v="31.984280910253801"/>
    <n v="-81.129864906139403"/>
    <x v="351"/>
    <d v="1899-12-30T10:35:00"/>
    <d v="2016-03-03T00:00:00"/>
    <x v="4"/>
    <x v="0"/>
    <m/>
    <m/>
    <m/>
    <m/>
    <m/>
    <m/>
    <m/>
    <m/>
    <m/>
    <m/>
    <s v="Entero"/>
    <x v="1"/>
    <n v="256"/>
    <s v="MPN/100ml"/>
    <m/>
    <m/>
    <m/>
  </r>
  <r>
    <s v="Vernon River @148 Rendant Av. Dock"/>
    <m/>
    <x v="11"/>
    <n v="31.971748423804598"/>
    <n v="-81.125984676460405"/>
    <x v="352"/>
    <d v="1899-12-30T10:17:00"/>
    <d v="2014-12-23T00:00:00"/>
    <x v="4"/>
    <x v="0"/>
    <m/>
    <m/>
    <m/>
    <m/>
    <m/>
    <m/>
    <m/>
    <m/>
    <m/>
    <m/>
    <s v="Fecal"/>
    <x v="0"/>
    <n v="1100"/>
    <s v="MPN/100ml"/>
    <m/>
    <m/>
    <m/>
  </r>
  <r>
    <s v="Vernon River @148 Rendant Av. Dock"/>
    <m/>
    <x v="11"/>
    <n v="31.971748423804598"/>
    <n v="-81.125984676460405"/>
    <x v="352"/>
    <d v="1899-12-30T10:17:00"/>
    <d v="2014-12-23T00:00:00"/>
    <x v="4"/>
    <x v="0"/>
    <m/>
    <m/>
    <m/>
    <m/>
    <m/>
    <m/>
    <m/>
    <m/>
    <m/>
    <m/>
    <s v="Entero"/>
    <x v="1"/>
    <n v="1259"/>
    <s v="MPN/100ml"/>
    <m/>
    <m/>
    <m/>
  </r>
  <r>
    <s v="Casey Canal@Hospital Access Rd"/>
    <m/>
    <x v="12"/>
    <n v="32.030499465731999"/>
    <n v="-81.085066518624302"/>
    <x v="353"/>
    <d v="1899-12-30T10:42:00"/>
    <d v="2014-12-23T00:00:00"/>
    <x v="4"/>
    <x v="0"/>
    <m/>
    <m/>
    <m/>
    <m/>
    <m/>
    <m/>
    <m/>
    <m/>
    <m/>
    <m/>
    <s v="Entero"/>
    <x v="1"/>
    <n v="1921"/>
    <s v="MPN/100ml"/>
    <m/>
    <m/>
    <m/>
  </r>
  <r>
    <s v="Casey Canal@Hospital Access Rd"/>
    <m/>
    <x v="12"/>
    <n v="32.030499465731999"/>
    <n v="-81.085066518624302"/>
    <x v="353"/>
    <d v="1899-12-30T10:42:00"/>
    <d v="2014-12-23T00:00:00"/>
    <x v="4"/>
    <x v="0"/>
    <m/>
    <m/>
    <m/>
    <m/>
    <m/>
    <m/>
    <m/>
    <m/>
    <m/>
    <m/>
    <s v="Fecal"/>
    <x v="0"/>
    <n v="3300"/>
    <s v="MPN/100ml"/>
    <m/>
    <m/>
    <m/>
  </r>
  <r>
    <s v="Casey Canal @ Mont Cross"/>
    <m/>
    <x v="9"/>
    <n v="31.993115442766999"/>
    <n v="-81.1013377418072"/>
    <x v="354"/>
    <d v="1899-12-30T13:25:00"/>
    <d v="2015-01-12T00:00:00"/>
    <x v="3"/>
    <x v="0"/>
    <m/>
    <m/>
    <m/>
    <m/>
    <m/>
    <m/>
    <m/>
    <m/>
    <m/>
    <m/>
    <s v="Entero"/>
    <x v="1"/>
    <n v="41"/>
    <s v="MPN/100ml"/>
    <m/>
    <m/>
    <m/>
  </r>
  <r>
    <s v="Casey Canal @ Mont Cross"/>
    <m/>
    <x v="9"/>
    <n v="31.993115442766999"/>
    <n v="-81.1013377418072"/>
    <x v="355"/>
    <d v="1899-12-30T11:15:00"/>
    <d v="2015-01-12T00:00:00"/>
    <x v="3"/>
    <x v="0"/>
    <m/>
    <m/>
    <m/>
    <m/>
    <m/>
    <m/>
    <m/>
    <m/>
    <m/>
    <m/>
    <s v="Entero"/>
    <x v="1"/>
    <n v="20"/>
    <s v="MPN/100ml"/>
    <m/>
    <m/>
    <m/>
  </r>
  <r>
    <s v="Halcyon Bluff Community Dock"/>
    <m/>
    <x v="0"/>
    <n v="31.982481023192801"/>
    <n v="-81.111041875059797"/>
    <x v="356"/>
    <d v="1899-12-30T11:30:00"/>
    <d v="2015-01-12T00:00:00"/>
    <x v="3"/>
    <x v="0"/>
    <m/>
    <m/>
    <m/>
    <m/>
    <m/>
    <m/>
    <m/>
    <m/>
    <m/>
    <m/>
    <s v="Entero"/>
    <x v="1"/>
    <n v="238"/>
    <s v="MPN/100ml"/>
    <m/>
    <m/>
    <m/>
  </r>
  <r>
    <s v="White Bluff Ditch"/>
    <m/>
    <x v="13"/>
    <n v="31.964633593941102"/>
    <n v="-81.135533939742899"/>
    <x v="357"/>
    <d v="1899-12-30T12:30:00"/>
    <d v="2015-01-12T00:00:00"/>
    <x v="12"/>
    <x v="0"/>
    <m/>
    <m/>
    <m/>
    <m/>
    <m/>
    <m/>
    <m/>
    <m/>
    <m/>
    <m/>
    <s v="Entero"/>
    <x v="1"/>
    <n v="74"/>
    <s v="MPN/100ml"/>
    <m/>
    <m/>
    <m/>
  </r>
  <r>
    <s v="Vernonburg Ditch"/>
    <m/>
    <x v="14"/>
    <n v="31.965998805129299"/>
    <n v="-81.134277619450003"/>
    <x v="358"/>
    <d v="1899-12-30T12:40:00"/>
    <d v="2015-01-12T00:00:00"/>
    <x v="12"/>
    <x v="0"/>
    <m/>
    <m/>
    <m/>
    <m/>
    <m/>
    <m/>
    <m/>
    <m/>
    <m/>
    <m/>
    <s v="Entero"/>
    <x v="1"/>
    <n v="63"/>
    <s v="MPN/100ml"/>
    <m/>
    <m/>
    <m/>
  </r>
  <r>
    <s v="Vernon Bottom"/>
    <m/>
    <x v="15"/>
    <n v="31.963846986497899"/>
    <n v="-81.120341943777106"/>
    <x v="359"/>
    <d v="1899-12-30T13:00:00"/>
    <d v="2015-01-12T00:00:00"/>
    <x v="12"/>
    <x v="0"/>
    <m/>
    <m/>
    <m/>
    <m/>
    <m/>
    <m/>
    <m/>
    <m/>
    <m/>
    <m/>
    <s v="Entero"/>
    <x v="1"/>
    <n v="41"/>
    <s v="MPN/100ml"/>
    <m/>
    <m/>
    <m/>
  </r>
  <r>
    <s v="Vernon Surface"/>
    <m/>
    <x v="15"/>
    <n v="31.963846986497899"/>
    <n v="-81.120341943777106"/>
    <x v="359"/>
    <d v="1899-12-30T13:00:00"/>
    <d v="2015-01-12T00:00:00"/>
    <x v="12"/>
    <x v="0"/>
    <m/>
    <m/>
    <m/>
    <m/>
    <m/>
    <m/>
    <m/>
    <m/>
    <m/>
    <m/>
    <s v="Entero"/>
    <x v="1"/>
    <n v="41"/>
    <s v="MPN/100ml"/>
    <m/>
    <m/>
    <m/>
  </r>
  <r>
    <s v="Wilshire Canal @ (WhiteBluff Rd)"/>
    <m/>
    <x v="3"/>
    <n v="31.984280910253801"/>
    <n v="-81.129864906139403"/>
    <x v="360"/>
    <d v="1899-12-30T10:40:00"/>
    <d v="2016-03-04T00:00:00"/>
    <x v="13"/>
    <x v="0"/>
    <m/>
    <m/>
    <m/>
    <m/>
    <m/>
    <m/>
    <m/>
    <m/>
    <m/>
    <m/>
    <s v="Entero"/>
    <x v="1"/>
    <n v="457"/>
    <s v="MPN/100ml"/>
    <m/>
    <m/>
    <m/>
  </r>
  <r>
    <s v="Harmon Canal @ Rivers End"/>
    <m/>
    <x v="7"/>
    <n v="31.9867850198948"/>
    <n v="-81.116596661316706"/>
    <x v="361"/>
    <d v="1899-12-30T10:00:00"/>
    <d v="2015-02-17T00:00:00"/>
    <x v="13"/>
    <x v="0"/>
    <m/>
    <m/>
    <m/>
    <m/>
    <m/>
    <m/>
    <m/>
    <m/>
    <m/>
    <m/>
    <s v="Entero"/>
    <x v="1"/>
    <n v="41"/>
    <s v="MPN/100ml"/>
    <m/>
    <m/>
    <m/>
  </r>
  <r>
    <s v="Casey Canal @ Mont Cross"/>
    <m/>
    <x v="9"/>
    <n v="31.993115442766999"/>
    <n v="-81.1013377418072"/>
    <x v="362"/>
    <d v="1899-12-30T10:15:00"/>
    <d v="2015-02-17T00:00:00"/>
    <x v="13"/>
    <x v="0"/>
    <m/>
    <m/>
    <m/>
    <m/>
    <m/>
    <m/>
    <m/>
    <m/>
    <m/>
    <m/>
    <s v="Entero"/>
    <x v="1"/>
    <n v="146"/>
    <s v="MPN/100ml"/>
    <m/>
    <m/>
    <m/>
  </r>
  <r>
    <s v="Halcyon Bluff Community Dock"/>
    <m/>
    <x v="0"/>
    <n v="31.982481023192801"/>
    <n v="-81.111041875059797"/>
    <x v="363"/>
    <d v="1899-12-30T10:30:00"/>
    <d v="2015-02-17T00:00:00"/>
    <x v="13"/>
    <x v="0"/>
    <m/>
    <m/>
    <m/>
    <m/>
    <m/>
    <m/>
    <m/>
    <m/>
    <m/>
    <m/>
    <s v="Entero"/>
    <x v="1"/>
    <n v="203"/>
    <s v="MPN/100ml"/>
    <m/>
    <m/>
    <m/>
  </r>
  <r>
    <s v="Wilshire Canal @ White Bluff"/>
    <m/>
    <x v="3"/>
    <n v="31.984280910253801"/>
    <n v="-81.129864906139403"/>
    <x v="364"/>
    <d v="1899-12-30T12:05:00"/>
    <d v="2016-03-04T00:00:00"/>
    <x v="17"/>
    <x v="0"/>
    <m/>
    <m/>
    <m/>
    <m/>
    <m/>
    <m/>
    <m/>
    <m/>
    <m/>
    <m/>
    <s v="Entero"/>
    <x v="1"/>
    <n v="63"/>
    <s v="MPN/100ml"/>
    <m/>
    <m/>
    <m/>
  </r>
  <r>
    <s v="White Bluff Ditch"/>
    <m/>
    <x v="13"/>
    <n v="31.964633593941102"/>
    <n v="-81.135533939742899"/>
    <x v="365"/>
    <d v="1899-12-30T11:15:00"/>
    <d v="2015-02-17T00:00:00"/>
    <x v="13"/>
    <x v="0"/>
    <m/>
    <m/>
    <m/>
    <m/>
    <m/>
    <m/>
    <m/>
    <m/>
    <m/>
    <m/>
    <s v="Entero"/>
    <x v="1"/>
    <n v="0"/>
    <s v="MPN/100ml"/>
    <m/>
    <m/>
    <m/>
  </r>
  <r>
    <s v="Vernonburg Ditch"/>
    <m/>
    <x v="14"/>
    <n v="31.965998805129299"/>
    <n v="-81.134277619450003"/>
    <x v="366"/>
    <d v="1899-12-30T11:25:00"/>
    <d v="2015-02-17T00:00:00"/>
    <x v="13"/>
    <x v="0"/>
    <m/>
    <m/>
    <m/>
    <m/>
    <m/>
    <m/>
    <m/>
    <m/>
    <m/>
    <m/>
    <s v="Entero"/>
    <x v="1"/>
    <n v="10"/>
    <s v="MPN/100ml"/>
    <m/>
    <m/>
    <m/>
  </r>
  <r>
    <s v="Vernon Bottom"/>
    <m/>
    <x v="15"/>
    <n v="31.963846986497899"/>
    <n v="-81.120341943777106"/>
    <x v="367"/>
    <d v="1899-12-30T11:45:00"/>
    <d v="2015-02-17T00:00:00"/>
    <x v="13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367"/>
    <d v="1899-12-30T11:45:00"/>
    <d v="2015-02-17T00:00:00"/>
    <x v="13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368"/>
    <d v="1899-12-30T08:40:00"/>
    <d v="2015-02-26T00:00:00"/>
    <x v="12"/>
    <x v="0"/>
    <m/>
    <m/>
    <m/>
    <m/>
    <m/>
    <m/>
    <m/>
    <m/>
    <m/>
    <m/>
    <s v="Entero"/>
    <x v="1"/>
    <n v="54.4"/>
    <s v="MPN/100ml"/>
    <m/>
    <m/>
    <m/>
  </r>
  <r>
    <s v="Casey Canal@Sallie Mood Bridge"/>
    <m/>
    <x v="1"/>
    <n v="31.995887131649798"/>
    <n v="-81.090554392855694"/>
    <x v="368"/>
    <d v="1899-12-30T08:40:00"/>
    <d v="2015-02-26T00:00:00"/>
    <x v="12"/>
    <x v="0"/>
    <m/>
    <m/>
    <m/>
    <m/>
    <m/>
    <m/>
    <m/>
    <m/>
    <m/>
    <m/>
    <s v="Fecal"/>
    <x v="0"/>
    <n v="78"/>
    <s v="MPN/100ml"/>
    <m/>
    <m/>
    <m/>
  </r>
  <r>
    <s v="Hayners Creek @ 1112 Halcyon Dr."/>
    <m/>
    <x v="0"/>
    <n v="31.982481023192801"/>
    <n v="-81.111041875059797"/>
    <x v="369"/>
    <d v="1899-12-30T09:02:00"/>
    <d v="2015-02-26T00:00:00"/>
    <x v="12"/>
    <x v="0"/>
    <m/>
    <m/>
    <m/>
    <m/>
    <m/>
    <m/>
    <m/>
    <m/>
    <m/>
    <m/>
    <s v="Fecal"/>
    <x v="0"/>
    <n v="78"/>
    <s v="MPN/100ml"/>
    <m/>
    <m/>
    <m/>
  </r>
  <r>
    <s v="Hayners Creek @ 1112 Halcyon Dr."/>
    <m/>
    <x v="0"/>
    <n v="31.982481023192801"/>
    <n v="-81.111041875059797"/>
    <x v="369"/>
    <d v="1899-12-30T09:02:00"/>
    <d v="2015-02-26T00:00:00"/>
    <x v="12"/>
    <x v="0"/>
    <m/>
    <m/>
    <m/>
    <m/>
    <m/>
    <m/>
    <m/>
    <m/>
    <m/>
    <m/>
    <s v="Entero"/>
    <x v="1"/>
    <n v="296.60000000000002"/>
    <s v="MPN/100ml"/>
    <m/>
    <m/>
    <m/>
  </r>
  <r>
    <s v="Bougainvillea Bluff Dock/White Bluff Rd"/>
    <m/>
    <x v="6"/>
    <n v="31.9806065034544"/>
    <n v="-81.125530850568197"/>
    <x v="370"/>
    <d v="1899-12-30T09:38:00"/>
    <d v="2015-02-26T00:00:00"/>
    <x v="12"/>
    <x v="0"/>
    <m/>
    <m/>
    <m/>
    <m/>
    <m/>
    <m/>
    <m/>
    <m/>
    <m/>
    <m/>
    <s v="Fecal"/>
    <x v="0"/>
    <n v="340"/>
    <s v="MPN/100ml"/>
    <m/>
    <m/>
    <m/>
  </r>
  <r>
    <s v="Bougainvillea Bluff Dock/White Bluff Rd"/>
    <m/>
    <x v="6"/>
    <n v="31.9806065034544"/>
    <n v="-81.125530850568197"/>
    <x v="370"/>
    <d v="1899-12-30T09:38:00"/>
    <d v="2015-02-26T00:00:00"/>
    <x v="12"/>
    <x v="0"/>
    <m/>
    <m/>
    <m/>
    <m/>
    <m/>
    <m/>
    <m/>
    <m/>
    <m/>
    <m/>
    <s v="Entero"/>
    <x v="1"/>
    <n v="437.4"/>
    <s v="MPN/100ml"/>
    <m/>
    <m/>
    <m/>
  </r>
  <r>
    <s v="Wilshire Canal @ (WhiteBluff Rd)"/>
    <m/>
    <x v="3"/>
    <n v="31.984280910253801"/>
    <n v="-81.129864906139403"/>
    <x v="371"/>
    <d v="1899-12-30T10:35:00"/>
    <d v="2016-03-04T00:00:00"/>
    <x v="14"/>
    <x v="0"/>
    <m/>
    <m/>
    <m/>
    <m/>
    <m/>
    <m/>
    <m/>
    <m/>
    <m/>
    <m/>
    <s v="Entero"/>
    <x v="1"/>
    <n v="9804"/>
    <s v="MPN/100ml"/>
    <m/>
    <m/>
    <m/>
  </r>
  <r>
    <s v="Wilshire Canal @ White Bluff"/>
    <m/>
    <x v="3"/>
    <n v="31.984280910253801"/>
    <n v="-81.129864906139403"/>
    <x v="372"/>
    <d v="1899-12-30T10:35:00"/>
    <d v="2016-03-18T00:00:00"/>
    <x v="13"/>
    <x v="0"/>
    <m/>
    <m/>
    <m/>
    <m/>
    <m/>
    <m/>
    <m/>
    <m/>
    <m/>
    <m/>
    <s v="Entero"/>
    <x v="1"/>
    <n v="504"/>
    <s v="MPN/100ml"/>
    <m/>
    <m/>
    <m/>
  </r>
  <r>
    <s v="Wilshire Canal @ White Bluff"/>
    <m/>
    <x v="3"/>
    <n v="31.984280910253801"/>
    <n v="-81.129864906139403"/>
    <x v="373"/>
    <d v="1899-12-30T12:20:00"/>
    <d v="2016-04-02T00:00:00"/>
    <x v="17"/>
    <x v="0"/>
    <m/>
    <m/>
    <m/>
    <m/>
    <m/>
    <m/>
    <m/>
    <m/>
    <m/>
    <m/>
    <s v="Entero"/>
    <x v="1"/>
    <n v="122"/>
    <s v="MPN/100ml"/>
    <m/>
    <m/>
    <m/>
  </r>
  <r>
    <s v="Wilshire Canal @ White Bluff"/>
    <m/>
    <x v="3"/>
    <n v="31.984280910253801"/>
    <n v="-81.129864906139403"/>
    <x v="374"/>
    <d v="1899-12-30T09:45:00"/>
    <d v="2016-05-21T00:00:00"/>
    <x v="13"/>
    <x v="0"/>
    <m/>
    <m/>
    <m/>
    <m/>
    <m/>
    <m/>
    <m/>
    <m/>
    <m/>
    <m/>
    <s v="Entero"/>
    <x v="1"/>
    <n v="573"/>
    <s v="MPN/100ml"/>
    <m/>
    <m/>
    <m/>
  </r>
  <r>
    <s v="Vernon River @148 Rendant Av. Dock"/>
    <m/>
    <x v="11"/>
    <n v="31.971748423804598"/>
    <n v="-81.125984676460405"/>
    <x v="375"/>
    <d v="1899-12-30T10:40:00"/>
    <d v="2015-02-26T00:00:00"/>
    <x v="12"/>
    <x v="0"/>
    <m/>
    <m/>
    <m/>
    <m/>
    <m/>
    <m/>
    <m/>
    <m/>
    <m/>
    <m/>
    <s v="Fecal"/>
    <x v="0"/>
    <n v="230"/>
    <s v="MPN/100ml"/>
    <m/>
    <m/>
    <m/>
  </r>
  <r>
    <s v="Vernon River @148 Rendant Av. Dock"/>
    <m/>
    <x v="11"/>
    <n v="31.971748423804598"/>
    <n v="-81.125984676460405"/>
    <x v="375"/>
    <d v="1899-12-30T10:40:00"/>
    <d v="2015-02-26T00:00:00"/>
    <x v="12"/>
    <x v="0"/>
    <m/>
    <m/>
    <m/>
    <m/>
    <m/>
    <m/>
    <m/>
    <m/>
    <m/>
    <m/>
    <s v="Entero"/>
    <x v="1"/>
    <n v="274.8"/>
    <s v="MPN/100ml"/>
    <m/>
    <m/>
    <m/>
  </r>
  <r>
    <s v="Casey Canal@Hospital Access Rd"/>
    <m/>
    <x v="12"/>
    <n v="32.030499465731999"/>
    <n v="-81.085066518624302"/>
    <x v="376"/>
    <d v="1899-12-30T11:10:00"/>
    <d v="2015-02-26T00:00:00"/>
    <x v="12"/>
    <x v="0"/>
    <m/>
    <m/>
    <m/>
    <m/>
    <m/>
    <m/>
    <m/>
    <m/>
    <m/>
    <m/>
    <s v="Fecal"/>
    <x v="0"/>
    <n v="20"/>
    <s v="MPN/100ml"/>
    <m/>
    <m/>
    <m/>
  </r>
  <r>
    <s v="Casey Canal@Hospital Access Rd"/>
    <m/>
    <x v="12"/>
    <n v="32.030499465731999"/>
    <n v="-81.085066518624302"/>
    <x v="376"/>
    <d v="1899-12-30T11:10:00"/>
    <d v="2015-02-26T00:00:00"/>
    <x v="12"/>
    <x v="0"/>
    <m/>
    <m/>
    <m/>
    <m/>
    <m/>
    <m/>
    <m/>
    <m/>
    <m/>
    <m/>
    <s v="Entero"/>
    <x v="1"/>
    <n v="40.6"/>
    <s v="MPN/100ml"/>
    <m/>
    <m/>
    <m/>
  </r>
  <r>
    <s v="Harmon Canal @ Rivers End"/>
    <m/>
    <x v="7"/>
    <n v="31.9867850198948"/>
    <n v="-81.116596661316706"/>
    <x v="377"/>
    <d v="1899-12-30T10:45:00"/>
    <d v="2015-03-05T00:00:00"/>
    <x v="3"/>
    <x v="0"/>
    <m/>
    <m/>
    <m/>
    <m/>
    <m/>
    <m/>
    <m/>
    <m/>
    <m/>
    <m/>
    <s v="Entero"/>
    <x v="1"/>
    <n v="10"/>
    <s v="MPN/100ml"/>
    <m/>
    <m/>
    <m/>
  </r>
  <r>
    <s v="Casey Canal @ Mont Cross"/>
    <m/>
    <x v="9"/>
    <n v="31.993115442766999"/>
    <n v="-81.1013377418072"/>
    <x v="378"/>
    <d v="1899-12-30T11:00:00"/>
    <d v="2015-03-05T00:00:00"/>
    <x v="3"/>
    <x v="0"/>
    <m/>
    <m/>
    <m/>
    <m/>
    <m/>
    <m/>
    <m/>
    <m/>
    <m/>
    <m/>
    <s v="Entero"/>
    <x v="1"/>
    <n v="420"/>
    <s v="MPN/100ml"/>
    <m/>
    <m/>
    <m/>
  </r>
  <r>
    <s v="Halcyon Bluff Community Dock"/>
    <m/>
    <x v="0"/>
    <n v="31.982481023192801"/>
    <n v="-81.111041875059797"/>
    <x v="379"/>
    <d v="1899-12-30T11:15:00"/>
    <d v="2015-03-05T00:00:00"/>
    <x v="3"/>
    <x v="0"/>
    <m/>
    <m/>
    <m/>
    <m/>
    <m/>
    <m/>
    <m/>
    <m/>
    <m/>
    <m/>
    <s v="Entero"/>
    <x v="1"/>
    <n v="98"/>
    <s v="MPN/100ml"/>
    <m/>
    <m/>
    <m/>
  </r>
  <r>
    <s v="Wilshire Canal @ White Bluff"/>
    <m/>
    <x v="3"/>
    <n v="31.984280910253801"/>
    <n v="-81.129864906139403"/>
    <x v="380"/>
    <d v="1899-12-30T10:15:00"/>
    <d v="2016-06-06T00:00:00"/>
    <x v="0"/>
    <x v="0"/>
    <m/>
    <m/>
    <m/>
    <m/>
    <m/>
    <m/>
    <m/>
    <m/>
    <m/>
    <m/>
    <s v="Entero"/>
    <x v="1"/>
    <n v="2603"/>
    <s v="MPN/100ml"/>
    <m/>
    <m/>
    <m/>
  </r>
  <r>
    <s v="White Bluff Ditch"/>
    <m/>
    <x v="13"/>
    <n v="31.964633593941102"/>
    <n v="-81.135533939742899"/>
    <x v="381"/>
    <d v="1899-12-30T12:20:00"/>
    <d v="2015-03-05T00:00:00"/>
    <x v="12"/>
    <x v="0"/>
    <m/>
    <m/>
    <m/>
    <m/>
    <m/>
    <m/>
    <m/>
    <m/>
    <m/>
    <m/>
    <s v="Entero"/>
    <x v="1"/>
    <n v="0"/>
    <s v="MPN/100ml"/>
    <m/>
    <m/>
    <m/>
  </r>
  <r>
    <s v="Vernonburg Ditch"/>
    <m/>
    <x v="14"/>
    <n v="31.965998805129299"/>
    <n v="-81.134277619450003"/>
    <x v="382"/>
    <d v="1899-12-30T12:30:00"/>
    <d v="2015-03-05T00:00:00"/>
    <x v="12"/>
    <x v="0"/>
    <m/>
    <m/>
    <m/>
    <m/>
    <m/>
    <m/>
    <m/>
    <m/>
    <m/>
    <m/>
    <s v="Entero"/>
    <x v="1"/>
    <n v="41"/>
    <s v="MPN/100ml"/>
    <m/>
    <m/>
    <m/>
  </r>
  <r>
    <s v="Vernon Bottom"/>
    <m/>
    <x v="15"/>
    <n v="31.963846986497899"/>
    <n v="-81.120341943777106"/>
    <x v="383"/>
    <d v="1899-12-30T12:50:00"/>
    <d v="2015-03-05T00:00:00"/>
    <x v="12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383"/>
    <d v="1899-12-30T12:50:00"/>
    <d v="2015-03-05T00:00:00"/>
    <x v="12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384"/>
    <d v="1899-12-30T08:45:00"/>
    <d v="2015-03-05T00:00:00"/>
    <x v="5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384"/>
    <d v="1899-12-30T08:45:00"/>
    <d v="2015-03-05T00:00:00"/>
    <x v="5"/>
    <x v="0"/>
    <m/>
    <m/>
    <m/>
    <m/>
    <m/>
    <m/>
    <m/>
    <m/>
    <m/>
    <m/>
    <s v="Entero"/>
    <x v="1"/>
    <n v="49.8"/>
    <s v="MPN/100ml"/>
    <m/>
    <m/>
    <m/>
  </r>
  <r>
    <s v="Hayner's Creek @ Halcyon Bluff Dock"/>
    <m/>
    <x v="0"/>
    <n v="31.982481023192801"/>
    <n v="-81.111041875059797"/>
    <x v="385"/>
    <d v="1899-12-30T09:07:00"/>
    <d v="2015-03-05T00:00:00"/>
    <x v="5"/>
    <x v="0"/>
    <m/>
    <m/>
    <m/>
    <m/>
    <m/>
    <m/>
    <m/>
    <m/>
    <m/>
    <m/>
    <s v="Entero"/>
    <x v="1"/>
    <n v="214"/>
    <s v="MPN/100ml"/>
    <m/>
    <m/>
    <m/>
  </r>
  <r>
    <s v="Hayner's Creek @ Halcyon Bluff Dock"/>
    <m/>
    <x v="0"/>
    <n v="31.982481023192801"/>
    <n v="-81.111041875059797"/>
    <x v="385"/>
    <d v="1899-12-30T09:07:00"/>
    <d v="2015-03-05T00:00:00"/>
    <x v="5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386"/>
    <d v="1899-12-30T09:42:00"/>
    <d v="2015-03-05T00:00:00"/>
    <x v="5"/>
    <x v="0"/>
    <m/>
    <m/>
    <m/>
    <m/>
    <m/>
    <m/>
    <m/>
    <m/>
    <m/>
    <m/>
    <s v="Fecal"/>
    <x v="0"/>
    <n v="220"/>
    <s v="MPN/100ml"/>
    <m/>
    <m/>
    <m/>
  </r>
  <r>
    <s v="Bougainvillea Bluff Dock/White Bluff Rd"/>
    <m/>
    <x v="6"/>
    <n v="31.9806065034544"/>
    <n v="-81.125530850568197"/>
    <x v="386"/>
    <d v="1899-12-30T09:42:00"/>
    <d v="2015-03-05T00:00:00"/>
    <x v="5"/>
    <x v="0"/>
    <m/>
    <m/>
    <m/>
    <m/>
    <m/>
    <m/>
    <m/>
    <m/>
    <m/>
    <m/>
    <s v="Entero"/>
    <x v="1"/>
    <n v="345"/>
    <s v="MPN/100ml"/>
    <m/>
    <m/>
    <m/>
  </r>
  <r>
    <s v="Wilshire Canal @ White Bluff"/>
    <m/>
    <x v="3"/>
    <n v="31.984280910253801"/>
    <n v="-81.129864906139403"/>
    <x v="387"/>
    <d v="1899-12-30T09:55:00"/>
    <d v="2016-06-14T00:00:00"/>
    <x v="4"/>
    <x v="0"/>
    <m/>
    <m/>
    <m/>
    <m/>
    <m/>
    <m/>
    <m/>
    <m/>
    <m/>
    <m/>
    <s v="Entero"/>
    <x v="1"/>
    <n v="2142"/>
    <s v="MPN/100ml"/>
    <m/>
    <m/>
    <m/>
  </r>
  <r>
    <s v="Wilshire Canal @ White Bluff"/>
    <m/>
    <x v="3"/>
    <n v="31.984280910253801"/>
    <n v="-81.129864906139403"/>
    <x v="388"/>
    <d v="1899-12-30T10:15:00"/>
    <d v="2016-06-17T00:00:00"/>
    <x v="3"/>
    <x v="0"/>
    <m/>
    <m/>
    <m/>
    <m/>
    <m/>
    <m/>
    <m/>
    <m/>
    <m/>
    <m/>
    <s v="Entero"/>
    <x v="1"/>
    <n v="309"/>
    <s v="MPN/100ml"/>
    <m/>
    <m/>
    <m/>
  </r>
  <r>
    <s v="Vernon River @148 Rendant Av. Dock"/>
    <m/>
    <x v="11"/>
    <n v="31.971748423804598"/>
    <n v="-81.125984676460405"/>
    <x v="389"/>
    <d v="1899-12-30T10:48:00"/>
    <d v="2015-03-05T00:00:00"/>
    <x v="5"/>
    <x v="0"/>
    <m/>
    <m/>
    <m/>
    <m/>
    <m/>
    <m/>
    <m/>
    <m/>
    <m/>
    <m/>
    <s v="Fecal"/>
    <x v="0"/>
    <n v="78"/>
    <s v="MPN/100ml"/>
    <m/>
    <m/>
    <m/>
  </r>
  <r>
    <s v="Vernon River @148 Rendant Av. Dock"/>
    <m/>
    <x v="11"/>
    <n v="31.971748423804598"/>
    <n v="-81.125984676460405"/>
    <x v="389"/>
    <d v="1899-12-30T10:48:00"/>
    <d v="2015-03-05T00:00:00"/>
    <x v="5"/>
    <x v="0"/>
    <m/>
    <m/>
    <m/>
    <m/>
    <m/>
    <m/>
    <m/>
    <m/>
    <m/>
    <m/>
    <s v="Entero"/>
    <x v="1"/>
    <n v="139"/>
    <s v="MPN/100ml"/>
    <m/>
    <m/>
    <m/>
  </r>
  <r>
    <s v="Casey Canal@Hospital Access Rd"/>
    <m/>
    <x v="12"/>
    <n v="32.030499465731999"/>
    <n v="-81.085066518624302"/>
    <x v="390"/>
    <d v="1899-12-30T11:06:00"/>
    <d v="2015-03-05T00:00:00"/>
    <x v="5"/>
    <x v="0"/>
    <m/>
    <m/>
    <m/>
    <m/>
    <m/>
    <m/>
    <m/>
    <m/>
    <m/>
    <m/>
    <s v="Entero"/>
    <x v="1"/>
    <n v="44.2"/>
    <s v="MPN/100ml"/>
    <m/>
    <m/>
    <m/>
  </r>
  <r>
    <s v="Casey Canal@Hospital Access Rd"/>
    <m/>
    <x v="12"/>
    <n v="32.030499465731999"/>
    <n v="-81.085066518624302"/>
    <x v="390"/>
    <d v="1899-12-30T11:06:00"/>
    <d v="2015-03-05T00:00:00"/>
    <x v="5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391"/>
    <d v="1899-12-30T08:40:00"/>
    <d v="2015-03-19T00:00:00"/>
    <x v="4"/>
    <x v="0"/>
    <m/>
    <m/>
    <m/>
    <m/>
    <m/>
    <m/>
    <m/>
    <m/>
    <m/>
    <m/>
    <s v="Fecal"/>
    <x v="0"/>
    <n v="9"/>
    <s v="MPN/100ml"/>
    <m/>
    <m/>
    <m/>
  </r>
  <r>
    <s v="Casey Canal@Sallie Mood Bridge"/>
    <m/>
    <x v="1"/>
    <n v="31.995887131649798"/>
    <n v="-81.090554392855694"/>
    <x v="391"/>
    <d v="1899-12-30T08:40:00"/>
    <d v="2015-03-19T00:00:00"/>
    <x v="4"/>
    <x v="0"/>
    <m/>
    <m/>
    <m/>
    <m/>
    <m/>
    <m/>
    <m/>
    <m/>
    <m/>
    <m/>
    <s v="Entero"/>
    <x v="1"/>
    <n v="191.4"/>
    <s v="MPN/100ml"/>
    <m/>
    <m/>
    <m/>
  </r>
  <r>
    <s v="Hayners Creek @ 1112 Halcyon Dr."/>
    <m/>
    <x v="0"/>
    <n v="31.982481023192801"/>
    <n v="-81.111041875059797"/>
    <x v="392"/>
    <d v="1899-12-30T08:53:00"/>
    <d v="2015-03-19T00:00:00"/>
    <x v="4"/>
    <x v="0"/>
    <m/>
    <m/>
    <m/>
    <m/>
    <m/>
    <m/>
    <m/>
    <m/>
    <m/>
    <m/>
    <s v="Fecal"/>
    <x v="0"/>
    <n v="130"/>
    <s v="MPN/100ml"/>
    <m/>
    <m/>
    <m/>
  </r>
  <r>
    <s v="Hayners Creek @ 1112 Halcyon Dr."/>
    <m/>
    <x v="0"/>
    <n v="31.982481023192801"/>
    <n v="-81.111041875059797"/>
    <x v="392"/>
    <d v="1899-12-30T08:53:00"/>
    <d v="2015-03-19T00:00:00"/>
    <x v="4"/>
    <x v="0"/>
    <m/>
    <m/>
    <m/>
    <m/>
    <m/>
    <m/>
    <m/>
    <m/>
    <m/>
    <m/>
    <s v="Entero"/>
    <x v="1"/>
    <n v="244.6"/>
    <s v="MPN/100ml"/>
    <m/>
    <m/>
    <m/>
  </r>
  <r>
    <s v="Bougainvillea Bluff Dock/White Bluff Rd"/>
    <m/>
    <x v="6"/>
    <n v="31.9806065034544"/>
    <n v="-81.125530850568197"/>
    <x v="393"/>
    <d v="1899-12-30T09:18:00"/>
    <d v="2015-03-19T00:00:00"/>
    <x v="4"/>
    <x v="0"/>
    <m/>
    <m/>
    <m/>
    <m/>
    <m/>
    <m/>
    <m/>
    <m/>
    <m/>
    <m/>
    <s v="Fecal"/>
    <x v="0"/>
    <n v="45"/>
    <s v="MPN/100ml"/>
    <m/>
    <m/>
    <m/>
  </r>
  <r>
    <s v="Bougainvillea Bluff Dock/White Bluff Rd"/>
    <m/>
    <x v="6"/>
    <n v="31.9806065034544"/>
    <n v="-81.125530850568197"/>
    <x v="393"/>
    <d v="1899-12-30T09:18:00"/>
    <d v="2015-03-19T00:00:00"/>
    <x v="4"/>
    <x v="0"/>
    <m/>
    <m/>
    <m/>
    <m/>
    <m/>
    <m/>
    <m/>
    <m/>
    <m/>
    <m/>
    <s v="Entero"/>
    <x v="1"/>
    <n v="176.8"/>
    <s v="MPN/100ml"/>
    <m/>
    <m/>
    <m/>
  </r>
  <r>
    <s v="Wilshire Canal @ White Bluff"/>
    <m/>
    <x v="3"/>
    <n v="31.984280910253801"/>
    <n v="-81.129864906139403"/>
    <x v="394"/>
    <d v="1899-12-30T08:10:00"/>
    <d v="2016-06-17T00:00:00"/>
    <x v="13"/>
    <x v="0"/>
    <m/>
    <m/>
    <m/>
    <m/>
    <m/>
    <m/>
    <m/>
    <m/>
    <m/>
    <m/>
    <s v="Entero"/>
    <x v="1"/>
    <n v="1439"/>
    <s v="MPN/100ml"/>
    <m/>
    <m/>
    <m/>
  </r>
  <r>
    <s v="Wilshire Canal @ White Bluff"/>
    <m/>
    <x v="3"/>
    <n v="31.984280910253801"/>
    <n v="-81.129864906139403"/>
    <x v="395"/>
    <d v="1899-12-30T10:25:00"/>
    <d v="2016-06-28T00:00:00"/>
    <x v="4"/>
    <x v="0"/>
    <m/>
    <m/>
    <m/>
    <m/>
    <m/>
    <m/>
    <m/>
    <m/>
    <m/>
    <m/>
    <s v="Entero"/>
    <x v="1"/>
    <n v="1223"/>
    <s v="MPN/100ml"/>
    <m/>
    <m/>
    <m/>
  </r>
  <r>
    <s v="Wilshire Canal @ White Bluff"/>
    <m/>
    <x v="3"/>
    <n v="31.984280910253801"/>
    <n v="-81.129864906139403"/>
    <x v="396"/>
    <d v="1899-12-30T14:30:00"/>
    <d v="2016-07-24T00:00:00"/>
    <x v="0"/>
    <x v="0"/>
    <m/>
    <m/>
    <m/>
    <m/>
    <m/>
    <m/>
    <m/>
    <m/>
    <m/>
    <m/>
    <s v="Entero"/>
    <x v="1"/>
    <n v="10"/>
    <s v="MPN/100ml"/>
    <m/>
    <m/>
    <m/>
  </r>
  <r>
    <s v="Wilshire Canal @ White Bluff"/>
    <m/>
    <x v="3"/>
    <n v="31.984280910253801"/>
    <n v="-81.129864906139403"/>
    <x v="397"/>
    <d v="1899-12-30T12:15:00"/>
    <d v="2016-08-19T00:00:00"/>
    <x v="13"/>
    <x v="0"/>
    <m/>
    <m/>
    <m/>
    <m/>
    <m/>
    <m/>
    <m/>
    <m/>
    <m/>
    <m/>
    <s v="Entero"/>
    <x v="1"/>
    <n v="96"/>
    <s v="MPN/100ml"/>
    <m/>
    <m/>
    <m/>
  </r>
  <r>
    <s v="Vernon River @148 Rendant Av. Dock"/>
    <m/>
    <x v="11"/>
    <n v="31.971748423804598"/>
    <n v="-81.125984676460405"/>
    <x v="398"/>
    <d v="1899-12-30T10:16:00"/>
    <d v="2015-03-19T00:00:00"/>
    <x v="4"/>
    <x v="0"/>
    <m/>
    <m/>
    <m/>
    <m/>
    <m/>
    <m/>
    <m/>
    <m/>
    <m/>
    <m/>
    <s v="Fecal"/>
    <x v="0"/>
    <n v="78"/>
    <s v="MPN/100ml"/>
    <m/>
    <m/>
    <m/>
  </r>
  <r>
    <s v="Vernon River @148 Rendant Av. Dock"/>
    <m/>
    <x v="11"/>
    <n v="31.971748423804598"/>
    <n v="-81.125984676460405"/>
    <x v="398"/>
    <d v="1899-12-30T10:16:00"/>
    <d v="2015-03-19T00:00:00"/>
    <x v="4"/>
    <x v="0"/>
    <m/>
    <m/>
    <m/>
    <m/>
    <m/>
    <m/>
    <m/>
    <m/>
    <m/>
    <m/>
    <s v="Entero"/>
    <x v="1"/>
    <n v="172.4"/>
    <s v="MPN/100ml"/>
    <m/>
    <m/>
    <m/>
  </r>
  <r>
    <s v="Casey Canal@Hospital Access Rd"/>
    <m/>
    <x v="12"/>
    <n v="32.030499465731999"/>
    <n v="-81.085066518624302"/>
    <x v="399"/>
    <d v="1899-12-30T10:56:00"/>
    <d v="2015-03-19T00:00:00"/>
    <x v="4"/>
    <x v="0"/>
    <m/>
    <m/>
    <m/>
    <m/>
    <m/>
    <m/>
    <m/>
    <m/>
    <m/>
    <m/>
    <s v="Fecal"/>
    <x v="0"/>
    <n v="680"/>
    <s v="MPN/100ml"/>
    <m/>
    <m/>
    <m/>
  </r>
  <r>
    <s v="Casey Canal@Hospital Access Rd"/>
    <m/>
    <x v="12"/>
    <n v="32.030499465731999"/>
    <n v="-81.085066518624302"/>
    <x v="399"/>
    <d v="1899-12-30T10:56:00"/>
    <d v="2015-03-19T00:00:00"/>
    <x v="4"/>
    <x v="0"/>
    <m/>
    <m/>
    <m/>
    <m/>
    <m/>
    <m/>
    <m/>
    <m/>
    <m/>
    <m/>
    <s v="Entero"/>
    <x v="1"/>
    <n v="2022.4"/>
    <s v="MPN/100ml"/>
    <m/>
    <m/>
    <m/>
  </r>
  <r>
    <s v="Casey Canal@Sallie Mood Bridge"/>
    <m/>
    <x v="1"/>
    <n v="31.995887131649798"/>
    <n v="-81.090554392855694"/>
    <x v="400"/>
    <d v="1899-12-30T08:25:00"/>
    <d v="2015-03-23T00:00:00"/>
    <x v="0"/>
    <x v="0"/>
    <m/>
    <m/>
    <m/>
    <m/>
    <m/>
    <m/>
    <m/>
    <m/>
    <m/>
    <m/>
    <s v="Fecal"/>
    <x v="0"/>
    <n v="68"/>
    <s v="MPN/100ml"/>
    <m/>
    <m/>
    <m/>
  </r>
  <r>
    <s v="Casey Canal@Sallie Mood Bridge"/>
    <m/>
    <x v="1"/>
    <n v="31.995887131649798"/>
    <n v="-81.090554392855694"/>
    <x v="400"/>
    <d v="1899-12-30T08:25:00"/>
    <d v="2015-03-23T00:00:00"/>
    <x v="0"/>
    <x v="0"/>
    <m/>
    <m/>
    <m/>
    <m/>
    <m/>
    <m/>
    <m/>
    <m/>
    <m/>
    <m/>
    <s v="Entero"/>
    <x v="1"/>
    <n v="89.6"/>
    <s v="MPN/100ml"/>
    <m/>
    <m/>
    <m/>
  </r>
  <r>
    <s v="Hayners Creek @ 1112 Halcyon Dr."/>
    <m/>
    <x v="0"/>
    <n v="31.982481023192801"/>
    <n v="-81.111041875059797"/>
    <x v="401"/>
    <d v="1899-12-30T08:45:00"/>
    <d v="2015-03-23T00:00:00"/>
    <x v="0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401"/>
    <d v="1899-12-30T08:45:00"/>
    <d v="2015-03-23T00:00:00"/>
    <x v="0"/>
    <x v="0"/>
    <m/>
    <m/>
    <m/>
    <m/>
    <m/>
    <m/>
    <m/>
    <m/>
    <m/>
    <m/>
    <s v="Entero"/>
    <x v="1"/>
    <n v="757"/>
    <s v="MPN/100ml"/>
    <m/>
    <m/>
    <m/>
  </r>
  <r>
    <s v="Bougainvillea Bluff Dock/White Bluff Rd"/>
    <m/>
    <x v="6"/>
    <n v="31.9806065034544"/>
    <n v="-81.125530850568197"/>
    <x v="402"/>
    <d v="1899-12-30T09:12:00"/>
    <d v="2015-03-23T00:00:00"/>
    <x v="0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402"/>
    <d v="1899-12-30T09:12:00"/>
    <d v="2015-03-23T00:00:00"/>
    <x v="0"/>
    <x v="0"/>
    <m/>
    <m/>
    <m/>
    <m/>
    <m/>
    <m/>
    <m/>
    <m/>
    <m/>
    <m/>
    <s v="Entero"/>
    <x v="1"/>
    <n v="2020"/>
    <s v="MPN/100ml"/>
    <m/>
    <m/>
    <m/>
  </r>
  <r>
    <s v="Wilshire Canal @ White Bluff"/>
    <m/>
    <x v="3"/>
    <n v="31.984280910253801"/>
    <n v="-81.129864906139403"/>
    <x v="403"/>
    <d v="1899-12-30T10:35:00"/>
    <d v="2016-09-02T00:00:00"/>
    <x v="13"/>
    <x v="0"/>
    <m/>
    <m/>
    <m/>
    <m/>
    <m/>
    <m/>
    <m/>
    <m/>
    <m/>
    <m/>
    <s v="Entero"/>
    <x v="1"/>
    <n v="213"/>
    <s v="MPN/100ml"/>
    <m/>
    <m/>
    <m/>
  </r>
  <r>
    <s v="Wilshire Canal @ White Bluff"/>
    <m/>
    <x v="3"/>
    <n v="31.984280910253801"/>
    <n v="-81.129864906139403"/>
    <x v="404"/>
    <d v="1899-12-30T10:45:00"/>
    <d v="2016-09-14T00:00:00"/>
    <x v="9"/>
    <x v="0"/>
    <m/>
    <m/>
    <m/>
    <m/>
    <m/>
    <m/>
    <m/>
    <m/>
    <m/>
    <m/>
    <s v="Entero"/>
    <x v="1"/>
    <n v="373"/>
    <s v="MPN/100ml"/>
    <m/>
    <m/>
    <m/>
  </r>
  <r>
    <s v="Wilshire Canal @ White Bluff"/>
    <m/>
    <x v="3"/>
    <n v="31.984280910253801"/>
    <n v="-81.129864906139403"/>
    <x v="405"/>
    <d v="1899-12-30T11:10:00"/>
    <d v="2016-09-14T00:00:00"/>
    <x v="1"/>
    <x v="0"/>
    <m/>
    <m/>
    <m/>
    <m/>
    <m/>
    <m/>
    <m/>
    <m/>
    <m/>
    <m/>
    <s v="Entero"/>
    <x v="1"/>
    <n v="171"/>
    <s v="MPN/100ml"/>
    <m/>
    <m/>
    <m/>
  </r>
  <r>
    <s v="Wilshire Canal @ White Bluff"/>
    <m/>
    <x v="3"/>
    <n v="31.984280910253801"/>
    <n v="-81.129864906139403"/>
    <x v="406"/>
    <d v="1899-12-30T11:25:00"/>
    <d v="2016-09-14T00:00:00"/>
    <x v="1"/>
    <x v="0"/>
    <m/>
    <m/>
    <m/>
    <m/>
    <m/>
    <m/>
    <m/>
    <m/>
    <m/>
    <m/>
    <s v="Entero"/>
    <x v="1"/>
    <n v="62"/>
    <s v="MPN/100ml"/>
    <m/>
    <m/>
    <m/>
  </r>
  <r>
    <s v="Vernon River @148 Rendant Av. Dock"/>
    <m/>
    <x v="11"/>
    <n v="31.971748423804598"/>
    <n v="-81.125984676460405"/>
    <x v="407"/>
    <d v="1899-12-30T10:20:00"/>
    <d v="2015-03-23T00:00:00"/>
    <x v="0"/>
    <x v="0"/>
    <m/>
    <m/>
    <m/>
    <m/>
    <m/>
    <m/>
    <m/>
    <m/>
    <m/>
    <m/>
    <s v="Fecal"/>
    <x v="0"/>
    <n v="460"/>
    <s v="MPN/100ml"/>
    <m/>
    <m/>
    <m/>
  </r>
  <r>
    <s v="Vernon River @148 Rendant Av. Dock"/>
    <m/>
    <x v="11"/>
    <n v="31.971748423804598"/>
    <n v="-81.125984676460405"/>
    <x v="407"/>
    <d v="1899-12-30T10:20:00"/>
    <d v="2015-03-23T00:00:00"/>
    <x v="0"/>
    <x v="0"/>
    <m/>
    <m/>
    <m/>
    <m/>
    <m/>
    <m/>
    <m/>
    <m/>
    <m/>
    <m/>
    <s v="Entero"/>
    <x v="1"/>
    <n v="794"/>
    <s v="MPN/100ml"/>
    <m/>
    <m/>
    <m/>
  </r>
  <r>
    <s v="Casey Canal@Hospital Access Rd"/>
    <m/>
    <x v="12"/>
    <n v="32.030499465731999"/>
    <n v="-81.085066518624302"/>
    <x v="408"/>
    <d v="1899-12-30T10:50:00"/>
    <d v="2015-03-23T00:00:00"/>
    <x v="0"/>
    <x v="0"/>
    <m/>
    <m/>
    <m/>
    <m/>
    <m/>
    <m/>
    <m/>
    <m/>
    <m/>
    <m/>
    <s v="Fecal"/>
    <x v="0"/>
    <n v="130"/>
    <s v="MPN/100ml"/>
    <m/>
    <m/>
    <m/>
  </r>
  <r>
    <s v="Casey Canal@Hospital Access Rd"/>
    <m/>
    <x v="12"/>
    <n v="32.030499465731999"/>
    <n v="-81.085066518624302"/>
    <x v="408"/>
    <d v="1899-12-30T10:50:00"/>
    <d v="2015-03-23T00:00:00"/>
    <x v="0"/>
    <x v="0"/>
    <m/>
    <m/>
    <m/>
    <m/>
    <m/>
    <m/>
    <m/>
    <m/>
    <m/>
    <m/>
    <s v="Entero"/>
    <x v="1"/>
    <n v="158"/>
    <s v="MPN/100ml"/>
    <m/>
    <m/>
    <m/>
  </r>
  <r>
    <s v="Harmon Canal @ Rivers End"/>
    <m/>
    <x v="7"/>
    <n v="31.9867850198948"/>
    <n v="-81.116596661316706"/>
    <x v="409"/>
    <d v="1899-12-30T11:30:00"/>
    <d v="2015-03-27T00:00:00"/>
    <x v="7"/>
    <x v="0"/>
    <m/>
    <m/>
    <m/>
    <m/>
    <m/>
    <m/>
    <m/>
    <m/>
    <m/>
    <m/>
    <s v="Entero"/>
    <x v="1"/>
    <n v="31"/>
    <s v="MPN/100ml"/>
    <m/>
    <m/>
    <m/>
  </r>
  <r>
    <s v="Casey Canal @ Mont Cross"/>
    <m/>
    <x v="9"/>
    <n v="31.993115442766999"/>
    <n v="-81.1013377418072"/>
    <x v="410"/>
    <d v="1899-12-30T11:45:00"/>
    <d v="2015-03-27T00:00:00"/>
    <x v="7"/>
    <x v="0"/>
    <m/>
    <m/>
    <m/>
    <m/>
    <m/>
    <m/>
    <m/>
    <m/>
    <m/>
    <m/>
    <s v="Entero"/>
    <x v="1"/>
    <n v="31"/>
    <s v="MPN/100ml"/>
    <m/>
    <m/>
    <m/>
  </r>
  <r>
    <s v="Halcyon Bluff Community Dock"/>
    <m/>
    <x v="0"/>
    <n v="31.982481023192801"/>
    <n v="-81.111041875059797"/>
    <x v="411"/>
    <d v="1899-12-30T12:00:00"/>
    <d v="2015-03-27T00:00:00"/>
    <x v="8"/>
    <x v="0"/>
    <m/>
    <m/>
    <m/>
    <m/>
    <m/>
    <m/>
    <m/>
    <m/>
    <m/>
    <m/>
    <s v="Entero"/>
    <x v="1"/>
    <n v="31"/>
    <s v="MPN/100ml"/>
    <m/>
    <m/>
    <m/>
  </r>
  <r>
    <s v="Wilshire Canal @ (WhiteBluff Rd)"/>
    <m/>
    <x v="3"/>
    <n v="31.984280910253801"/>
    <n v="-81.129864906139403"/>
    <x v="412"/>
    <d v="1899-12-30T11:30:00"/>
    <d v="2016-09-29T00:00:00"/>
    <x v="4"/>
    <x v="0"/>
    <m/>
    <m/>
    <m/>
    <m/>
    <m/>
    <m/>
    <m/>
    <m/>
    <m/>
    <m/>
    <s v="Entero"/>
    <x v="1"/>
    <n v="107"/>
    <s v="MPN/100ml"/>
    <m/>
    <m/>
    <m/>
  </r>
  <r>
    <s v="Vernonburg Ditch"/>
    <m/>
    <x v="14"/>
    <n v="31.965998805129299"/>
    <n v="-81.134277619450003"/>
    <x v="413"/>
    <d v="1899-12-30T13:10:00"/>
    <d v="2015-03-27T00:00:00"/>
    <x v="8"/>
    <x v="0"/>
    <m/>
    <m/>
    <m/>
    <m/>
    <m/>
    <m/>
    <m/>
    <m/>
    <m/>
    <m/>
    <s v="Entero"/>
    <x v="1"/>
    <n v="135"/>
    <s v="MPN/100ml"/>
    <m/>
    <m/>
    <m/>
  </r>
  <r>
    <s v="Vernon Bottom"/>
    <m/>
    <x v="15"/>
    <n v="31.963846986497899"/>
    <n v="-81.120341943777106"/>
    <x v="414"/>
    <d v="1899-12-30T13:30:00"/>
    <d v="2015-03-27T00:00:00"/>
    <x v="8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414"/>
    <d v="1899-12-30T13:30:00"/>
    <d v="2015-03-27T00:00:00"/>
    <x v="8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415"/>
    <d v="1899-12-30T10:50:00"/>
    <d v="2015-05-19T00:00:00"/>
    <x v="9"/>
    <x v="0"/>
    <m/>
    <m/>
    <m/>
    <m/>
    <m/>
    <m/>
    <m/>
    <m/>
    <m/>
    <m/>
    <s v="Entero"/>
    <x v="1"/>
    <n v="504"/>
    <s v="MPN/100ml"/>
    <m/>
    <m/>
    <m/>
  </r>
  <r>
    <s v="Casey Canal @ Mont Cross"/>
    <m/>
    <x v="9"/>
    <n v="31.993115442766999"/>
    <n v="-81.1013377418072"/>
    <x v="416"/>
    <d v="1899-12-30T11:00:00"/>
    <d v="2015-05-19T00:00:00"/>
    <x v="9"/>
    <x v="0"/>
    <m/>
    <m/>
    <m/>
    <m/>
    <m/>
    <m/>
    <m/>
    <m/>
    <m/>
    <m/>
    <s v="Entero"/>
    <x v="1"/>
    <n v="1081"/>
    <s v="MPN/100ml"/>
    <m/>
    <m/>
    <m/>
  </r>
  <r>
    <s v="Halcyon Bluff Community Dock"/>
    <m/>
    <x v="0"/>
    <n v="31.982481023192801"/>
    <n v="-81.111041875059797"/>
    <x v="417"/>
    <d v="1899-12-30T11:15:00"/>
    <d v="2015-05-19T00:00:00"/>
    <x v="9"/>
    <x v="0"/>
    <m/>
    <m/>
    <m/>
    <m/>
    <m/>
    <m/>
    <m/>
    <m/>
    <m/>
    <m/>
    <s v="Entero"/>
    <x v="1"/>
    <n v="754"/>
    <s v="MPN/100ml"/>
    <m/>
    <m/>
    <m/>
  </r>
  <r>
    <s v="Wilshire Canal @ White Bluff"/>
    <m/>
    <x v="3"/>
    <n v="31.984280910253801"/>
    <n v="-81.129864906139403"/>
    <x v="418"/>
    <d v="1899-12-30T12:25:00"/>
    <d v="2016-10-08T00:00:00"/>
    <x v="18"/>
    <x v="0"/>
    <m/>
    <m/>
    <m/>
    <m/>
    <m/>
    <m/>
    <m/>
    <m/>
    <m/>
    <m/>
    <s v="Entero"/>
    <x v="1"/>
    <n v="246"/>
    <s v="MPN/100ml"/>
    <m/>
    <m/>
    <m/>
  </r>
  <r>
    <s v="White Bluff Ditch"/>
    <m/>
    <x v="13"/>
    <n v="31.964633593941102"/>
    <n v="-81.135533939742899"/>
    <x v="419"/>
    <d v="1899-12-30T12:25:00"/>
    <d v="2015-05-19T00:00:00"/>
    <x v="6"/>
    <x v="0"/>
    <m/>
    <m/>
    <m/>
    <m/>
    <m/>
    <m/>
    <m/>
    <m/>
    <m/>
    <m/>
    <s v="Entero"/>
    <x v="1"/>
    <n v="288"/>
    <s v="MPN/100ml"/>
    <m/>
    <m/>
    <m/>
  </r>
  <r>
    <s v="Vernonburg Ditch"/>
    <m/>
    <x v="14"/>
    <n v="31.965998805129299"/>
    <n v="-81.134277619450003"/>
    <x v="420"/>
    <d v="1899-12-30T12:35:00"/>
    <d v="2015-05-19T00:00:00"/>
    <x v="6"/>
    <x v="0"/>
    <m/>
    <m/>
    <m/>
    <m/>
    <m/>
    <m/>
    <m/>
    <m/>
    <m/>
    <m/>
    <s v="Entero"/>
    <x v="1"/>
    <n v="307"/>
    <s v="MPN/100ml"/>
    <m/>
    <m/>
    <m/>
  </r>
  <r>
    <s v="Vernon Bottom"/>
    <m/>
    <x v="15"/>
    <n v="31.963846986497899"/>
    <n v="-81.120341943777106"/>
    <x v="421"/>
    <d v="1899-12-30T12:55:00"/>
    <d v="2015-05-19T00:00:00"/>
    <x v="6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421"/>
    <d v="1899-12-30T12:55:00"/>
    <d v="2015-05-19T00:00:00"/>
    <x v="6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422"/>
    <d v="1899-12-30T09:20:00"/>
    <d v="2015-06-04T00:00:00"/>
    <x v="4"/>
    <x v="0"/>
    <m/>
    <m/>
    <m/>
    <m/>
    <m/>
    <m/>
    <m/>
    <m/>
    <m/>
    <m/>
    <s v="Entero"/>
    <x v="1"/>
    <n v="2020"/>
    <s v="MPN/100ml"/>
    <m/>
    <m/>
    <m/>
  </r>
  <r>
    <s v="Casey Canal@Sallie Mood Bridge"/>
    <m/>
    <x v="1"/>
    <n v="31.995887131649798"/>
    <n v="-81.090554392855694"/>
    <x v="422"/>
    <d v="1899-12-30T09:20:00"/>
    <d v="2015-06-04T00:00:00"/>
    <x v="4"/>
    <x v="0"/>
    <m/>
    <m/>
    <m/>
    <m/>
    <m/>
    <m/>
    <m/>
    <m/>
    <m/>
    <m/>
    <s v="Fecal"/>
    <x v="0"/>
    <n v="92000"/>
    <s v="MPN/100ml"/>
    <m/>
    <m/>
    <m/>
  </r>
  <r>
    <s v="Hayners Creek @ 1112 Halcyon Dr."/>
    <m/>
    <x v="0"/>
    <n v="31.982481023192801"/>
    <n v="-81.111041875059797"/>
    <x v="423"/>
    <d v="1899-12-30T09:47:00"/>
    <d v="2015-06-04T00:00:00"/>
    <x v="4"/>
    <x v="0"/>
    <m/>
    <m/>
    <m/>
    <m/>
    <m/>
    <m/>
    <m/>
    <m/>
    <m/>
    <m/>
    <s v="Fecal"/>
    <x v="0"/>
    <n v="790"/>
    <s v="MPN/100ml"/>
    <m/>
    <m/>
    <m/>
  </r>
  <r>
    <s v="Hayners Creek @ 1112 Halcyon Dr."/>
    <m/>
    <x v="0"/>
    <n v="31.982481023192801"/>
    <n v="-81.111041875059797"/>
    <x v="423"/>
    <d v="1899-12-30T09:47:00"/>
    <d v="2015-06-04T00:00:00"/>
    <x v="4"/>
    <x v="0"/>
    <m/>
    <m/>
    <m/>
    <m/>
    <m/>
    <m/>
    <m/>
    <m/>
    <m/>
    <m/>
    <s v="Entero"/>
    <x v="1"/>
    <n v="1660"/>
    <s v="MPN/100ml"/>
    <m/>
    <m/>
    <m/>
  </r>
  <r>
    <s v="Bougainvillea Bluff Dock/White Bluff Rd"/>
    <m/>
    <x v="6"/>
    <n v="31.9806065034544"/>
    <n v="-81.125530850568197"/>
    <x v="424"/>
    <d v="1899-12-30T10:10:00"/>
    <d v="2015-06-04T00:00:00"/>
    <x v="4"/>
    <x v="0"/>
    <m/>
    <m/>
    <m/>
    <m/>
    <m/>
    <m/>
    <m/>
    <m/>
    <m/>
    <m/>
    <s v="Entero"/>
    <x v="1"/>
    <n v="2020"/>
    <s v="MPN/100ml"/>
    <m/>
    <m/>
    <m/>
  </r>
  <r>
    <s v="Bougainvillea Bluff Dock/White Bluff Rd"/>
    <m/>
    <x v="6"/>
    <n v="31.9806065034544"/>
    <n v="-81.125530850568197"/>
    <x v="424"/>
    <d v="1899-12-30T10:10:00"/>
    <d v="2015-06-04T00:00:00"/>
    <x v="4"/>
    <x v="0"/>
    <m/>
    <m/>
    <m/>
    <m/>
    <m/>
    <m/>
    <m/>
    <m/>
    <m/>
    <m/>
    <s v="Fecal"/>
    <x v="0"/>
    <n v="35000"/>
    <s v="MPN/100ml"/>
    <m/>
    <m/>
    <m/>
  </r>
  <r>
    <s v="Wilshire Canal @ White Bluff"/>
    <m/>
    <x v="3"/>
    <n v="31.984280910253801"/>
    <n v="-81.129864906139403"/>
    <x v="425"/>
    <d v="1899-12-30T11:15:00"/>
    <d v="2016-10-08T00:00:00"/>
    <x v="19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426"/>
    <d v="1899-12-30T10:15:00"/>
    <d v="2016-12-06T00:00:00"/>
    <x v="6"/>
    <x v="0"/>
    <m/>
    <m/>
    <m/>
    <m/>
    <m/>
    <m/>
    <m/>
    <m/>
    <m/>
    <m/>
    <s v="Entero"/>
    <x v="1"/>
    <n v="571"/>
    <s v="MPN/100ml"/>
    <m/>
    <m/>
    <m/>
  </r>
  <r>
    <s v="Wilshire Canal @ (WhiteBluff Rd)"/>
    <m/>
    <x v="3"/>
    <n v="31.984280910253801"/>
    <n v="-81.129864906139403"/>
    <x v="427"/>
    <d v="1899-12-30T10:15:00"/>
    <d v="2016-12-13T00:00:00"/>
    <x v="4"/>
    <x v="0"/>
    <m/>
    <m/>
    <m/>
    <m/>
    <m/>
    <m/>
    <m/>
    <m/>
    <m/>
    <m/>
    <s v="Entero"/>
    <x v="1"/>
    <n v="305"/>
    <s v="MPN/100ml"/>
    <m/>
    <m/>
    <m/>
  </r>
  <r>
    <s v="Wilshire Canal @ White Bluff"/>
    <m/>
    <x v="3"/>
    <n v="31.984280910253801"/>
    <n v="-81.129864906139403"/>
    <x v="428"/>
    <d v="1899-12-30T10:55:00"/>
    <d v="2016-12-19T00:00:00"/>
    <x v="9"/>
    <x v="0"/>
    <m/>
    <m/>
    <m/>
    <m/>
    <m/>
    <m/>
    <m/>
    <m/>
    <m/>
    <m/>
    <s v="Entero"/>
    <x v="1"/>
    <n v="1211"/>
    <s v="MPN/100ml"/>
    <m/>
    <m/>
    <m/>
  </r>
  <r>
    <s v="Vernon River @148 Rendant Av. Dock"/>
    <m/>
    <x v="11"/>
    <n v="31.971748423804598"/>
    <n v="-81.125984676460405"/>
    <x v="429"/>
    <d v="1899-12-30T11:00:00"/>
    <d v="2015-06-04T00:00:00"/>
    <x v="4"/>
    <x v="0"/>
    <m/>
    <m/>
    <m/>
    <m/>
    <m/>
    <m/>
    <m/>
    <m/>
    <m/>
    <m/>
    <s v="Entero"/>
    <x v="1"/>
    <n v="775"/>
    <s v="MPN/100ml"/>
    <m/>
    <m/>
    <m/>
  </r>
  <r>
    <s v="Vernon River @148 Rendant Av. Dock"/>
    <m/>
    <x v="11"/>
    <n v="31.971748423804598"/>
    <n v="-81.125984676460405"/>
    <x v="429"/>
    <d v="1899-12-30T11:00:00"/>
    <d v="2015-06-04T00:00:00"/>
    <x v="4"/>
    <x v="0"/>
    <m/>
    <m/>
    <m/>
    <m/>
    <m/>
    <m/>
    <m/>
    <m/>
    <m/>
    <m/>
    <s v="Fecal"/>
    <x v="0"/>
    <n v="1300"/>
    <s v="MPN/100ml"/>
    <m/>
    <m/>
    <m/>
  </r>
  <r>
    <s v="Casey Canal@Hospital Access Rd"/>
    <m/>
    <x v="12"/>
    <n v="32.030499465731999"/>
    <n v="-81.085066518624302"/>
    <x v="430"/>
    <d v="1899-12-30T11:20:00"/>
    <d v="2015-06-04T00:00:00"/>
    <x v="4"/>
    <x v="0"/>
    <m/>
    <m/>
    <m/>
    <m/>
    <m/>
    <m/>
    <m/>
    <m/>
    <m/>
    <m/>
    <s v="Entero"/>
    <x v="1"/>
    <n v="2020"/>
    <s v="MPN/100ml"/>
    <m/>
    <m/>
    <m/>
  </r>
  <r>
    <s v="Casey Canal@Hospital Access Rd"/>
    <m/>
    <x v="12"/>
    <n v="32.030499465731999"/>
    <n v="-81.085066518624302"/>
    <x v="430"/>
    <d v="1899-12-30T11:20:00"/>
    <d v="2015-06-04T00:00:00"/>
    <x v="4"/>
    <x v="0"/>
    <m/>
    <m/>
    <m/>
    <m/>
    <m/>
    <m/>
    <m/>
    <m/>
    <m/>
    <m/>
    <s v="Fecal"/>
    <x v="0"/>
    <n v="17000"/>
    <s v="MPN/100ml"/>
    <m/>
    <m/>
    <m/>
  </r>
  <r>
    <s v="Casey Canal@Sallie Mood Bridge"/>
    <m/>
    <x v="1"/>
    <n v="31.995887131649798"/>
    <n v="-81.090554392855694"/>
    <x v="431"/>
    <d v="1899-12-30T09:28:00"/>
    <d v="2015-06-09T00:00:00"/>
    <x v="4"/>
    <x v="0"/>
    <m/>
    <m/>
    <m/>
    <m/>
    <m/>
    <m/>
    <m/>
    <m/>
    <m/>
    <m/>
    <s v="Fecal"/>
    <x v="0"/>
    <n v="140"/>
    <s v="MPN/100ml"/>
    <m/>
    <m/>
    <m/>
  </r>
  <r>
    <s v="Casey Canal@Sallie Mood Bridge"/>
    <m/>
    <x v="1"/>
    <n v="31.995887131649798"/>
    <n v="-81.090554392855694"/>
    <x v="431"/>
    <d v="1899-12-30T09:28:00"/>
    <d v="2015-06-09T00:00:00"/>
    <x v="4"/>
    <x v="0"/>
    <m/>
    <m/>
    <m/>
    <m/>
    <m/>
    <m/>
    <m/>
    <m/>
    <m/>
    <m/>
    <s v="Entero"/>
    <x v="1"/>
    <n v="186"/>
    <s v="MPN/100ml"/>
    <m/>
    <m/>
    <m/>
  </r>
  <r>
    <s v="Hayners Creek @ 1112 Halcyon Dr."/>
    <m/>
    <x v="0"/>
    <n v="31.982481023192801"/>
    <n v="-81.111041875059797"/>
    <x v="432"/>
    <d v="1899-12-30T10:00:00"/>
    <d v="2015-06-09T00:00:00"/>
    <x v="4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432"/>
    <d v="1899-12-30T10:00:00"/>
    <d v="2015-06-09T00:00:00"/>
    <x v="4"/>
    <x v="0"/>
    <m/>
    <m/>
    <m/>
    <m/>
    <m/>
    <m/>
    <m/>
    <m/>
    <m/>
    <m/>
    <s v="Entero"/>
    <x v="1"/>
    <n v="1030"/>
    <s v="MPN/100ml"/>
    <m/>
    <m/>
    <m/>
  </r>
  <r>
    <s v="Wilshire Canal @ White Bluff"/>
    <m/>
    <x v="3"/>
    <n v="31.984280910253801"/>
    <n v="-81.129864906139403"/>
    <x v="433"/>
    <d v="1899-12-30T12:05:00"/>
    <d v="2016-12-19T00:00:00"/>
    <x v="0"/>
    <x v="0"/>
    <m/>
    <m/>
    <m/>
    <m/>
    <m/>
    <m/>
    <m/>
    <m/>
    <m/>
    <m/>
    <s v="Entero"/>
    <x v="1"/>
    <n v="171"/>
    <s v="MPN/100ml"/>
    <m/>
    <m/>
    <m/>
  </r>
  <r>
    <s v="Wilshire Canal @ White Bluff"/>
    <m/>
    <x v="3"/>
    <n v="31.984280910253801"/>
    <n v="-81.129864906139403"/>
    <x v="434"/>
    <d v="1899-12-30T10:53:00"/>
    <d v="2016-12-19T00:00:00"/>
    <x v="1"/>
    <x v="0"/>
    <m/>
    <m/>
    <m/>
    <m/>
    <m/>
    <m/>
    <m/>
    <m/>
    <m/>
    <m/>
    <s v="Entero"/>
    <x v="1"/>
    <n v="173"/>
    <s v="MPN/100ml"/>
    <m/>
    <m/>
    <m/>
  </r>
  <r>
    <s v="Wilshire Canal @ White Bluff"/>
    <m/>
    <x v="3"/>
    <n v="31.984280910253801"/>
    <n v="-81.129864906139403"/>
    <x v="435"/>
    <d v="1899-12-30T12:30:00"/>
    <d v="2017-01-07T00:00:00"/>
    <x v="7"/>
    <x v="0"/>
    <m/>
    <m/>
    <m/>
    <m/>
    <m/>
    <m/>
    <m/>
    <m/>
    <m/>
    <m/>
    <s v="Entero"/>
    <x v="1"/>
    <n v="20"/>
    <s v="MPN/100ml"/>
    <m/>
    <m/>
    <m/>
  </r>
  <r>
    <s v="Wilshire Canal @ White Bluff"/>
    <m/>
    <x v="3"/>
    <n v="31.984280910253801"/>
    <n v="-81.129864906139403"/>
    <x v="436"/>
    <d v="1899-12-30T12:15:00"/>
    <d v="2017-01-22T00:00:00"/>
    <x v="20"/>
    <x v="0"/>
    <m/>
    <m/>
    <m/>
    <m/>
    <m/>
    <m/>
    <m/>
    <m/>
    <m/>
    <m/>
    <s v="Entero"/>
    <x v="1"/>
    <n v="189"/>
    <s v="MPN/100ml"/>
    <m/>
    <m/>
    <m/>
  </r>
  <r>
    <s v="Bougainvillea Bluff Dock/White Bluff Rd"/>
    <m/>
    <x v="6"/>
    <n v="31.9806065034544"/>
    <n v="-81.125530850568197"/>
    <x v="437"/>
    <d v="1899-12-30T11:07:00"/>
    <d v="2015-06-09T00:00:00"/>
    <x v="4"/>
    <x v="0"/>
    <m/>
    <m/>
    <m/>
    <m/>
    <m/>
    <m/>
    <m/>
    <m/>
    <m/>
    <m/>
    <s v="Entero"/>
    <x v="1"/>
    <n v="1220"/>
    <s v="MPN/100ml"/>
    <m/>
    <m/>
    <m/>
  </r>
  <r>
    <s v="Bougainvillea Bluff Dock/White Bluff Rd"/>
    <m/>
    <x v="6"/>
    <n v="31.9806065034544"/>
    <n v="-81.125530850568197"/>
    <x v="437"/>
    <d v="1899-12-30T11:07:00"/>
    <d v="2015-06-09T00:00:00"/>
    <x v="4"/>
    <x v="0"/>
    <m/>
    <m/>
    <m/>
    <m/>
    <m/>
    <m/>
    <m/>
    <m/>
    <m/>
    <m/>
    <s v="Fecal"/>
    <x v="0"/>
    <n v="1400"/>
    <s v="MPN/100ml"/>
    <m/>
    <m/>
    <m/>
  </r>
  <r>
    <s v="Vernon River @148 Rendant Av. Dock"/>
    <m/>
    <x v="11"/>
    <n v="31.971748423804598"/>
    <n v="-81.125984676460405"/>
    <x v="438"/>
    <d v="1899-12-30T11:26:00"/>
    <d v="2015-06-09T00:00:00"/>
    <x v="4"/>
    <x v="0"/>
    <m/>
    <m/>
    <m/>
    <m/>
    <m/>
    <m/>
    <m/>
    <m/>
    <m/>
    <m/>
    <s v="Fecal"/>
    <x v="0"/>
    <n v="330"/>
    <s v="MPN/100ml"/>
    <m/>
    <m/>
    <m/>
  </r>
  <r>
    <s v="Vernon River @148 Rendant Av. Dock"/>
    <m/>
    <x v="11"/>
    <n v="31.971748423804598"/>
    <n v="-81.125984676460405"/>
    <x v="438"/>
    <d v="1899-12-30T11:26:00"/>
    <d v="2015-06-09T00:00:00"/>
    <x v="4"/>
    <x v="0"/>
    <m/>
    <m/>
    <m/>
    <m/>
    <m/>
    <m/>
    <m/>
    <m/>
    <m/>
    <m/>
    <s v="Entero"/>
    <x v="1"/>
    <n v="572"/>
    <s v="MPN/100ml"/>
    <m/>
    <m/>
    <m/>
  </r>
  <r>
    <s v="Casey Canal@Hospital Access Rd"/>
    <m/>
    <x v="12"/>
    <n v="32.030499465731999"/>
    <n v="-81.085066518624302"/>
    <x v="439"/>
    <d v="1899-12-30T11:54:00"/>
    <d v="2015-06-09T00:00:00"/>
    <x v="4"/>
    <x v="0"/>
    <m/>
    <m/>
    <m/>
    <m/>
    <m/>
    <m/>
    <m/>
    <m/>
    <m/>
    <m/>
    <s v="Fecal"/>
    <x v="0"/>
    <n v="330"/>
    <s v="MPN/100ml"/>
    <m/>
    <m/>
    <m/>
  </r>
  <r>
    <s v="Casey Canal@Hospital Access Rd"/>
    <m/>
    <x v="12"/>
    <n v="32.030499465731999"/>
    <n v="-81.085066518624302"/>
    <x v="439"/>
    <d v="1899-12-30T11:54:00"/>
    <d v="2015-06-09T00:00:00"/>
    <x v="4"/>
    <x v="0"/>
    <m/>
    <m/>
    <m/>
    <m/>
    <m/>
    <m/>
    <m/>
    <m/>
    <m/>
    <m/>
    <s v="Entero"/>
    <x v="1"/>
    <n v="478"/>
    <s v="MPN/100ml"/>
    <m/>
    <m/>
    <m/>
  </r>
  <r>
    <s v="Casey Canal@Sallie Mood Bridge"/>
    <m/>
    <x v="1"/>
    <n v="31.995887131649798"/>
    <n v="-81.090554392855694"/>
    <x v="440"/>
    <d v="1899-12-30T08:45:00"/>
    <d v="2015-06-09T00:00:00"/>
    <x v="13"/>
    <x v="0"/>
    <m/>
    <m/>
    <m/>
    <m/>
    <m/>
    <m/>
    <m/>
    <m/>
    <m/>
    <m/>
    <s v="Fecal"/>
    <x v="0"/>
    <n v="130"/>
    <s v="MPN/100ml"/>
    <m/>
    <m/>
    <m/>
  </r>
  <r>
    <s v="Casey Canal@Sallie Mood Bridge"/>
    <m/>
    <x v="1"/>
    <n v="31.995887131649798"/>
    <n v="-81.090554392855694"/>
    <x v="440"/>
    <d v="1899-12-30T08:45:00"/>
    <d v="2015-06-09T00:00:00"/>
    <x v="13"/>
    <x v="0"/>
    <m/>
    <m/>
    <m/>
    <m/>
    <m/>
    <m/>
    <m/>
    <m/>
    <m/>
    <m/>
    <s v="Entero"/>
    <x v="1"/>
    <n v="621"/>
    <s v="MPN/100ml"/>
    <m/>
    <m/>
    <m/>
  </r>
  <r>
    <s v="Hayners Creek @ 1112 Halcyon Dr."/>
    <m/>
    <x v="0"/>
    <n v="31.982481023192801"/>
    <n v="-81.111041875059797"/>
    <x v="441"/>
    <d v="1899-12-30T09:04:00"/>
    <d v="2015-06-09T00:00:00"/>
    <x v="13"/>
    <x v="0"/>
    <m/>
    <m/>
    <m/>
    <m/>
    <m/>
    <m/>
    <m/>
    <m/>
    <m/>
    <m/>
    <s v="Fecal"/>
    <x v="0"/>
    <n v="78"/>
    <s v="MPN/100ml"/>
    <m/>
    <m/>
    <m/>
  </r>
  <r>
    <s v="Hayners Creek @ 1112 Halcyon Dr."/>
    <m/>
    <x v="0"/>
    <n v="31.982481023192801"/>
    <n v="-81.111041875059797"/>
    <x v="441"/>
    <d v="1899-12-30T09:04:00"/>
    <d v="2015-06-09T00:00:00"/>
    <x v="13"/>
    <x v="0"/>
    <m/>
    <m/>
    <m/>
    <m/>
    <m/>
    <m/>
    <m/>
    <m/>
    <m/>
    <m/>
    <s v="Entero"/>
    <x v="1"/>
    <n v="211"/>
    <s v="MPN/100ml"/>
    <m/>
    <m/>
    <m/>
  </r>
  <r>
    <s v="Wilshire Canal @ White Bluff"/>
    <m/>
    <x v="3"/>
    <n v="31.984280910253801"/>
    <n v="-81.129864906139403"/>
    <x v="442"/>
    <d v="1899-12-30T10:48:00"/>
    <d v="2017-03-02T00:00:00"/>
    <x v="12"/>
    <x v="0"/>
    <m/>
    <m/>
    <m/>
    <m/>
    <m/>
    <m/>
    <m/>
    <m/>
    <m/>
    <m/>
    <s v="Entero"/>
    <x v="1"/>
    <n v="309"/>
    <s v="MPN/100ml"/>
    <m/>
    <m/>
    <m/>
  </r>
  <r>
    <s v="Wilshire Canal @ White Bluff"/>
    <m/>
    <x v="3"/>
    <n v="31.984280910253801"/>
    <n v="-81.129864906139403"/>
    <x v="443"/>
    <d v="1899-12-30T10:56:00"/>
    <d v="2017-03-14T00:00:00"/>
    <x v="4"/>
    <x v="0"/>
    <m/>
    <m/>
    <m/>
    <m/>
    <m/>
    <m/>
    <m/>
    <m/>
    <m/>
    <m/>
    <s v="Entero"/>
    <x v="1"/>
    <n v="2987"/>
    <s v="MPN/100ml"/>
    <m/>
    <m/>
    <m/>
  </r>
  <r>
    <s v="Bougainvillea Bluff Dock/White Bluff Rd"/>
    <m/>
    <x v="6"/>
    <n v="31.9806065034544"/>
    <n v="-81.125530850568197"/>
    <x v="444"/>
    <d v="1899-12-30T09:43:00"/>
    <d v="2015-06-09T00:00:00"/>
    <x v="13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444"/>
    <d v="1899-12-30T09:43:00"/>
    <d v="2015-06-09T00:00:00"/>
    <x v="13"/>
    <x v="0"/>
    <m/>
    <m/>
    <m/>
    <m/>
    <m/>
    <m/>
    <m/>
    <m/>
    <m/>
    <m/>
    <s v="Entero"/>
    <x v="1"/>
    <n v="657"/>
    <s v="MPN/100ml"/>
    <m/>
    <m/>
    <m/>
  </r>
  <r>
    <s v="Wilshire Canal @ White Bluff"/>
    <m/>
    <x v="3"/>
    <n v="31.984280910253801"/>
    <n v="-81.129864906139403"/>
    <x v="445"/>
    <d v="1899-12-30T12:25:00"/>
    <d v="2017-03-14T00:00:00"/>
    <x v="5"/>
    <x v="0"/>
    <m/>
    <m/>
    <m/>
    <m/>
    <m/>
    <m/>
    <m/>
    <m/>
    <m/>
    <m/>
    <s v="Entero"/>
    <x v="1"/>
    <n v="169"/>
    <s v="MPN/100ml"/>
    <m/>
    <m/>
    <m/>
  </r>
  <r>
    <s v="Wilshire Canal @ White Bluff"/>
    <m/>
    <x v="3"/>
    <n v="31.984280910253801"/>
    <n v="-81.129864906139403"/>
    <x v="446"/>
    <d v="1899-12-30T10:49:00"/>
    <d v="2017-03-14T00:00:00"/>
    <x v="5"/>
    <x v="0"/>
    <m/>
    <m/>
    <m/>
    <m/>
    <m/>
    <m/>
    <m/>
    <m/>
    <m/>
    <m/>
    <s v="Entero"/>
    <x v="1"/>
    <n v="185"/>
    <s v="MPN/100ml"/>
    <m/>
    <m/>
    <m/>
  </r>
  <r>
    <s v="Vernon River @148 Rendant Av. Dock"/>
    <m/>
    <x v="11"/>
    <n v="31.971748423804598"/>
    <n v="-81.125984676460405"/>
    <x v="447"/>
    <d v="1899-12-30T10:19:00"/>
    <d v="2015-06-09T00:00:00"/>
    <x v="13"/>
    <x v="0"/>
    <m/>
    <m/>
    <m/>
    <m/>
    <m/>
    <m/>
    <m/>
    <m/>
    <m/>
    <m/>
    <s v="Fecal"/>
    <x v="0"/>
    <n v="230"/>
    <s v="MPN/100ml"/>
    <m/>
    <m/>
    <m/>
  </r>
  <r>
    <s v="Vernon River @148 Rendant Av. Dock"/>
    <m/>
    <x v="11"/>
    <n v="31.971748423804598"/>
    <n v="-81.125984676460405"/>
    <x v="447"/>
    <d v="1899-12-30T10:19:00"/>
    <d v="2015-06-09T00:00:00"/>
    <x v="13"/>
    <x v="0"/>
    <m/>
    <m/>
    <m/>
    <m/>
    <m/>
    <m/>
    <m/>
    <m/>
    <m/>
    <m/>
    <s v="Entero"/>
    <x v="1"/>
    <n v="646"/>
    <s v="MPN/100ml"/>
    <m/>
    <m/>
    <m/>
  </r>
  <r>
    <s v="Casey Canal@Hospital Access Rd"/>
    <m/>
    <x v="12"/>
    <n v="32.030499465731999"/>
    <n v="-81.085066518624302"/>
    <x v="448"/>
    <d v="1899-12-30T10:44:00"/>
    <d v="2015-06-09T00:00:00"/>
    <x v="13"/>
    <x v="0"/>
    <m/>
    <m/>
    <m/>
    <m/>
    <m/>
    <m/>
    <m/>
    <m/>
    <m/>
    <m/>
    <s v="Entero"/>
    <x v="1"/>
    <n v="1000"/>
    <s v="MPN/100ml"/>
    <m/>
    <m/>
    <m/>
  </r>
  <r>
    <s v="Casey Canal@Hospital Access Rd"/>
    <m/>
    <x v="12"/>
    <n v="32.030499465731999"/>
    <n v="-81.085066518624302"/>
    <x v="448"/>
    <d v="1899-12-30T10:44:00"/>
    <d v="2015-06-09T00:00:00"/>
    <x v="13"/>
    <x v="0"/>
    <m/>
    <m/>
    <m/>
    <m/>
    <m/>
    <m/>
    <m/>
    <m/>
    <m/>
    <m/>
    <s v="Fecal"/>
    <x v="0"/>
    <n v="1700"/>
    <s v="MPN/100ml"/>
    <m/>
    <m/>
    <m/>
  </r>
  <r>
    <s v="Harmon Canal @ Rivers End"/>
    <m/>
    <x v="7"/>
    <n v="31.9867850198948"/>
    <n v="-81.116596661316706"/>
    <x v="449"/>
    <d v="1899-12-30T10:25:00"/>
    <d v="2015-06-09T00:00:00"/>
    <x v="5"/>
    <x v="0"/>
    <m/>
    <m/>
    <m/>
    <m/>
    <m/>
    <m/>
    <m/>
    <m/>
    <m/>
    <m/>
    <s v="Entero"/>
    <x v="1"/>
    <n v="98"/>
    <s v="MPN/100ml"/>
    <m/>
    <m/>
    <m/>
  </r>
  <r>
    <s v="Casey Canal @ Mont Cross"/>
    <m/>
    <x v="9"/>
    <n v="31.993115442766999"/>
    <n v="-81.1013377418072"/>
    <x v="450"/>
    <d v="1899-12-30T10:40:00"/>
    <d v="2015-06-09T00:00:00"/>
    <x v="5"/>
    <x v="0"/>
    <m/>
    <m/>
    <m/>
    <m/>
    <m/>
    <m/>
    <m/>
    <m/>
    <m/>
    <m/>
    <s v="Entero"/>
    <x v="1"/>
    <n v="183"/>
    <s v="MPN/100ml"/>
    <m/>
    <m/>
    <m/>
  </r>
  <r>
    <s v="Halcyon Bluff Community Dock"/>
    <m/>
    <x v="0"/>
    <n v="31.982481023192801"/>
    <n v="-81.111041875059797"/>
    <x v="451"/>
    <d v="1899-12-30T10:55:00"/>
    <d v="2015-06-09T00:00:00"/>
    <x v="5"/>
    <x v="0"/>
    <m/>
    <m/>
    <m/>
    <m/>
    <m/>
    <m/>
    <m/>
    <m/>
    <m/>
    <m/>
    <s v="Entero"/>
    <x v="1"/>
    <n v="121"/>
    <s v="MPN/100ml"/>
    <m/>
    <m/>
    <m/>
  </r>
  <r>
    <s v="Wilshire Canal @ White Bluff"/>
    <m/>
    <x v="3"/>
    <n v="31.984280910253801"/>
    <n v="-81.129864906139403"/>
    <x v="452"/>
    <d v="1899-12-30T11:00:00"/>
    <d v="2017-03-14T00:00:00"/>
    <x v="2"/>
    <x v="0"/>
    <m/>
    <m/>
    <m/>
    <m/>
    <m/>
    <m/>
    <m/>
    <m/>
    <m/>
    <m/>
    <s v="Entero"/>
    <x v="1"/>
    <n v="426"/>
    <s v="MPN/100ml"/>
    <m/>
    <m/>
    <m/>
  </r>
  <r>
    <s v="White Bluff Ditch"/>
    <m/>
    <x v="13"/>
    <n v="31.964633593941102"/>
    <n v="-81.135533939742899"/>
    <x v="453"/>
    <d v="1899-12-30T12:15:00"/>
    <d v="2015-06-09T00:00:00"/>
    <x v="1"/>
    <x v="0"/>
    <m/>
    <m/>
    <m/>
    <m/>
    <m/>
    <m/>
    <m/>
    <m/>
    <m/>
    <m/>
    <s v="Entero"/>
    <x v="1"/>
    <n v="228"/>
    <s v="MPN/100ml"/>
    <m/>
    <m/>
    <m/>
  </r>
  <r>
    <s v="Vernonburg Ditch"/>
    <m/>
    <x v="14"/>
    <n v="31.965998805129299"/>
    <n v="-81.134277619450003"/>
    <x v="454"/>
    <d v="1899-12-30T12:25:00"/>
    <d v="2015-06-09T00:00:00"/>
    <x v="1"/>
    <x v="0"/>
    <m/>
    <m/>
    <m/>
    <m/>
    <m/>
    <m/>
    <m/>
    <m/>
    <m/>
    <m/>
    <s v="Entero"/>
    <x v="1"/>
    <n v="262"/>
    <s v="MPN/100ml"/>
    <m/>
    <m/>
    <m/>
  </r>
  <r>
    <s v="Vernon Bottom"/>
    <m/>
    <x v="15"/>
    <n v="31.963846986497899"/>
    <n v="-81.120341943777106"/>
    <x v="455"/>
    <d v="1899-12-30T12:45:00"/>
    <d v="2015-06-09T00:00:00"/>
    <x v="1"/>
    <x v="0"/>
    <m/>
    <m/>
    <m/>
    <m/>
    <m/>
    <m/>
    <m/>
    <m/>
    <m/>
    <m/>
    <s v="Entero"/>
    <x v="1"/>
    <n v="98"/>
    <s v="MPN/100ml"/>
    <m/>
    <m/>
    <m/>
  </r>
  <r>
    <s v="Vernon Surface"/>
    <m/>
    <x v="15"/>
    <n v="31.963846986497899"/>
    <n v="-81.120341943777106"/>
    <x v="455"/>
    <d v="1899-12-30T12:45:00"/>
    <d v="2015-06-09T00:00:00"/>
    <x v="1"/>
    <x v="0"/>
    <m/>
    <m/>
    <m/>
    <m/>
    <m/>
    <m/>
    <m/>
    <m/>
    <m/>
    <m/>
    <s v="Entero"/>
    <x v="1"/>
    <n v="98"/>
    <s v="MPN/100ml"/>
    <m/>
    <m/>
    <m/>
  </r>
  <r>
    <s v="Casey Canal@Sallie Mood Bridge"/>
    <m/>
    <x v="1"/>
    <n v="31.995887131649798"/>
    <n v="-81.090554392855694"/>
    <x v="456"/>
    <d v="1899-12-30T08:43:00"/>
    <d v="2015-06-22T00:00:00"/>
    <x v="0"/>
    <x v="0"/>
    <m/>
    <m/>
    <m/>
    <m/>
    <m/>
    <m/>
    <m/>
    <m/>
    <m/>
    <m/>
    <s v="Entero"/>
    <x v="1"/>
    <n v="1220"/>
    <s v="MPN/100ml"/>
    <m/>
    <m/>
    <m/>
  </r>
  <r>
    <s v="Casey Canal@Sallie Mood Bridge"/>
    <m/>
    <x v="1"/>
    <n v="31.995887131649798"/>
    <n v="-81.090554392855694"/>
    <x v="456"/>
    <d v="1899-12-30T08:43:00"/>
    <d v="2015-06-22T00:00:00"/>
    <x v="0"/>
    <x v="0"/>
    <m/>
    <m/>
    <m/>
    <m/>
    <m/>
    <m/>
    <m/>
    <m/>
    <m/>
    <m/>
    <s v="Fecal"/>
    <x v="0"/>
    <n v="24000"/>
    <s v="MPN/100ml"/>
    <m/>
    <m/>
    <m/>
  </r>
  <r>
    <s v="Hayners Creek @ 1112 Halcyon Dr."/>
    <m/>
    <x v="0"/>
    <n v="31.982481023192801"/>
    <n v="-81.111041875059797"/>
    <x v="457"/>
    <d v="1899-12-30T09:01:00"/>
    <d v="2015-06-22T00:00:00"/>
    <x v="0"/>
    <x v="0"/>
    <m/>
    <m/>
    <m/>
    <m/>
    <m/>
    <m/>
    <m/>
    <m/>
    <m/>
    <m/>
    <s v="Entero"/>
    <x v="1"/>
    <n v="2630"/>
    <s v="MPN/100ml"/>
    <m/>
    <m/>
    <m/>
  </r>
  <r>
    <s v="Hayners Creek @ 1112 Halcyon Dr."/>
    <m/>
    <x v="0"/>
    <n v="31.982481023192801"/>
    <n v="-81.111041875059797"/>
    <x v="457"/>
    <d v="1899-12-30T09:01:00"/>
    <d v="2015-06-22T00:00:00"/>
    <x v="0"/>
    <x v="0"/>
    <m/>
    <m/>
    <m/>
    <m/>
    <m/>
    <m/>
    <m/>
    <m/>
    <m/>
    <m/>
    <s v="Fecal"/>
    <x v="0"/>
    <n v="3500"/>
    <s v="MPN/100ml"/>
    <m/>
    <m/>
    <m/>
  </r>
  <r>
    <s v="Wilshire Canal @ White Bluff"/>
    <m/>
    <x v="3"/>
    <n v="31.984280910253801"/>
    <n v="-81.129864906139403"/>
    <x v="458"/>
    <d v="1899-12-30T13:40:00"/>
    <d v="2017-04-06T00:00:00"/>
    <x v="7"/>
    <x v="0"/>
    <m/>
    <m/>
    <m/>
    <m/>
    <m/>
    <m/>
    <m/>
    <m/>
    <m/>
    <m/>
    <s v="Entero"/>
    <x v="1"/>
    <n v="238"/>
    <s v="MPN/100ml"/>
    <m/>
    <m/>
    <m/>
  </r>
  <r>
    <s v="Wilshire Canal @ White Bluff"/>
    <m/>
    <x v="3"/>
    <n v="31.984280910253801"/>
    <n v="-81.129864906139403"/>
    <x v="459"/>
    <d v="1899-12-30T14:45:00"/>
    <d v="2017-05-13T00:00:00"/>
    <x v="12"/>
    <x v="0"/>
    <m/>
    <m/>
    <m/>
    <m/>
    <m/>
    <m/>
    <m/>
    <m/>
    <m/>
    <m/>
    <s v="Entero"/>
    <x v="1"/>
    <n v="272"/>
    <s v="MPN/100ml"/>
    <m/>
    <m/>
    <m/>
  </r>
  <r>
    <s v="Bougainvillea Bluff Dock/White Bluff Rd"/>
    <m/>
    <x v="6"/>
    <n v="31.9806065034544"/>
    <n v="-81.125530850568197"/>
    <x v="460"/>
    <d v="1899-12-30T09:35:00"/>
    <d v="2015-06-22T00:00:00"/>
    <x v="0"/>
    <x v="0"/>
    <m/>
    <m/>
    <m/>
    <m/>
    <m/>
    <m/>
    <m/>
    <m/>
    <m/>
    <m/>
    <s v="Fecal"/>
    <x v="0"/>
    <n v="790"/>
    <s v="MPN/100ml"/>
    <m/>
    <m/>
    <m/>
  </r>
  <r>
    <s v="Bougainvillea Bluff Dock/White Bluff Rd"/>
    <m/>
    <x v="6"/>
    <n v="31.9806065034544"/>
    <n v="-81.125530850568197"/>
    <x v="460"/>
    <d v="1899-12-30T09:35:00"/>
    <d v="2015-06-22T00:00:00"/>
    <x v="0"/>
    <x v="0"/>
    <m/>
    <m/>
    <m/>
    <m/>
    <m/>
    <m/>
    <m/>
    <m/>
    <m/>
    <m/>
    <s v="Entero"/>
    <x v="1"/>
    <n v="2120"/>
    <s v="MPN/100ml"/>
    <m/>
    <m/>
    <m/>
  </r>
  <r>
    <s v="Wilshire Canal @ (WhiteBluff Rd)"/>
    <m/>
    <x v="3"/>
    <n v="31.984280910253801"/>
    <n v="-81.129864906139403"/>
    <x v="461"/>
    <d v="1899-12-30T11:20:00"/>
    <d v="2017-06-07T00:00:00"/>
    <x v="9"/>
    <x v="0"/>
    <m/>
    <m/>
    <m/>
    <m/>
    <m/>
    <m/>
    <m/>
    <m/>
    <m/>
    <m/>
    <s v="Entero"/>
    <x v="1"/>
    <n v="6131"/>
    <s v="MPN/100ml"/>
    <m/>
    <m/>
    <m/>
  </r>
  <r>
    <s v="Wilshire Canal @ White Bluff"/>
    <m/>
    <x v="3"/>
    <n v="31.984280910253801"/>
    <n v="-81.129864906139403"/>
    <x v="462"/>
    <d v="1899-12-30T11:30:00"/>
    <d v="2017-06-07T00:00:00"/>
    <x v="13"/>
    <x v="0"/>
    <m/>
    <m/>
    <m/>
    <m/>
    <m/>
    <m/>
    <m/>
    <m/>
    <m/>
    <m/>
    <s v="Entero"/>
    <x v="1"/>
    <n v="490"/>
    <s v="MPN/100ml"/>
    <m/>
    <m/>
    <m/>
  </r>
  <r>
    <s v="Vernon River @148 Rendant Av. Dock"/>
    <m/>
    <x v="11"/>
    <n v="31.971748423804598"/>
    <n v="-81.125984676460405"/>
    <x v="463"/>
    <d v="1899-12-30T10:04:00"/>
    <d v="2015-06-22T00:00:00"/>
    <x v="0"/>
    <x v="0"/>
    <m/>
    <m/>
    <m/>
    <m/>
    <m/>
    <m/>
    <m/>
    <m/>
    <m/>
    <m/>
    <s v="Fecal"/>
    <x v="0"/>
    <n v="2400"/>
    <s v="MPN/100ml"/>
    <m/>
    <m/>
    <m/>
  </r>
  <r>
    <s v="Vernon River @148 Rendant Av. Dock"/>
    <m/>
    <x v="11"/>
    <n v="31.971748423804598"/>
    <n v="-81.125984676460405"/>
    <x v="463"/>
    <d v="1899-12-30T10:04:00"/>
    <d v="2015-06-22T00:00:00"/>
    <x v="0"/>
    <x v="0"/>
    <m/>
    <m/>
    <m/>
    <m/>
    <m/>
    <m/>
    <m/>
    <m/>
    <m/>
    <m/>
    <s v="Entero"/>
    <x v="1"/>
    <n v="2760"/>
    <s v="MPN/100ml"/>
    <m/>
    <m/>
    <m/>
  </r>
  <r>
    <s v="Casey Canal@Hospital Access Rd"/>
    <m/>
    <x v="12"/>
    <n v="32.030499465731999"/>
    <n v="-81.085066518624302"/>
    <x v="464"/>
    <d v="1899-12-30T10:27:00"/>
    <d v="2015-06-22T00:00:00"/>
    <x v="0"/>
    <x v="0"/>
    <m/>
    <m/>
    <m/>
    <m/>
    <m/>
    <m/>
    <m/>
    <m/>
    <m/>
    <m/>
    <s v="Entero"/>
    <x v="1"/>
    <n v="884"/>
    <s v="MPN/100ml"/>
    <m/>
    <m/>
    <m/>
  </r>
  <r>
    <s v="Casey Canal@Hospital Access Rd"/>
    <m/>
    <x v="12"/>
    <n v="32.030499465731999"/>
    <n v="-81.085066518624302"/>
    <x v="464"/>
    <d v="1899-12-30T10:27:00"/>
    <d v="2015-06-22T00:00:00"/>
    <x v="0"/>
    <x v="0"/>
    <m/>
    <m/>
    <m/>
    <m/>
    <m/>
    <m/>
    <m/>
    <m/>
    <m/>
    <m/>
    <s v="Fecal"/>
    <x v="0"/>
    <n v="3500"/>
    <s v="MPN/100ml"/>
    <m/>
    <m/>
    <m/>
  </r>
  <r>
    <s v="Harmon Canal @ Rivers End"/>
    <m/>
    <x v="7"/>
    <n v="31.9867850198948"/>
    <n v="-81.116596661316706"/>
    <x v="465"/>
    <d v="1899-12-30T10:10:00"/>
    <d v="2015-07-19T00:00:00"/>
    <x v="6"/>
    <x v="0"/>
    <m/>
    <m/>
    <m/>
    <m/>
    <m/>
    <m/>
    <m/>
    <m/>
    <m/>
    <m/>
    <s v="Entero"/>
    <x v="1"/>
    <n v="459"/>
    <s v="MPN/100ml"/>
    <m/>
    <m/>
    <m/>
  </r>
  <r>
    <s v="Casey Canal @ Mont Cross"/>
    <m/>
    <x v="9"/>
    <n v="31.993115442766999"/>
    <n v="-81.1013377418072"/>
    <x v="466"/>
    <d v="1899-12-30T10:30:00"/>
    <d v="2015-07-19T00:00:00"/>
    <x v="6"/>
    <x v="0"/>
    <m/>
    <m/>
    <m/>
    <m/>
    <m/>
    <m/>
    <m/>
    <m/>
    <m/>
    <m/>
    <s v="Entero"/>
    <x v="1"/>
    <n v="231"/>
    <s v="MPN/100ml"/>
    <m/>
    <m/>
    <m/>
  </r>
  <r>
    <s v="Halcyon Bluff Community Dock"/>
    <m/>
    <x v="0"/>
    <n v="31.982481023192801"/>
    <n v="-81.111041875059797"/>
    <x v="467"/>
    <d v="1899-12-30T10:45:00"/>
    <d v="2015-07-19T00:00:00"/>
    <x v="6"/>
    <x v="0"/>
    <m/>
    <m/>
    <m/>
    <m/>
    <m/>
    <m/>
    <m/>
    <m/>
    <m/>
    <m/>
    <s v="Entero"/>
    <x v="1"/>
    <n v="295"/>
    <s v="MPN/100ml"/>
    <m/>
    <m/>
    <m/>
  </r>
  <r>
    <s v="Wilshire Canal @ White Bluff"/>
    <m/>
    <x v="3"/>
    <n v="31.984280910253801"/>
    <n v="-81.129864906139403"/>
    <x v="468"/>
    <d v="1899-12-30T10:50:00"/>
    <d v="2017-06-20T00:00:00"/>
    <x v="4"/>
    <x v="0"/>
    <m/>
    <m/>
    <m/>
    <m/>
    <m/>
    <m/>
    <m/>
    <m/>
    <m/>
    <m/>
    <s v="Entero"/>
    <x v="1"/>
    <n v="431"/>
    <s v="MPN/100ml"/>
    <m/>
    <m/>
    <m/>
  </r>
  <r>
    <s v="White Bluff Ditch"/>
    <m/>
    <x v="13"/>
    <n v="31.964633593941102"/>
    <n v="-81.135533939742899"/>
    <x v="469"/>
    <d v="1899-12-30T11:55:00"/>
    <d v="2015-07-19T00:00:00"/>
    <x v="6"/>
    <x v="0"/>
    <m/>
    <m/>
    <m/>
    <m/>
    <m/>
    <m/>
    <m/>
    <m/>
    <m/>
    <m/>
    <s v="Entero"/>
    <x v="1"/>
    <n v="183"/>
    <s v="MPN/100ml"/>
    <m/>
    <m/>
    <m/>
  </r>
  <r>
    <s v="Vernonburg Ditch"/>
    <m/>
    <x v="14"/>
    <n v="31.965998805129299"/>
    <n v="-81.134277619450003"/>
    <x v="470"/>
    <d v="1899-12-30T12:05:00"/>
    <d v="2015-07-19T00:00:00"/>
    <x v="0"/>
    <x v="0"/>
    <m/>
    <m/>
    <m/>
    <m/>
    <m/>
    <m/>
    <m/>
    <m/>
    <m/>
    <m/>
    <s v="Entero"/>
    <x v="1"/>
    <n v="85"/>
    <s v="MPN/100ml"/>
    <m/>
    <m/>
    <m/>
  </r>
  <r>
    <s v="Vernon Bottom"/>
    <m/>
    <x v="15"/>
    <n v="31.963846986497899"/>
    <n v="-81.120341943777106"/>
    <x v="471"/>
    <d v="1899-12-30T12:25:00"/>
    <d v="2015-07-19T00:00:00"/>
    <x v="0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471"/>
    <d v="1899-12-30T12:25:00"/>
    <d v="2015-07-19T00:00:00"/>
    <x v="0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472"/>
    <d v="1899-12-30T11:40:00"/>
    <d v="2015-08-17T00:00:00"/>
    <x v="9"/>
    <x v="0"/>
    <m/>
    <m/>
    <m/>
    <m/>
    <m/>
    <m/>
    <m/>
    <m/>
    <m/>
    <m/>
    <s v="Entero"/>
    <x v="1"/>
    <n v="4352"/>
    <s v="MPN/100ml"/>
    <m/>
    <m/>
    <m/>
  </r>
  <r>
    <s v="Casey Canal @ Mont Cross"/>
    <m/>
    <x v="9"/>
    <n v="31.993115442766999"/>
    <n v="-81.1013377418072"/>
    <x v="473"/>
    <d v="1899-12-30T11:55:00"/>
    <d v="2015-08-17T00:00:00"/>
    <x v="9"/>
    <x v="0"/>
    <m/>
    <m/>
    <m/>
    <m/>
    <m/>
    <m/>
    <m/>
    <m/>
    <m/>
    <m/>
    <s v="Entero"/>
    <x v="1"/>
    <n v="3255"/>
    <s v="MPN/100ml"/>
    <m/>
    <m/>
    <m/>
  </r>
  <r>
    <s v="Halcyon Bluff Community Dock"/>
    <m/>
    <x v="0"/>
    <n v="31.982481023192801"/>
    <n v="-81.111041875059797"/>
    <x v="474"/>
    <d v="1899-12-30T12:15:00"/>
    <d v="2015-08-17T00:00:00"/>
    <x v="6"/>
    <x v="0"/>
    <m/>
    <m/>
    <m/>
    <m/>
    <m/>
    <m/>
    <m/>
    <m/>
    <m/>
    <m/>
    <s v="Entero"/>
    <x v="1"/>
    <n v="4352"/>
    <s v="MPN/100ml"/>
    <m/>
    <m/>
    <m/>
  </r>
  <r>
    <s v="Wilshire Canal @ White Bluff"/>
    <m/>
    <x v="3"/>
    <n v="31.984280910253801"/>
    <n v="-81.129864906139403"/>
    <x v="475"/>
    <d v="1899-12-30T11:35:00"/>
    <d v="2017-06-21T00:00:00"/>
    <x v="0"/>
    <x v="0"/>
    <m/>
    <m/>
    <m/>
    <m/>
    <m/>
    <m/>
    <m/>
    <m/>
    <m/>
    <m/>
    <s v="Entero"/>
    <x v="1"/>
    <n v="203"/>
    <s v="MPN/100ml"/>
    <m/>
    <m/>
    <m/>
  </r>
  <r>
    <s v="White Bluff Ditch"/>
    <m/>
    <x v="13"/>
    <n v="31.964633593941102"/>
    <n v="-81.135533939742899"/>
    <x v="476"/>
    <d v="1899-12-30T13:15:00"/>
    <d v="2015-08-17T00:00:00"/>
    <x v="6"/>
    <x v="0"/>
    <m/>
    <m/>
    <m/>
    <m/>
    <m/>
    <m/>
    <m/>
    <m/>
    <m/>
    <m/>
    <s v="Entero"/>
    <x v="1"/>
    <n v="2909"/>
    <s v="MPN/100ml"/>
    <m/>
    <m/>
    <m/>
  </r>
  <r>
    <s v="Vernonburg Ditch"/>
    <m/>
    <x v="14"/>
    <n v="31.965998805129299"/>
    <n v="-81.134277619450003"/>
    <x v="477"/>
    <d v="1899-12-30T13:25:00"/>
    <d v="2015-08-17T00:00:00"/>
    <x v="6"/>
    <x v="0"/>
    <m/>
    <m/>
    <m/>
    <m/>
    <m/>
    <m/>
    <m/>
    <m/>
    <m/>
    <m/>
    <s v="Entero"/>
    <x v="1"/>
    <n v="689"/>
    <s v="MPN/100ml"/>
    <m/>
    <m/>
    <m/>
  </r>
  <r>
    <s v="Vernon Bottom"/>
    <m/>
    <x v="15"/>
    <n v="31.963846986497899"/>
    <n v="-81.120341943777106"/>
    <x v="478"/>
    <d v="1899-12-30T13:40:00"/>
    <d v="2015-08-17T00:00:00"/>
    <x v="6"/>
    <x v="0"/>
    <m/>
    <m/>
    <m/>
    <m/>
    <m/>
    <m/>
    <m/>
    <m/>
    <m/>
    <m/>
    <s v="Entero"/>
    <x v="1"/>
    <n v="389"/>
    <s v="MPN/100ml"/>
    <m/>
    <m/>
    <m/>
  </r>
  <r>
    <s v="Vernon Surface"/>
    <m/>
    <x v="15"/>
    <n v="31.963846986497899"/>
    <n v="-81.120341943777106"/>
    <x v="478"/>
    <d v="1899-12-30T13:40:00"/>
    <d v="2015-08-17T00:00:00"/>
    <x v="6"/>
    <x v="0"/>
    <m/>
    <m/>
    <m/>
    <m/>
    <m/>
    <m/>
    <m/>
    <m/>
    <m/>
    <m/>
    <s v="Entero"/>
    <x v="1"/>
    <n v="389"/>
    <s v="MPN/100ml"/>
    <m/>
    <m/>
    <m/>
  </r>
  <r>
    <s v="Casey Canal@Sallie Mood Bridge"/>
    <m/>
    <x v="1"/>
    <n v="31.995887131649798"/>
    <n v="-81.090554392855694"/>
    <x v="479"/>
    <d v="1899-12-30T09:10:00"/>
    <d v="2015-08-31T00:00:00"/>
    <x v="0"/>
    <x v="0"/>
    <m/>
    <m/>
    <m/>
    <m/>
    <m/>
    <m/>
    <m/>
    <m/>
    <m/>
    <m/>
    <s v="Fecal"/>
    <x v="0"/>
    <n v="3300"/>
    <s v="MPN/100ml"/>
    <m/>
    <m/>
    <m/>
  </r>
  <r>
    <s v="Casey Canal@Sallie Mood Bridge"/>
    <m/>
    <x v="1"/>
    <n v="31.995887131649798"/>
    <n v="-81.090554392855694"/>
    <x v="479"/>
    <d v="1899-12-30T09:10:00"/>
    <d v="2015-08-31T00:00:00"/>
    <x v="0"/>
    <x v="0"/>
    <m/>
    <m/>
    <m/>
    <m/>
    <m/>
    <m/>
    <m/>
    <m/>
    <m/>
    <m/>
    <s v="Entero"/>
    <x v="1"/>
    <n v="4160"/>
    <s v="MPN/100ml"/>
    <m/>
    <m/>
    <m/>
  </r>
  <r>
    <s v="Hayners Creek @ 1112 Halcyon Dr."/>
    <m/>
    <x v="0"/>
    <n v="31.982481023192801"/>
    <n v="-81.111041875059797"/>
    <x v="480"/>
    <d v="1899-12-30T09:28:00"/>
    <d v="2015-08-31T00:00:00"/>
    <x v="0"/>
    <x v="0"/>
    <m/>
    <m/>
    <m/>
    <m/>
    <m/>
    <m/>
    <m/>
    <m/>
    <m/>
    <m/>
    <s v="Entero"/>
    <x v="1"/>
    <n v="8297"/>
    <s v="MPN/100ml"/>
    <m/>
    <m/>
    <m/>
  </r>
  <r>
    <s v="Hayners Creek @ 1112 Halcyon Dr."/>
    <m/>
    <x v="0"/>
    <n v="31.982481023192801"/>
    <n v="-81.111041875059797"/>
    <x v="480"/>
    <d v="1899-12-30T09:28:00"/>
    <d v="2015-08-31T00:00:00"/>
    <x v="0"/>
    <x v="0"/>
    <m/>
    <m/>
    <m/>
    <m/>
    <m/>
    <m/>
    <m/>
    <m/>
    <m/>
    <m/>
    <s v="Fecal"/>
    <x v="0"/>
    <n v="17000"/>
    <s v="MPN/100ml"/>
    <m/>
    <m/>
    <m/>
  </r>
  <r>
    <s v="Wilshire Canal @ White Bluff"/>
    <m/>
    <x v="3"/>
    <n v="31.984280910253801"/>
    <n v="-81.129864906139403"/>
    <x v="481"/>
    <d v="1899-12-30T11:10:00"/>
    <d v="2017-06-29T00:00:00"/>
    <x v="4"/>
    <x v="0"/>
    <m/>
    <m/>
    <m/>
    <m/>
    <m/>
    <m/>
    <m/>
    <m/>
    <m/>
    <m/>
    <s v="Entero"/>
    <x v="1"/>
    <n v="800"/>
    <s v="MPN/100ml"/>
    <m/>
    <m/>
    <m/>
  </r>
  <r>
    <s v="Wilshire Canal @ White Bluff"/>
    <m/>
    <x v="3"/>
    <n v="31.984280910253801"/>
    <n v="-81.129864906139403"/>
    <x v="482"/>
    <d v="1899-12-30T12:05:00"/>
    <d v="2017-07-27T00:00:00"/>
    <x v="9"/>
    <x v="0"/>
    <m/>
    <m/>
    <m/>
    <m/>
    <m/>
    <m/>
    <m/>
    <m/>
    <m/>
    <m/>
    <s v="Entero"/>
    <x v="1"/>
    <n v="2755"/>
    <s v="MPN/100ml"/>
    <m/>
    <m/>
    <m/>
  </r>
  <r>
    <s v="Bougainvillea Bluff Dock/White Bluff Rd"/>
    <m/>
    <x v="6"/>
    <n v="31.9806065034544"/>
    <n v="-81.125530850568197"/>
    <x v="483"/>
    <d v="1899-12-30T10:04:00"/>
    <d v="2015-08-31T00:00:00"/>
    <x v="0"/>
    <x v="0"/>
    <m/>
    <m/>
    <m/>
    <m/>
    <m/>
    <m/>
    <m/>
    <m/>
    <m/>
    <m/>
    <s v="Entero"/>
    <x v="1"/>
    <n v="987"/>
    <s v="MPN/100ml"/>
    <m/>
    <m/>
    <m/>
  </r>
  <r>
    <s v="Bougainvillea Bluff Dock/White Bluff Rd"/>
    <m/>
    <x v="6"/>
    <n v="31.9806065034544"/>
    <n v="-81.125530850568197"/>
    <x v="483"/>
    <d v="1899-12-30T10:04:00"/>
    <d v="2015-08-31T00:00:00"/>
    <x v="0"/>
    <x v="0"/>
    <m/>
    <m/>
    <m/>
    <m/>
    <m/>
    <m/>
    <m/>
    <m/>
    <m/>
    <m/>
    <s v="Fecal"/>
    <x v="0"/>
    <n v="11000"/>
    <s v="MPN/100ml"/>
    <m/>
    <m/>
    <m/>
  </r>
  <r>
    <s v="Wilshire Canal @ White Bluff"/>
    <m/>
    <x v="3"/>
    <n v="31.984280910253801"/>
    <n v="-81.129864906139403"/>
    <x v="484"/>
    <d v="1899-12-30T14:05:00"/>
    <d v="2017-08-02T00:00:00"/>
    <x v="9"/>
    <x v="0"/>
    <m/>
    <m/>
    <m/>
    <m/>
    <m/>
    <m/>
    <m/>
    <m/>
    <m/>
    <m/>
    <s v="Entero"/>
    <x v="1"/>
    <n v="63"/>
    <s v="MPN/100ml"/>
    <m/>
    <m/>
    <m/>
  </r>
  <r>
    <s v="Wilshire Canal @ White Bluff"/>
    <m/>
    <x v="3"/>
    <n v="31.984280910253801"/>
    <n v="-81.129864906139403"/>
    <x v="485"/>
    <d v="1899-12-30T11:35:00"/>
    <d v="2017-08-23T00:00:00"/>
    <x v="4"/>
    <x v="0"/>
    <m/>
    <m/>
    <m/>
    <m/>
    <m/>
    <m/>
    <m/>
    <m/>
    <m/>
    <m/>
    <s v="Entero"/>
    <x v="1"/>
    <n v="465"/>
    <s v="MPN/100ml"/>
    <m/>
    <m/>
    <m/>
  </r>
  <r>
    <s v="Vernon River @148 Rendant Av. Dock"/>
    <m/>
    <x v="11"/>
    <n v="31.971748423804598"/>
    <n v="-81.125984676460405"/>
    <x v="486"/>
    <d v="1899-12-30T10:40:00"/>
    <d v="2015-08-31T00:00:00"/>
    <x v="0"/>
    <x v="0"/>
    <m/>
    <m/>
    <m/>
    <m/>
    <m/>
    <m/>
    <m/>
    <m/>
    <m/>
    <m/>
    <s v="Entero"/>
    <x v="1"/>
    <n v="1780"/>
    <s v="MPN/100ml"/>
    <m/>
    <m/>
    <m/>
  </r>
  <r>
    <s v="Vernon River @148 Rendant Av. Dock"/>
    <m/>
    <x v="11"/>
    <n v="31.971748423804598"/>
    <n v="-81.125984676460405"/>
    <x v="486"/>
    <d v="1899-12-30T10:40:00"/>
    <d v="2015-08-31T00:00:00"/>
    <x v="0"/>
    <x v="0"/>
    <m/>
    <m/>
    <m/>
    <m/>
    <m/>
    <m/>
    <m/>
    <m/>
    <m/>
    <m/>
    <s v="Fecal"/>
    <x v="0"/>
    <n v="2300"/>
    <s v="MPN/100ml"/>
    <m/>
    <m/>
    <m/>
  </r>
  <r>
    <s v="Casey Canal@Hospital Access Rd"/>
    <m/>
    <x v="12"/>
    <n v="32.030499465731999"/>
    <n v="-81.085066518624302"/>
    <x v="487"/>
    <d v="1899-12-30T11:04:00"/>
    <d v="2015-08-31T00:00:00"/>
    <x v="0"/>
    <x v="0"/>
    <m/>
    <m/>
    <m/>
    <m/>
    <m/>
    <m/>
    <m/>
    <m/>
    <m/>
    <m/>
    <s v="Entero"/>
    <x v="1"/>
    <n v="1445"/>
    <s v="MPN/100ml"/>
    <m/>
    <m/>
    <m/>
  </r>
  <r>
    <s v="Casey Canal@Hospital Access Rd"/>
    <m/>
    <x v="12"/>
    <n v="32.030499465731999"/>
    <n v="-81.085066518624302"/>
    <x v="487"/>
    <d v="1899-12-30T11:04:00"/>
    <d v="2015-08-31T00:00:00"/>
    <x v="0"/>
    <x v="0"/>
    <m/>
    <m/>
    <m/>
    <m/>
    <m/>
    <m/>
    <m/>
    <m/>
    <m/>
    <m/>
    <s v="Fecal"/>
    <x v="0"/>
    <n v="3300"/>
    <s v="MPN/100ml"/>
    <m/>
    <m/>
    <m/>
  </r>
  <r>
    <s v="Casey Canal@Sallie Mood Bridge"/>
    <m/>
    <x v="1"/>
    <n v="31.995887131649798"/>
    <n v="-81.090554392855694"/>
    <x v="488"/>
    <d v="1899-12-30T09:08:00"/>
    <d v="2015-09-10T00:00:00"/>
    <x v="4"/>
    <x v="0"/>
    <m/>
    <m/>
    <m/>
    <m/>
    <m/>
    <m/>
    <m/>
    <m/>
    <m/>
    <m/>
    <s v="Entero"/>
    <x v="1"/>
    <n v="495"/>
    <s v="MPN/100ml"/>
    <m/>
    <m/>
    <m/>
  </r>
  <r>
    <s v="Casey Canal@Sallie Mood Bridge"/>
    <m/>
    <x v="1"/>
    <n v="31.995887131649798"/>
    <n v="-81.090554392855694"/>
    <x v="488"/>
    <d v="1899-12-30T09:08:00"/>
    <d v="2015-09-10T00:00:00"/>
    <x v="4"/>
    <x v="0"/>
    <m/>
    <m/>
    <m/>
    <m/>
    <m/>
    <m/>
    <m/>
    <m/>
    <m/>
    <m/>
    <s v="Fecal"/>
    <x v="0"/>
    <n v="1700"/>
    <s v="MPN/100ml"/>
    <m/>
    <m/>
    <m/>
  </r>
  <r>
    <s v="Hayners Creek @ 1112 Halcyon Dr."/>
    <m/>
    <x v="0"/>
    <n v="31.982481023192801"/>
    <n v="-81.111041875059797"/>
    <x v="489"/>
    <d v="1899-12-30T09:23:00"/>
    <d v="2015-09-10T00:00:00"/>
    <x v="4"/>
    <x v="0"/>
    <m/>
    <m/>
    <m/>
    <m/>
    <m/>
    <m/>
    <m/>
    <m/>
    <m/>
    <m/>
    <s v="Entero"/>
    <x v="1"/>
    <n v="497"/>
    <s v="MPN/100ml"/>
    <m/>
    <m/>
    <m/>
  </r>
  <r>
    <s v="Hayners Creek @ 1112 Halcyon Dr."/>
    <m/>
    <x v="0"/>
    <n v="31.982481023192801"/>
    <n v="-81.111041875059797"/>
    <x v="489"/>
    <d v="1899-12-30T09:23:00"/>
    <d v="2015-09-10T00:00:00"/>
    <x v="4"/>
    <x v="0"/>
    <m/>
    <m/>
    <m/>
    <m/>
    <m/>
    <m/>
    <m/>
    <m/>
    <m/>
    <m/>
    <s v="Fecal"/>
    <x v="0"/>
    <n v="1700"/>
    <s v="MPN/100ml"/>
    <m/>
    <m/>
    <m/>
  </r>
  <r>
    <s v="Wilshire Canal @ White Bluff"/>
    <m/>
    <x v="3"/>
    <n v="31.984280910253801"/>
    <n v="-81.129864906139403"/>
    <x v="490"/>
    <d v="1899-12-30T14:25:00"/>
    <d v="2017-09-01T00:00:00"/>
    <x v="13"/>
    <x v="0"/>
    <m/>
    <m/>
    <m/>
    <m/>
    <m/>
    <m/>
    <m/>
    <m/>
    <m/>
    <m/>
    <s v="Entero"/>
    <x v="1"/>
    <n v="2143"/>
    <s v="MPN/100ml"/>
    <m/>
    <m/>
    <m/>
  </r>
  <r>
    <s v="Wilshire Canal @ White Bluff"/>
    <m/>
    <x v="3"/>
    <n v="31.984280910253801"/>
    <n v="-81.129864906139403"/>
    <x v="491"/>
    <d v="1899-12-30T10:15:00"/>
    <d v="2017-09-28T00:00:00"/>
    <x v="3"/>
    <x v="0"/>
    <m/>
    <m/>
    <m/>
    <m/>
    <m/>
    <m/>
    <m/>
    <m/>
    <m/>
    <m/>
    <s v="Entero"/>
    <x v="1"/>
    <n v="428"/>
    <s v="MPN/100ml"/>
    <m/>
    <m/>
    <m/>
  </r>
  <r>
    <s v="Bougainvillea Bluff Dock/White Bluff Rd"/>
    <m/>
    <x v="6"/>
    <n v="31.9806065034544"/>
    <n v="-81.125530850568197"/>
    <x v="492"/>
    <d v="1899-12-30T09:57:00"/>
    <d v="2015-09-10T00:00:00"/>
    <x v="4"/>
    <x v="0"/>
    <m/>
    <m/>
    <m/>
    <m/>
    <m/>
    <m/>
    <m/>
    <m/>
    <m/>
    <m/>
    <s v="Entero"/>
    <x v="1"/>
    <n v="1670"/>
    <s v="MPN/100ml"/>
    <m/>
    <m/>
    <m/>
  </r>
  <r>
    <s v="Bougainvillea Bluff Dock/White Bluff Rd"/>
    <m/>
    <x v="6"/>
    <n v="31.9806065034544"/>
    <n v="-81.125530850568197"/>
    <x v="492"/>
    <d v="1899-12-30T09:57:00"/>
    <d v="2015-09-10T00:00:00"/>
    <x v="4"/>
    <x v="0"/>
    <m/>
    <m/>
    <m/>
    <m/>
    <m/>
    <m/>
    <m/>
    <m/>
    <m/>
    <m/>
    <s v="Fecal"/>
    <x v="0"/>
    <n v="4900"/>
    <s v="MPN/100ml"/>
    <m/>
    <m/>
    <m/>
  </r>
  <r>
    <s v="Wilshire Canal @ White Bluff"/>
    <m/>
    <x v="3"/>
    <n v="31.984280910253801"/>
    <n v="-81.129864906139403"/>
    <x v="493"/>
    <d v="1899-12-30T12:50:00"/>
    <d v="2017-11-23T00:00:00"/>
    <x v="12"/>
    <x v="0"/>
    <m/>
    <m/>
    <m/>
    <m/>
    <m/>
    <m/>
    <m/>
    <m/>
    <m/>
    <m/>
    <s v="Entero"/>
    <x v="1"/>
    <n v="465"/>
    <s v="MPN/100ml"/>
    <m/>
    <m/>
    <m/>
  </r>
  <r>
    <s v="Wilshire Canal @ White Bluff"/>
    <m/>
    <x v="3"/>
    <n v="31.984280910253801"/>
    <n v="-81.129864906139403"/>
    <x v="494"/>
    <d v="1899-12-30T13:05:00"/>
    <d v="2017-12-08T00:00:00"/>
    <x v="16"/>
    <x v="0"/>
    <m/>
    <m/>
    <m/>
    <m/>
    <m/>
    <m/>
    <m/>
    <m/>
    <m/>
    <m/>
    <s v="Entero"/>
    <x v="1"/>
    <n v="1631"/>
    <s v="MPN/100ml"/>
    <m/>
    <m/>
    <m/>
  </r>
  <r>
    <s v="Vernon River @148 Rendant Av. Dock"/>
    <m/>
    <x v="11"/>
    <n v="31.971748423804598"/>
    <n v="-81.125984676460405"/>
    <x v="495"/>
    <d v="1899-12-30T10:29:00"/>
    <d v="2015-09-10T00:00:00"/>
    <x v="4"/>
    <x v="0"/>
    <m/>
    <m/>
    <m/>
    <m/>
    <m/>
    <m/>
    <m/>
    <m/>
    <m/>
    <m/>
    <s v="Entero"/>
    <x v="1"/>
    <n v="480"/>
    <s v="MPN/100ml"/>
    <m/>
    <m/>
    <m/>
  </r>
  <r>
    <s v="Vernon River @148 Rendant Av. Dock"/>
    <m/>
    <x v="11"/>
    <n v="31.971748423804598"/>
    <n v="-81.125984676460405"/>
    <x v="495"/>
    <d v="1899-12-30T10:29:00"/>
    <d v="2015-09-10T00:00:00"/>
    <x v="4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496"/>
    <d v="1899-12-30T10:53:00"/>
    <d v="2015-09-10T00:00:00"/>
    <x v="4"/>
    <x v="0"/>
    <m/>
    <m/>
    <m/>
    <m/>
    <m/>
    <m/>
    <m/>
    <m/>
    <m/>
    <m/>
    <s v="Entero"/>
    <x v="1"/>
    <n v="274"/>
    <s v="MPN/100ml"/>
    <m/>
    <m/>
    <m/>
  </r>
  <r>
    <s v="Casey Canal@Hospital Access Rd"/>
    <m/>
    <x v="12"/>
    <n v="32.030499465731999"/>
    <n v="-81.085066518624302"/>
    <x v="496"/>
    <d v="1899-12-30T10:53:00"/>
    <d v="2015-09-10T00:00:00"/>
    <x v="4"/>
    <x v="0"/>
    <m/>
    <m/>
    <m/>
    <m/>
    <m/>
    <m/>
    <m/>
    <m/>
    <m/>
    <m/>
    <s v="Fecal"/>
    <x v="0"/>
    <n v="11005"/>
    <s v="MPN/100ml"/>
    <m/>
    <m/>
    <m/>
  </r>
  <r>
    <s v="Harmon Canal @ Rivers End"/>
    <m/>
    <x v="7"/>
    <n v="31.9867850198948"/>
    <n v="-81.116596661316706"/>
    <x v="497"/>
    <d v="1899-12-30T11:10:00"/>
    <d v="2015-09-10T00:00:00"/>
    <x v="3"/>
    <x v="0"/>
    <m/>
    <m/>
    <m/>
    <m/>
    <m/>
    <m/>
    <m/>
    <m/>
    <m/>
    <m/>
    <s v="Entero"/>
    <x v="1"/>
    <n v="288"/>
    <s v="MPN/100ml"/>
    <m/>
    <m/>
    <m/>
  </r>
  <r>
    <s v="Casey Canal @ Mont Cross"/>
    <m/>
    <x v="9"/>
    <n v="31.993115442766999"/>
    <n v="-81.1013377418072"/>
    <x v="498"/>
    <d v="1899-12-30T11:25:00"/>
    <d v="2015-09-10T00:00:00"/>
    <x v="3"/>
    <x v="0"/>
    <m/>
    <m/>
    <m/>
    <m/>
    <m/>
    <m/>
    <m/>
    <m/>
    <m/>
    <m/>
    <s v="Entero"/>
    <x v="1"/>
    <n v="52"/>
    <s v="MPN/100ml"/>
    <m/>
    <m/>
    <m/>
  </r>
  <r>
    <s v="Halcyon Bluff Community Dock"/>
    <m/>
    <x v="0"/>
    <n v="31.982481023192801"/>
    <n v="-81.111041875059797"/>
    <x v="499"/>
    <d v="1899-12-30T11:40:00"/>
    <d v="2015-09-10T00:00:00"/>
    <x v="3"/>
    <x v="0"/>
    <m/>
    <m/>
    <m/>
    <m/>
    <m/>
    <m/>
    <m/>
    <m/>
    <m/>
    <m/>
    <s v="Entero"/>
    <x v="1"/>
    <n v="63"/>
    <s v="MPN/100ml"/>
    <m/>
    <m/>
    <m/>
  </r>
  <r>
    <s v="Wilshire Canal @ White Bluff"/>
    <m/>
    <x v="3"/>
    <n v="31.984280910253801"/>
    <n v="-81.129864906139403"/>
    <x v="500"/>
    <d v="1899-12-30T12:50:00"/>
    <d v="2018-01-12T00:00:00"/>
    <x v="18"/>
    <x v="0"/>
    <m/>
    <m/>
    <m/>
    <m/>
    <m/>
    <m/>
    <m/>
    <m/>
    <m/>
    <m/>
    <s v="Entero"/>
    <x v="1"/>
    <n v="512"/>
    <s v="MPN/100ml"/>
    <m/>
    <m/>
    <m/>
  </r>
  <r>
    <s v="White Bluff Ditch"/>
    <m/>
    <x v="13"/>
    <n v="31.964633593941102"/>
    <n v="-81.135533939742899"/>
    <x v="501"/>
    <d v="1899-12-30T13:00:00"/>
    <d v="2015-09-10T00:00:00"/>
    <x v="12"/>
    <x v="0"/>
    <m/>
    <m/>
    <m/>
    <m/>
    <m/>
    <m/>
    <m/>
    <m/>
    <m/>
    <m/>
    <s v="Entero"/>
    <x v="1"/>
    <n v="31"/>
    <s v="MPN/100ml"/>
    <m/>
    <m/>
    <m/>
  </r>
  <r>
    <s v="Vernonburg Ditch"/>
    <m/>
    <x v="14"/>
    <n v="31.965998805129299"/>
    <n v="-81.134277619450003"/>
    <x v="502"/>
    <d v="1899-12-30T13:10:00"/>
    <d v="2015-09-10T00:00:00"/>
    <x v="12"/>
    <x v="0"/>
    <m/>
    <m/>
    <m/>
    <m/>
    <m/>
    <m/>
    <m/>
    <m/>
    <m/>
    <m/>
    <s v="Entero"/>
    <x v="1"/>
    <n v="169"/>
    <s v="MPN/100ml"/>
    <m/>
    <m/>
    <m/>
  </r>
  <r>
    <s v="Vernon Bottom"/>
    <m/>
    <x v="15"/>
    <n v="31.963846986497899"/>
    <n v="-81.120341943777106"/>
    <x v="503"/>
    <d v="1899-12-30T13:45:00"/>
    <d v="2015-09-10T00:00:00"/>
    <x v="12"/>
    <x v="0"/>
    <m/>
    <m/>
    <m/>
    <m/>
    <m/>
    <m/>
    <m/>
    <m/>
    <m/>
    <m/>
    <s v="Entero"/>
    <x v="1"/>
    <n v="30"/>
    <s v="MPN/100ml"/>
    <m/>
    <m/>
    <m/>
  </r>
  <r>
    <s v="Vernon Surface"/>
    <m/>
    <x v="15"/>
    <n v="31.963846986497899"/>
    <n v="-81.120341943777106"/>
    <x v="503"/>
    <d v="1899-12-30T13:45:00"/>
    <d v="2015-09-10T00:00:00"/>
    <x v="12"/>
    <x v="0"/>
    <m/>
    <m/>
    <m/>
    <m/>
    <m/>
    <m/>
    <m/>
    <m/>
    <m/>
    <m/>
    <s v="Entero"/>
    <x v="1"/>
    <n v="30"/>
    <s v="MPN/100ml"/>
    <m/>
    <m/>
    <m/>
  </r>
  <r>
    <s v="Casey Canal@Sallie Mood Bridge"/>
    <m/>
    <x v="1"/>
    <n v="31.995887131649798"/>
    <n v="-81.090554392855694"/>
    <x v="504"/>
    <d v="1899-12-30T09:05:00"/>
    <d v="2015-09-10T00:00:00"/>
    <x v="5"/>
    <x v="0"/>
    <m/>
    <m/>
    <m/>
    <m/>
    <m/>
    <m/>
    <m/>
    <m/>
    <m/>
    <m/>
    <s v="Entero"/>
    <x v="1"/>
    <n v="488"/>
    <s v="MPN/100ml"/>
    <m/>
    <m/>
    <m/>
  </r>
  <r>
    <s v="Casey Canal@Sallie Mood Bridge"/>
    <m/>
    <x v="1"/>
    <n v="31.995887131649798"/>
    <n v="-81.090554392855694"/>
    <x v="504"/>
    <d v="1899-12-30T09:05:00"/>
    <d v="2015-09-10T00:00:00"/>
    <x v="5"/>
    <x v="0"/>
    <m/>
    <m/>
    <m/>
    <m/>
    <m/>
    <m/>
    <m/>
    <m/>
    <m/>
    <m/>
    <s v="Fecal"/>
    <x v="0"/>
    <n v="490"/>
    <s v="MPN/100ml"/>
    <m/>
    <m/>
    <m/>
  </r>
  <r>
    <s v="Hayners Creek @ 1112 Halcyon Dr."/>
    <m/>
    <x v="0"/>
    <n v="31.982481023192801"/>
    <n v="-81.111041875059797"/>
    <x v="505"/>
    <d v="1899-12-30T09:23:00"/>
    <d v="2015-09-10T00:00:00"/>
    <x v="5"/>
    <x v="0"/>
    <m/>
    <m/>
    <m/>
    <m/>
    <m/>
    <m/>
    <m/>
    <m/>
    <m/>
    <m/>
    <s v="Entero"/>
    <x v="1"/>
    <n v="487"/>
    <s v="MPN/100ml"/>
    <m/>
    <m/>
    <m/>
  </r>
  <r>
    <s v="Hayners Creek @ 1112 Halcyon Dr."/>
    <m/>
    <x v="0"/>
    <n v="31.982481023192801"/>
    <n v="-81.111041875059797"/>
    <x v="505"/>
    <d v="1899-12-30T09:23:00"/>
    <d v="2015-09-10T00:00:00"/>
    <x v="5"/>
    <x v="0"/>
    <m/>
    <m/>
    <m/>
    <m/>
    <m/>
    <m/>
    <m/>
    <m/>
    <m/>
    <m/>
    <s v="Fecal"/>
    <x v="0"/>
    <n v="490"/>
    <s v="MPN/100ml"/>
    <m/>
    <m/>
    <m/>
  </r>
  <r>
    <s v="Wilshire Canal @ White Bluff"/>
    <m/>
    <x v="3"/>
    <n v="31.984280910253801"/>
    <n v="-81.129864906139403"/>
    <x v="506"/>
    <d v="1899-12-30T12:15:00"/>
    <d v="2018-02-09T00:00:00"/>
    <x v="1"/>
    <x v="0"/>
    <m/>
    <m/>
    <m/>
    <m/>
    <m/>
    <m/>
    <m/>
    <m/>
    <m/>
    <m/>
    <s v="Entero"/>
    <x v="1"/>
    <n v="480"/>
    <s v="MPN/100ml"/>
    <m/>
    <m/>
    <m/>
  </r>
  <r>
    <s v="Wilshire Canal @ White Bluff"/>
    <m/>
    <x v="3"/>
    <n v="31.984280910253801"/>
    <n v="-81.129864906139403"/>
    <x v="507"/>
    <d v="1899-12-30T12:50:00"/>
    <d v="2018-03-19T00:00:00"/>
    <x v="9"/>
    <x v="0"/>
    <m/>
    <m/>
    <m/>
    <m/>
    <m/>
    <m/>
    <m/>
    <m/>
    <m/>
    <m/>
    <s v="Entero"/>
    <x v="1"/>
    <n v="6131"/>
    <s v="MPN/100ml"/>
    <m/>
    <m/>
    <m/>
  </r>
  <r>
    <s v="Bougainvillea Bluff Dock/White Bluff Rd"/>
    <m/>
    <x v="6"/>
    <n v="31.9806065034544"/>
    <n v="-81.125530850568197"/>
    <x v="508"/>
    <d v="1899-12-30T09:53:00"/>
    <d v="2015-09-10T00:00:00"/>
    <x v="5"/>
    <x v="0"/>
    <m/>
    <m/>
    <m/>
    <m/>
    <m/>
    <m/>
    <m/>
    <m/>
    <m/>
    <m/>
    <s v="Entero"/>
    <x v="1"/>
    <n v="836"/>
    <s v="MPN/100ml"/>
    <m/>
    <m/>
    <m/>
  </r>
  <r>
    <s v="Bougainvillea Bluff Dock/White Bluff Rd"/>
    <m/>
    <x v="6"/>
    <n v="31.9806065034544"/>
    <n v="-81.125530850568197"/>
    <x v="508"/>
    <d v="1899-12-30T09:53:00"/>
    <d v="2015-09-10T00:00:00"/>
    <x v="5"/>
    <x v="0"/>
    <m/>
    <m/>
    <m/>
    <m/>
    <m/>
    <m/>
    <m/>
    <m/>
    <m/>
    <m/>
    <s v="Fecal"/>
    <x v="0"/>
    <n v="1400"/>
    <s v="MPN/100ml"/>
    <m/>
    <m/>
    <m/>
  </r>
  <r>
    <s v="Wilshire Canal @ White Bluff"/>
    <m/>
    <x v="3"/>
    <n v="31.984280910253801"/>
    <n v="-81.129864906139403"/>
    <x v="509"/>
    <d v="1899-12-30T12:30:00"/>
    <d v="2018-04-09T00:00:00"/>
    <x v="3"/>
    <x v="0"/>
    <m/>
    <m/>
    <m/>
    <m/>
    <m/>
    <m/>
    <m/>
    <m/>
    <m/>
    <m/>
    <s v="Entero"/>
    <x v="1"/>
    <n v="189"/>
    <s v="MPN/100ml"/>
    <m/>
    <m/>
    <m/>
  </r>
  <r>
    <s v="Wilshire Canal @ White Bluff"/>
    <m/>
    <x v="3"/>
    <n v="31.984280910253801"/>
    <n v="-81.129864906139403"/>
    <x v="510"/>
    <d v="1899-12-30T11:00:00"/>
    <d v="2018-05-22T00:00:00"/>
    <x v="9"/>
    <x v="0"/>
    <m/>
    <m/>
    <m/>
    <m/>
    <m/>
    <m/>
    <m/>
    <m/>
    <m/>
    <m/>
    <s v="Entero"/>
    <x v="1"/>
    <n v="1725"/>
    <s v="MPN/100ml"/>
    <m/>
    <m/>
    <m/>
  </r>
  <r>
    <s v="Vernon River @148 Rendant Av. Dock"/>
    <m/>
    <x v="11"/>
    <n v="31.971748423804598"/>
    <n v="-81.125984676460405"/>
    <x v="511"/>
    <d v="1899-12-30T10:19:00"/>
    <d v="2015-09-10T00:00:00"/>
    <x v="5"/>
    <x v="0"/>
    <m/>
    <m/>
    <m/>
    <m/>
    <m/>
    <m/>
    <m/>
    <m/>
    <m/>
    <m/>
    <s v="Fecal"/>
    <x v="0"/>
    <n v="140"/>
    <s v="MPN/100ml"/>
    <m/>
    <m/>
    <m/>
  </r>
  <r>
    <s v="Vernon River @148 Rendant Av. Dock"/>
    <m/>
    <x v="11"/>
    <n v="31.971748423804598"/>
    <n v="-81.125984676460405"/>
    <x v="511"/>
    <d v="1899-12-30T10:19:00"/>
    <d v="2015-09-10T00:00:00"/>
    <x v="5"/>
    <x v="0"/>
    <m/>
    <m/>
    <m/>
    <m/>
    <m/>
    <m/>
    <m/>
    <m/>
    <m/>
    <m/>
    <s v="Entero"/>
    <x v="1"/>
    <n v="211"/>
    <s v="MPN/100ml"/>
    <m/>
    <m/>
    <m/>
  </r>
  <r>
    <s v="Casey Canal@Hospital Access Rd"/>
    <m/>
    <x v="12"/>
    <n v="32.030499465731999"/>
    <n v="-81.085066518624302"/>
    <x v="512"/>
    <d v="1899-12-30T10:43:00"/>
    <d v="2015-09-10T00:00:00"/>
    <x v="5"/>
    <x v="0"/>
    <m/>
    <m/>
    <m/>
    <m/>
    <m/>
    <m/>
    <m/>
    <m/>
    <m/>
    <m/>
    <s v="Entero"/>
    <x v="1"/>
    <n v="331"/>
    <s v="MPN/100ml"/>
    <m/>
    <m/>
    <m/>
  </r>
  <r>
    <s v="Casey Canal@Hospital Access Rd"/>
    <m/>
    <x v="12"/>
    <n v="32.030499465731999"/>
    <n v="-81.085066518624302"/>
    <x v="512"/>
    <d v="1899-12-30T10:43:00"/>
    <d v="2015-09-10T00:00:00"/>
    <x v="5"/>
    <x v="0"/>
    <m/>
    <m/>
    <m/>
    <m/>
    <m/>
    <m/>
    <m/>
    <m/>
    <m/>
    <m/>
    <s v="Fecal"/>
    <x v="0"/>
    <n v="2200"/>
    <s v="MPN/100ml"/>
    <m/>
    <m/>
    <m/>
  </r>
  <r>
    <s v="Casey Canal@Sallie Mood Bridge"/>
    <m/>
    <x v="1"/>
    <n v="31.995887131649798"/>
    <n v="-81.090554392855694"/>
    <x v="513"/>
    <d v="1899-12-30T09:13:00"/>
    <d v="2015-09-24T00:00:00"/>
    <x v="4"/>
    <x v="0"/>
    <m/>
    <m/>
    <m/>
    <m/>
    <m/>
    <m/>
    <m/>
    <m/>
    <m/>
    <m/>
    <s v="Entero"/>
    <x v="1"/>
    <n v="663"/>
    <s v="MPN/100ml"/>
    <m/>
    <m/>
    <m/>
  </r>
  <r>
    <s v="Casey Canal@Sallie Mood Bridge"/>
    <m/>
    <x v="1"/>
    <n v="31.995887131649798"/>
    <n v="-81.090554392855694"/>
    <x v="513"/>
    <d v="1899-12-30T09:13:00"/>
    <d v="2015-09-24T00:00:00"/>
    <x v="4"/>
    <x v="0"/>
    <m/>
    <m/>
    <m/>
    <m/>
    <m/>
    <m/>
    <m/>
    <m/>
    <m/>
    <m/>
    <s v="Fecal"/>
    <x v="0"/>
    <n v="750"/>
    <s v="MPN/100ml"/>
    <m/>
    <m/>
    <m/>
  </r>
  <r>
    <s v="Hayner's Creek @ Halcyon Bluff Dock"/>
    <m/>
    <x v="0"/>
    <n v="31.982481023192801"/>
    <n v="-81.111041875059797"/>
    <x v="514"/>
    <d v="1899-12-30T09:20:00"/>
    <d v="2015-09-24T00:00:00"/>
    <x v="4"/>
    <x v="0"/>
    <m/>
    <m/>
    <m/>
    <m/>
    <m/>
    <m/>
    <m/>
    <m/>
    <m/>
    <m/>
    <s v="Fecal"/>
    <x v="0"/>
    <n v="210"/>
    <s v="MPN/100ml"/>
    <m/>
    <m/>
    <m/>
  </r>
  <r>
    <s v="Hayner's Creek @ Halcyon Bluff Dock"/>
    <m/>
    <x v="0"/>
    <n v="31.982481023192801"/>
    <n v="-81.111041875059797"/>
    <x v="514"/>
    <d v="1899-12-30T09:20:00"/>
    <d v="2015-09-24T00:00:00"/>
    <x v="4"/>
    <x v="0"/>
    <m/>
    <m/>
    <m/>
    <m/>
    <m/>
    <m/>
    <m/>
    <m/>
    <m/>
    <m/>
    <s v="Entero"/>
    <x v="1"/>
    <n v="860"/>
    <s v="MPN/100ml"/>
    <m/>
    <m/>
    <m/>
  </r>
  <r>
    <s v="Bougainvillea Bluff Dock/White Bluff Rd"/>
    <m/>
    <x v="6"/>
    <n v="31.9806065034544"/>
    <n v="-81.125530850568197"/>
    <x v="515"/>
    <d v="1899-12-30T09:46:00"/>
    <d v="2015-09-24T00:00:00"/>
    <x v="4"/>
    <x v="0"/>
    <m/>
    <m/>
    <m/>
    <m/>
    <m/>
    <m/>
    <m/>
    <m/>
    <m/>
    <m/>
    <s v="Fecal"/>
    <x v="0"/>
    <n v="1100"/>
    <s v="MPN/100ml"/>
    <m/>
    <m/>
    <m/>
  </r>
  <r>
    <s v="Bougainvillea Bluff Dock/White Bluff Rd"/>
    <m/>
    <x v="6"/>
    <n v="31.9806065034544"/>
    <n v="-81.125530850568197"/>
    <x v="515"/>
    <d v="1899-12-30T09:46:00"/>
    <d v="2015-09-24T00:00:00"/>
    <x v="4"/>
    <x v="0"/>
    <m/>
    <m/>
    <m/>
    <m/>
    <m/>
    <m/>
    <m/>
    <m/>
    <m/>
    <m/>
    <s v="Entero"/>
    <x v="1"/>
    <n v="2723"/>
    <s v="MPN/100ml"/>
    <m/>
    <m/>
    <m/>
  </r>
  <r>
    <s v="Wilshire Canal @ White Bluff"/>
    <m/>
    <x v="3"/>
    <n v="31.984280910253801"/>
    <n v="-81.129864906139403"/>
    <x v="516"/>
    <d v="1899-12-30T11:45:00"/>
    <d v="2018-06-16T00:00:00"/>
    <x v="0"/>
    <x v="0"/>
    <m/>
    <m/>
    <m/>
    <m/>
    <m/>
    <m/>
    <m/>
    <m/>
    <m/>
    <m/>
    <s v="Entero"/>
    <x v="1"/>
    <n v="573"/>
    <s v="MPN/100ml"/>
    <m/>
    <m/>
    <m/>
  </r>
  <r>
    <s v="Wilshire Canal @ White Bluff"/>
    <m/>
    <x v="3"/>
    <n v="31.984280910253801"/>
    <n v="-81.129864906139403"/>
    <x v="517"/>
    <d v="1899-12-30T11:10:00"/>
    <d v="2018-07-16T00:00:00"/>
    <x v="4"/>
    <x v="0"/>
    <m/>
    <m/>
    <m/>
    <m/>
    <m/>
    <m/>
    <m/>
    <m/>
    <m/>
    <m/>
    <s v="Entero"/>
    <x v="1"/>
    <n v="265"/>
    <s v="MPN/100ml"/>
    <m/>
    <m/>
    <m/>
  </r>
  <r>
    <s v="Wilshire Canal @ White Bluff"/>
    <m/>
    <x v="3"/>
    <n v="31.984280910253801"/>
    <n v="-81.129864906139403"/>
    <x v="518"/>
    <d v="1899-12-30T12:50:00"/>
    <d v="2018-08-06T00:00:00"/>
    <x v="18"/>
    <x v="0"/>
    <m/>
    <m/>
    <m/>
    <m/>
    <m/>
    <m/>
    <m/>
    <m/>
    <m/>
    <m/>
    <s v="Entero"/>
    <x v="1"/>
    <n v="168"/>
    <s v="MPN/100ml"/>
    <m/>
    <m/>
    <m/>
  </r>
  <r>
    <s v="Wilshire Canal @ White Bluff"/>
    <m/>
    <x v="3"/>
    <n v="31.984280910253801"/>
    <n v="-81.129864906139403"/>
    <x v="519"/>
    <d v="1899-12-30T11:55:00"/>
    <d v="2018-08-26T00:00:00"/>
    <x v="18"/>
    <x v="0"/>
    <m/>
    <m/>
    <m/>
    <m/>
    <m/>
    <m/>
    <m/>
    <m/>
    <m/>
    <m/>
    <s v="Entero"/>
    <x v="1"/>
    <n v="801"/>
    <s v="MPN/100ml"/>
    <m/>
    <m/>
    <m/>
  </r>
  <r>
    <s v="Vernon River @148 Rendant Av. Dock"/>
    <m/>
    <x v="11"/>
    <n v="31.971748423804598"/>
    <n v="-81.125984676460405"/>
    <x v="520"/>
    <d v="1899-12-30T10:37:00"/>
    <d v="2015-09-24T00:00:00"/>
    <x v="4"/>
    <x v="0"/>
    <m/>
    <m/>
    <m/>
    <m/>
    <m/>
    <m/>
    <m/>
    <m/>
    <m/>
    <m/>
    <s v="Fecal"/>
    <x v="0"/>
    <n v="490"/>
    <s v="MPN/100ml"/>
    <m/>
    <m/>
    <m/>
  </r>
  <r>
    <s v="Vernon River @148 Rendant Av. Dock"/>
    <m/>
    <x v="11"/>
    <n v="31.971748423804598"/>
    <n v="-81.125984676460405"/>
    <x v="520"/>
    <d v="1899-12-30T10:37:00"/>
    <d v="2015-09-24T00:00:00"/>
    <x v="4"/>
    <x v="0"/>
    <m/>
    <m/>
    <m/>
    <m/>
    <m/>
    <m/>
    <m/>
    <m/>
    <m/>
    <m/>
    <s v="Entero"/>
    <x v="1"/>
    <n v="1259"/>
    <s v="MPN/100ml"/>
    <m/>
    <m/>
    <m/>
  </r>
  <r>
    <s v="Casey Canal@Hospital Access Rd"/>
    <m/>
    <x v="12"/>
    <n v="32.030499465731999"/>
    <n v="-81.085066518624302"/>
    <x v="521"/>
    <d v="1899-12-30T11:02:00"/>
    <d v="2015-09-24T00:00:00"/>
    <x v="4"/>
    <x v="0"/>
    <m/>
    <m/>
    <m/>
    <m/>
    <m/>
    <m/>
    <m/>
    <m/>
    <m/>
    <m/>
    <s v="Entero"/>
    <x v="1"/>
    <n v="7915"/>
    <s v="MPN/100ml"/>
    <m/>
    <m/>
    <m/>
  </r>
  <r>
    <s v="Casey Canal@Hospital Access Rd"/>
    <m/>
    <x v="12"/>
    <n v="32.030499465731999"/>
    <n v="-81.085066518624302"/>
    <x v="521"/>
    <d v="1899-12-30T11:02:00"/>
    <d v="2015-09-24T00:00:00"/>
    <x v="4"/>
    <x v="0"/>
    <m/>
    <m/>
    <m/>
    <m/>
    <m/>
    <m/>
    <m/>
    <m/>
    <m/>
    <m/>
    <s v="Fecal"/>
    <x v="0"/>
    <n v="14000"/>
    <s v="MPN/100ml"/>
    <m/>
    <m/>
    <m/>
  </r>
  <r>
    <s v="Harmon Canal @ Rivers End"/>
    <m/>
    <x v="7"/>
    <n v="31.9867850198948"/>
    <n v="-81.116596661316706"/>
    <x v="522"/>
    <d v="1899-12-30T10:50:00"/>
    <d v="2015-10-10T00:00:00"/>
    <x v="16"/>
    <x v="0"/>
    <m/>
    <m/>
    <m/>
    <m/>
    <m/>
    <m/>
    <m/>
    <m/>
    <m/>
    <m/>
    <s v="Entero"/>
    <x v="1"/>
    <n v="97"/>
    <s v="MPN/100ml"/>
    <m/>
    <m/>
    <m/>
  </r>
  <r>
    <s v="Casey Canal @ Mont Cross"/>
    <m/>
    <x v="9"/>
    <n v="31.993115442766999"/>
    <n v="-81.1013377418072"/>
    <x v="523"/>
    <d v="1899-12-30T11:05:00"/>
    <d v="2015-10-10T00:00:00"/>
    <x v="16"/>
    <x v="0"/>
    <m/>
    <m/>
    <m/>
    <m/>
    <m/>
    <m/>
    <m/>
    <m/>
    <m/>
    <m/>
    <s v="Entero"/>
    <x v="1"/>
    <n v="195"/>
    <s v="MPN/100ml"/>
    <m/>
    <m/>
    <m/>
  </r>
  <r>
    <s v="Halcyon Bluff Community Dock"/>
    <m/>
    <x v="0"/>
    <n v="31.982481023192801"/>
    <n v="-81.111041875059797"/>
    <x v="524"/>
    <d v="1899-12-30T11:20:00"/>
    <d v="2015-10-10T00:00:00"/>
    <x v="16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525"/>
    <d v="1899-12-30T13:20:00"/>
    <d v="2018-10-20T00:00:00"/>
    <x v="0"/>
    <x v="0"/>
    <m/>
    <m/>
    <m/>
    <m/>
    <m/>
    <m/>
    <m/>
    <m/>
    <m/>
    <m/>
    <s v="Entero"/>
    <x v="1"/>
    <n v="86"/>
    <s v="MPN/100ml"/>
    <m/>
    <m/>
    <m/>
  </r>
  <r>
    <s v="White Bluff Ditch"/>
    <m/>
    <x v="13"/>
    <n v="31.964633593941102"/>
    <n v="-81.135533939742899"/>
    <x v="526"/>
    <d v="1899-12-30T12:40:00"/>
    <d v="2015-10-10T00:00:00"/>
    <x v="18"/>
    <x v="0"/>
    <m/>
    <m/>
    <m/>
    <m/>
    <m/>
    <m/>
    <m/>
    <m/>
    <m/>
    <m/>
    <s v="Entero"/>
    <x v="1"/>
    <n v="145"/>
    <s v="MPN/100ml"/>
    <m/>
    <m/>
    <m/>
  </r>
  <r>
    <s v="Vernonburg Ditch"/>
    <m/>
    <x v="14"/>
    <n v="31.965998805129299"/>
    <n v="-81.134277619450003"/>
    <x v="527"/>
    <d v="1899-12-30T12:45:00"/>
    <d v="2015-10-10T00:00:00"/>
    <x v="18"/>
    <x v="0"/>
    <m/>
    <m/>
    <m/>
    <m/>
    <m/>
    <m/>
    <m/>
    <m/>
    <m/>
    <m/>
    <s v="Entero"/>
    <x v="1"/>
    <n v="0"/>
    <s v="MPN/100ml"/>
    <m/>
    <m/>
    <m/>
  </r>
  <r>
    <s v="Vernon Bottom"/>
    <m/>
    <x v="15"/>
    <n v="31.963846986497899"/>
    <n v="-81.120341943777106"/>
    <x v="528"/>
    <d v="1899-12-30T13:20:00"/>
    <d v="2015-10-10T00:00:00"/>
    <x v="18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528"/>
    <d v="1899-12-30T13:20:00"/>
    <d v="2015-10-10T00:00:00"/>
    <x v="18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529"/>
    <d v="1899-12-30T11:45:00"/>
    <d v="2015-11-10T00:00:00"/>
    <x v="6"/>
    <x v="0"/>
    <m/>
    <m/>
    <m/>
    <m/>
    <m/>
    <m/>
    <m/>
    <m/>
    <m/>
    <m/>
    <s v="Entero"/>
    <x v="1"/>
    <n v="446"/>
    <s v="MPN/100ml"/>
    <m/>
    <m/>
    <m/>
  </r>
  <r>
    <s v="Casey Canal @ Mont Cross"/>
    <m/>
    <x v="9"/>
    <n v="31.993115442766999"/>
    <n v="-81.1013377418072"/>
    <x v="530"/>
    <d v="1899-12-30T11:50:00"/>
    <d v="2015-11-10T00:00:00"/>
    <x v="6"/>
    <x v="0"/>
    <m/>
    <m/>
    <m/>
    <m/>
    <m/>
    <m/>
    <m/>
    <m/>
    <m/>
    <m/>
    <s v="Entero"/>
    <x v="1"/>
    <n v="109"/>
    <s v="MPN/100ml"/>
    <m/>
    <m/>
    <m/>
  </r>
  <r>
    <s v="Halcyon Bluff Community Dock"/>
    <m/>
    <x v="0"/>
    <n v="31.982481023192801"/>
    <n v="-81.111041875059797"/>
    <x v="531"/>
    <d v="1899-12-30T12:00:00"/>
    <d v="2015-11-10T00:00:00"/>
    <x v="0"/>
    <x v="0"/>
    <m/>
    <m/>
    <m/>
    <m/>
    <m/>
    <m/>
    <m/>
    <m/>
    <m/>
    <m/>
    <s v="Entero"/>
    <x v="1"/>
    <n v="86"/>
    <s v="MPN/100ml"/>
    <m/>
    <m/>
    <m/>
  </r>
  <r>
    <s v="Wilshire Canal @ White Bluff"/>
    <m/>
    <x v="3"/>
    <n v="31.984280910253801"/>
    <n v="-81.129864906139403"/>
    <x v="532"/>
    <d v="1899-12-30T12:40:00"/>
    <d v="2018-11-08T00:00:00"/>
    <x v="9"/>
    <x v="0"/>
    <m/>
    <m/>
    <m/>
    <m/>
    <m/>
    <m/>
    <m/>
    <m/>
    <m/>
    <m/>
    <s v="Entero"/>
    <x v="1"/>
    <n v="6488"/>
    <s v="MPN/100ml"/>
    <m/>
    <m/>
    <m/>
  </r>
  <r>
    <s v="White Bluff Ditch"/>
    <m/>
    <x v="13"/>
    <n v="31.964633593941102"/>
    <n v="-81.135533939742899"/>
    <x v="533"/>
    <d v="1899-12-30T12:50:00"/>
    <d v="2015-11-10T00:00:00"/>
    <x v="0"/>
    <x v="0"/>
    <m/>
    <m/>
    <m/>
    <m/>
    <m/>
    <m/>
    <m/>
    <m/>
    <m/>
    <m/>
    <s v="Entero"/>
    <x v="1"/>
    <n v="195"/>
    <s v="MPN/100ml"/>
    <m/>
    <m/>
    <m/>
  </r>
  <r>
    <s v="Vernonburg Ditch"/>
    <m/>
    <x v="14"/>
    <n v="31.965998805129299"/>
    <n v="-81.134277619450003"/>
    <x v="534"/>
    <d v="1899-12-30T12:55:00"/>
    <d v="2015-11-10T00:00:00"/>
    <x v="0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535"/>
    <d v="1899-12-30T13:20:00"/>
    <d v="2015-11-10T00:00:00"/>
    <x v="0"/>
    <x v="0"/>
    <m/>
    <m/>
    <m/>
    <m/>
    <m/>
    <m/>
    <m/>
    <m/>
    <m/>
    <m/>
    <s v="Entero"/>
    <x v="1"/>
    <n v="63"/>
    <s v="MPN/100ml"/>
    <m/>
    <m/>
    <m/>
  </r>
  <r>
    <s v="Casey Canal@Sallie Mood Bridge"/>
    <m/>
    <x v="1"/>
    <n v="31.995887131649798"/>
    <n v="-81.090554392855694"/>
    <x v="536"/>
    <d v="1899-12-30T09:35:00"/>
    <d v="2015-12-02T00:00:00"/>
    <x v="9"/>
    <x v="0"/>
    <m/>
    <m/>
    <m/>
    <m/>
    <m/>
    <m/>
    <m/>
    <m/>
    <m/>
    <m/>
    <s v="Entero"/>
    <x v="1"/>
    <n v="3655.6"/>
    <s v="MPN/100ml"/>
    <m/>
    <m/>
    <m/>
  </r>
  <r>
    <s v="Casey Canal@Sallie Mood Bridge"/>
    <m/>
    <x v="1"/>
    <n v="31.995887131649798"/>
    <n v="-81.090554392855694"/>
    <x v="536"/>
    <d v="1899-12-30T09:35:00"/>
    <d v="2015-12-02T00:00:00"/>
    <x v="9"/>
    <x v="0"/>
    <m/>
    <m/>
    <m/>
    <m/>
    <m/>
    <m/>
    <m/>
    <m/>
    <m/>
    <m/>
    <s v="Fecal"/>
    <x v="0"/>
    <n v="54200"/>
    <s v="MPN/100ml"/>
    <m/>
    <m/>
    <m/>
  </r>
  <r>
    <s v="Hayners Creek @ 1112 Halcyon Dr."/>
    <m/>
    <x v="0"/>
    <n v="31.982481023192801"/>
    <n v="-81.111041875059797"/>
    <x v="537"/>
    <d v="1899-12-30T10:15:00"/>
    <d v="2015-12-02T00:00:00"/>
    <x v="9"/>
    <x v="0"/>
    <m/>
    <m/>
    <m/>
    <m/>
    <m/>
    <m/>
    <m/>
    <m/>
    <m/>
    <m/>
    <s v="Entero"/>
    <x v="1"/>
    <n v="4044.8"/>
    <s v="MPN/100ml"/>
    <m/>
    <m/>
    <m/>
  </r>
  <r>
    <s v="Hayners Creek @ 1112 Halcyon Dr."/>
    <m/>
    <x v="0"/>
    <n v="31.982481023192801"/>
    <n v="-81.111041875059797"/>
    <x v="537"/>
    <d v="1899-12-30T10:15:00"/>
    <d v="2015-12-02T00:00:00"/>
    <x v="9"/>
    <x v="0"/>
    <m/>
    <m/>
    <m/>
    <m/>
    <m/>
    <m/>
    <m/>
    <m/>
    <m/>
    <m/>
    <s v="Fecal"/>
    <x v="0"/>
    <n v="35000"/>
    <s v="MPN/100ml"/>
    <m/>
    <m/>
    <m/>
  </r>
  <r>
    <s v="Bougainvillea Bluff Dock/White Bluff Rd"/>
    <m/>
    <x v="6"/>
    <n v="31.9806065034544"/>
    <n v="-81.125530850568197"/>
    <x v="538"/>
    <d v="1899-12-30T10:40:00"/>
    <d v="2015-12-02T00:00:00"/>
    <x v="9"/>
    <x v="0"/>
    <m/>
    <m/>
    <m/>
    <m/>
    <m/>
    <m/>
    <m/>
    <m/>
    <m/>
    <m/>
    <s v="Entero"/>
    <x v="1"/>
    <n v="3655.6"/>
    <s v="MPN/100ml"/>
    <m/>
    <m/>
    <m/>
  </r>
  <r>
    <s v="Bougainvillea Bluff Dock/White Bluff Rd"/>
    <m/>
    <x v="6"/>
    <n v="31.9806065034544"/>
    <n v="-81.125530850568197"/>
    <x v="538"/>
    <d v="1899-12-30T10:40:00"/>
    <d v="2015-12-02T00:00:00"/>
    <x v="9"/>
    <x v="0"/>
    <m/>
    <m/>
    <m/>
    <m/>
    <m/>
    <m/>
    <m/>
    <m/>
    <m/>
    <m/>
    <s v="Fecal"/>
    <x v="0"/>
    <n v="35000"/>
    <s v="MPN/100ml"/>
    <m/>
    <m/>
    <m/>
  </r>
  <r>
    <s v="Wilshire Canal @ White Bluff"/>
    <m/>
    <x v="3"/>
    <n v="31.984280910253801"/>
    <n v="-81.129864906139403"/>
    <x v="539"/>
    <d v="1899-12-30T13:05:00"/>
    <d v="2018-12-09T00:00:00"/>
    <x v="0"/>
    <x v="0"/>
    <m/>
    <m/>
    <m/>
    <m/>
    <m/>
    <m/>
    <m/>
    <m/>
    <m/>
    <m/>
    <s v="Entero"/>
    <x v="1"/>
    <n v="908"/>
    <s v="MPN/100ml"/>
    <m/>
    <m/>
    <m/>
  </r>
  <r>
    <s v="Wilshire Canal @ White Bluff"/>
    <m/>
    <x v="3"/>
    <n v="31.984280910253801"/>
    <n v="-81.129864906139403"/>
    <x v="540"/>
    <d v="1899-12-30T13:45:00"/>
    <d v="2019-01-20T00:00:00"/>
    <x v="0"/>
    <x v="0"/>
    <m/>
    <m/>
    <m/>
    <m/>
    <m/>
    <m/>
    <m/>
    <m/>
    <m/>
    <m/>
    <s v="Entero"/>
    <x v="1"/>
    <n v="203"/>
    <s v="MPN/100ml"/>
    <m/>
    <m/>
    <m/>
  </r>
  <r>
    <s v="Wilshire Canal @ White Bluff"/>
    <m/>
    <x v="3"/>
    <n v="31.984280910253801"/>
    <n v="-81.129864906139403"/>
    <x v="541"/>
    <d v="1899-12-30T13:00:00"/>
    <d v="2019-02-12T00:00:00"/>
    <x v="6"/>
    <x v="0"/>
    <m/>
    <m/>
    <m/>
    <m/>
    <m/>
    <m/>
    <m/>
    <m/>
    <m/>
    <m/>
    <s v="Entero"/>
    <x v="1"/>
    <n v="199"/>
    <s v="MPN/100ml"/>
    <m/>
    <m/>
    <m/>
  </r>
  <r>
    <s v="Wilshire Canal @ White Bluff"/>
    <m/>
    <x v="3"/>
    <n v="31.984280910253801"/>
    <n v="-81.129864906139403"/>
    <x v="542"/>
    <d v="1899-12-30T12:30:00"/>
    <d v="2019-03-15T00:00:00"/>
    <x v="1"/>
    <x v="0"/>
    <m/>
    <m/>
    <m/>
    <m/>
    <m/>
    <m/>
    <m/>
    <m/>
    <m/>
    <m/>
    <s v="Entero"/>
    <x v="1"/>
    <n v="75"/>
    <s v="MPN/100ml"/>
    <m/>
    <m/>
    <m/>
  </r>
  <r>
    <s v="Vernon River @148 Rendant Av. Dock"/>
    <m/>
    <x v="11"/>
    <n v="31.971748423804598"/>
    <n v="-81.125984676460405"/>
    <x v="543"/>
    <d v="1899-12-30T12:15:00"/>
    <d v="2015-12-02T00:00:00"/>
    <x v="6"/>
    <x v="0"/>
    <m/>
    <m/>
    <m/>
    <m/>
    <m/>
    <m/>
    <m/>
    <m/>
    <m/>
    <m/>
    <s v="Fecal"/>
    <x v="0"/>
    <n v="1400"/>
    <s v="MPN/100ml"/>
    <m/>
    <m/>
    <m/>
  </r>
  <r>
    <s v="Vernon River @148 Rendant Av. Dock"/>
    <m/>
    <x v="11"/>
    <n v="31.971748423804598"/>
    <n v="-81.125984676460405"/>
    <x v="543"/>
    <d v="1899-12-30T12:15:00"/>
    <d v="2015-12-02T00:00:00"/>
    <x v="6"/>
    <x v="0"/>
    <m/>
    <m/>
    <m/>
    <m/>
    <m/>
    <m/>
    <m/>
    <m/>
    <m/>
    <m/>
    <s v="Entero"/>
    <x v="1"/>
    <n v="3318.8"/>
    <s v="MPN/100ml"/>
    <m/>
    <m/>
    <m/>
  </r>
  <r>
    <s v="Casey Canal@Hospital Access Rd"/>
    <m/>
    <x v="12"/>
    <n v="32.030499465731999"/>
    <n v="-81.085066518624302"/>
    <x v="544"/>
    <d v="1899-12-30T12:45:00"/>
    <d v="2015-12-02T00:00:00"/>
    <x v="6"/>
    <x v="0"/>
    <m/>
    <m/>
    <m/>
    <m/>
    <m/>
    <m/>
    <m/>
    <m/>
    <m/>
    <m/>
    <s v="Entero"/>
    <x v="1"/>
    <n v="4044.8"/>
    <s v="MPN/100ml"/>
    <m/>
    <m/>
    <m/>
  </r>
  <r>
    <s v="Casey Canal@Hospital Access Rd"/>
    <m/>
    <x v="12"/>
    <n v="32.030499465731999"/>
    <n v="-81.085066518624302"/>
    <x v="544"/>
    <d v="1899-12-30T12:45:00"/>
    <d v="2015-12-02T00:00:00"/>
    <x v="6"/>
    <x v="0"/>
    <m/>
    <m/>
    <m/>
    <m/>
    <m/>
    <m/>
    <m/>
    <m/>
    <m/>
    <m/>
    <s v="Fecal"/>
    <x v="0"/>
    <n v="200000"/>
    <s v="MPN/100ml"/>
    <m/>
    <m/>
    <m/>
  </r>
  <r>
    <s v="Casey Canal@Sallie Mood Bridge"/>
    <m/>
    <x v="1"/>
    <n v="31.995887131649798"/>
    <n v="-81.090554392855694"/>
    <x v="545"/>
    <d v="1899-12-30T09:15:00"/>
    <d v="2015-12-07T00:00:00"/>
    <x v="9"/>
    <x v="0"/>
    <m/>
    <m/>
    <m/>
    <m/>
    <m/>
    <m/>
    <m/>
    <m/>
    <m/>
    <m/>
    <s v="Fecal"/>
    <x v="0"/>
    <n v="490"/>
    <s v="MPN/100ml"/>
    <m/>
    <m/>
    <m/>
  </r>
  <r>
    <s v="Casey Canal@Sallie Mood Bridge"/>
    <m/>
    <x v="1"/>
    <n v="31.995887131649798"/>
    <n v="-81.090554392855694"/>
    <x v="545"/>
    <d v="1899-12-30T09:15:00"/>
    <d v="2015-12-07T00:00:00"/>
    <x v="9"/>
    <x v="0"/>
    <m/>
    <m/>
    <m/>
    <m/>
    <m/>
    <m/>
    <m/>
    <m/>
    <m/>
    <m/>
    <s v="Entero"/>
    <x v="1"/>
    <n v="763"/>
    <s v="MPN/100ml"/>
    <m/>
    <m/>
    <m/>
  </r>
  <r>
    <s v="Hayner's Creek @ Halcyon Bluff Dock"/>
    <m/>
    <x v="0"/>
    <n v="31.982481023192801"/>
    <n v="-81.111041875059797"/>
    <x v="546"/>
    <d v="1899-12-30T10:10:00"/>
    <d v="2015-12-07T00:00:00"/>
    <x v="9"/>
    <x v="0"/>
    <m/>
    <m/>
    <m/>
    <m/>
    <m/>
    <m/>
    <m/>
    <m/>
    <m/>
    <m/>
    <s v="Entero"/>
    <x v="1"/>
    <n v="402"/>
    <s v="MPN/100ml"/>
    <m/>
    <m/>
    <m/>
  </r>
  <r>
    <s v="Hayner's Creek @ Halcyon Bluff Dock"/>
    <m/>
    <x v="0"/>
    <n v="31.982481023192801"/>
    <n v="-81.111041875059797"/>
    <x v="546"/>
    <d v="1899-12-30T10:10:00"/>
    <d v="2015-12-07T00:00:00"/>
    <x v="9"/>
    <x v="0"/>
    <m/>
    <m/>
    <m/>
    <m/>
    <m/>
    <m/>
    <m/>
    <m/>
    <m/>
    <m/>
    <s v="Fecal"/>
    <x v="0"/>
    <n v="700"/>
    <s v="MPN/100ml"/>
    <m/>
    <m/>
    <m/>
  </r>
  <r>
    <s v="Bougainvillea Bluff Dock/White Bluff Rd"/>
    <m/>
    <x v="6"/>
    <n v="31.9806065034544"/>
    <n v="-81.125530850568197"/>
    <x v="547"/>
    <d v="1899-12-30T10:40:00"/>
    <d v="2015-12-07T00:00:00"/>
    <x v="9"/>
    <x v="0"/>
    <m/>
    <m/>
    <m/>
    <m/>
    <m/>
    <m/>
    <m/>
    <m/>
    <m/>
    <m/>
    <s v="Entero"/>
    <x v="1"/>
    <n v="1336"/>
    <s v="MPN/100ml"/>
    <m/>
    <m/>
    <m/>
  </r>
  <r>
    <s v="Bougainvillea Bluff Dock/White Bluff Rd"/>
    <m/>
    <x v="6"/>
    <n v="31.9806065034544"/>
    <n v="-81.125530850568197"/>
    <x v="547"/>
    <d v="1899-12-30T10:40:00"/>
    <d v="2015-12-07T00:00:00"/>
    <x v="9"/>
    <x v="0"/>
    <m/>
    <m/>
    <m/>
    <m/>
    <m/>
    <m/>
    <m/>
    <m/>
    <m/>
    <m/>
    <s v="Fecal"/>
    <x v="0"/>
    <n v="2400"/>
    <s v="MPN/100ml"/>
    <m/>
    <m/>
    <m/>
  </r>
  <r>
    <s v="Wilshire Canal @ White Bluff"/>
    <m/>
    <x v="3"/>
    <n v="31.984280910253801"/>
    <n v="-81.129864906139403"/>
    <x v="548"/>
    <d v="1899-12-30T12:55:00"/>
    <d v="2019-04-09T00:00:00"/>
    <x v="6"/>
    <x v="0"/>
    <m/>
    <m/>
    <m/>
    <m/>
    <m/>
    <m/>
    <m/>
    <m/>
    <m/>
    <m/>
    <s v="Entero"/>
    <x v="1"/>
    <n v="9208"/>
    <s v="MPN/100ml"/>
    <m/>
    <m/>
    <m/>
  </r>
  <r>
    <s v="Wilshire Canal @ White Bluff"/>
    <m/>
    <x v="3"/>
    <n v="31.984280910253801"/>
    <n v="-81.129864906139403"/>
    <x v="549"/>
    <d v="1899-12-30T09:40:00"/>
    <d v="2019-05-12T00:00:00"/>
    <x v="1"/>
    <x v="0"/>
    <m/>
    <m/>
    <m/>
    <m/>
    <m/>
    <m/>
    <m/>
    <m/>
    <m/>
    <m/>
    <s v="Entero"/>
    <x v="1"/>
    <n v="345"/>
    <s v="MPN/100ml"/>
    <m/>
    <m/>
    <m/>
  </r>
  <r>
    <s v="Wilshire Canal @ White Bluff"/>
    <m/>
    <x v="3"/>
    <n v="31.984280910253801"/>
    <n v="-81.129864906139403"/>
    <x v="550"/>
    <d v="1899-12-30T11:25:00"/>
    <d v="2019-06-22T00:00:00"/>
    <x v="6"/>
    <x v="0"/>
    <m/>
    <m/>
    <m/>
    <m/>
    <m/>
    <m/>
    <m/>
    <m/>
    <m/>
    <m/>
    <s v="Entero"/>
    <x v="1"/>
    <n v="110"/>
    <s v="MPN/100ml"/>
    <m/>
    <m/>
    <m/>
  </r>
  <r>
    <s v="Wilshire Canal @ White Bluff"/>
    <m/>
    <x v="3"/>
    <n v="31.984280910253801"/>
    <n v="-81.129864906139403"/>
    <x v="551"/>
    <d v="1899-12-30T12:35:00"/>
    <d v="2019-07-18T00:00:00"/>
    <x v="12"/>
    <x v="0"/>
    <m/>
    <m/>
    <m/>
    <m/>
    <m/>
    <m/>
    <m/>
    <m/>
    <m/>
    <m/>
    <s v="Entero"/>
    <x v="1"/>
    <n v="52"/>
    <s v="MPN/100ml"/>
    <m/>
    <m/>
    <m/>
  </r>
  <r>
    <s v="Vernon River @148 Rendant Av. Dock"/>
    <m/>
    <x v="11"/>
    <n v="31.971748423804598"/>
    <n v="-81.125984676460405"/>
    <x v="552"/>
    <d v="1899-12-30T12:10:00"/>
    <d v="2015-12-07T00:00:00"/>
    <x v="6"/>
    <x v="0"/>
    <m/>
    <m/>
    <m/>
    <m/>
    <m/>
    <m/>
    <m/>
    <m/>
    <m/>
    <m/>
    <s v="Fecal"/>
    <x v="0"/>
    <n v="790"/>
    <s v="MPN/100ml"/>
    <m/>
    <m/>
    <m/>
  </r>
  <r>
    <s v="Vernon River @148 Rendant Av. Dock"/>
    <m/>
    <x v="11"/>
    <n v="31.971748423804598"/>
    <n v="-81.125984676460405"/>
    <x v="552"/>
    <d v="1899-12-30T12:10:00"/>
    <d v="2015-12-07T00:00:00"/>
    <x v="6"/>
    <x v="0"/>
    <m/>
    <m/>
    <m/>
    <m/>
    <m/>
    <m/>
    <m/>
    <m/>
    <m/>
    <m/>
    <s v="Entero"/>
    <x v="1"/>
    <n v="1137"/>
    <s v="MPN/100ml"/>
    <m/>
    <m/>
    <m/>
  </r>
  <r>
    <s v="Casey Canal@Hospital Access Rd"/>
    <m/>
    <x v="12"/>
    <n v="32.030499465731999"/>
    <n v="-81.085066518624302"/>
    <x v="553"/>
    <d v="1899-12-30T12:40:00"/>
    <d v="2015-12-07T00:00:00"/>
    <x v="6"/>
    <x v="0"/>
    <m/>
    <m/>
    <m/>
    <m/>
    <m/>
    <m/>
    <m/>
    <m/>
    <m/>
    <m/>
    <s v="Entero"/>
    <x v="1"/>
    <n v="269"/>
    <s v="MPN/100ml"/>
    <m/>
    <m/>
    <m/>
  </r>
  <r>
    <s v="Casey Canal@Hospital Access Rd"/>
    <m/>
    <x v="12"/>
    <n v="32.030499465731999"/>
    <n v="-81.085066518624302"/>
    <x v="553"/>
    <d v="1899-12-30T12:40:00"/>
    <d v="2015-12-07T00:00:00"/>
    <x v="6"/>
    <x v="0"/>
    <m/>
    <m/>
    <m/>
    <m/>
    <m/>
    <m/>
    <m/>
    <m/>
    <m/>
    <m/>
    <s v="Fecal"/>
    <x v="0"/>
    <n v="790"/>
    <s v="MPN/100ml"/>
    <m/>
    <m/>
    <m/>
  </r>
  <r>
    <s v="Casey Canal@Sallie Mood Bridge"/>
    <m/>
    <x v="1"/>
    <n v="31.995887131649798"/>
    <n v="-81.090554392855694"/>
    <x v="554"/>
    <d v="1899-12-30T09:15:00"/>
    <d v="2015-12-14T00:00:00"/>
    <x v="9"/>
    <x v="0"/>
    <m/>
    <m/>
    <m/>
    <m/>
    <m/>
    <m/>
    <m/>
    <m/>
    <m/>
    <m/>
    <s v="Fecal"/>
    <x v="0"/>
    <n v="330"/>
    <s v="MPN/100ml"/>
    <m/>
    <m/>
    <m/>
  </r>
  <r>
    <s v="Casey Canal@Sallie Mood Bridge"/>
    <m/>
    <x v="1"/>
    <n v="31.995887131649798"/>
    <n v="-81.090554392855694"/>
    <x v="554"/>
    <d v="1899-12-30T09:15:00"/>
    <d v="2015-12-14T00:00:00"/>
    <x v="9"/>
    <x v="0"/>
    <m/>
    <m/>
    <m/>
    <m/>
    <m/>
    <m/>
    <m/>
    <m/>
    <m/>
    <m/>
    <s v="Entero"/>
    <x v="1"/>
    <n v="368"/>
    <s v="MPN/100ml"/>
    <m/>
    <m/>
    <m/>
  </r>
  <r>
    <s v="Hayners Creek @ 1112 Halcyon Dr."/>
    <m/>
    <x v="0"/>
    <n v="31.982481023192801"/>
    <n v="-81.111041875059797"/>
    <x v="555"/>
    <d v="1899-12-30T09:50:00"/>
    <d v="2015-12-14T00:00:00"/>
    <x v="9"/>
    <x v="0"/>
    <m/>
    <m/>
    <m/>
    <m/>
    <m/>
    <m/>
    <m/>
    <m/>
    <m/>
    <m/>
    <s v="Entero"/>
    <x v="1"/>
    <n v="223"/>
    <s v="MPN/100ml"/>
    <m/>
    <m/>
    <m/>
  </r>
  <r>
    <s v="Hayners Creek @ 1112 Halcyon Dr."/>
    <m/>
    <x v="0"/>
    <n v="31.982481023192801"/>
    <n v="-81.111041875059797"/>
    <x v="555"/>
    <d v="1899-12-30T09:50:00"/>
    <d v="2015-12-14T00:00:00"/>
    <x v="9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556"/>
    <d v="1899-12-30T10:15:00"/>
    <d v="2015-12-14T00:00:00"/>
    <x v="9"/>
    <x v="0"/>
    <m/>
    <m/>
    <m/>
    <m/>
    <m/>
    <m/>
    <m/>
    <m/>
    <m/>
    <m/>
    <s v="Entero"/>
    <x v="1"/>
    <n v="627"/>
    <s v="MPN/100ml"/>
    <m/>
    <m/>
    <m/>
  </r>
  <r>
    <s v="Bougainvillea Bluff Dock/White Bluff Rd"/>
    <m/>
    <x v="6"/>
    <n v="31.9806065034544"/>
    <n v="-81.125530850568197"/>
    <x v="556"/>
    <d v="1899-12-30T10:15:00"/>
    <d v="2015-12-14T00:00:00"/>
    <x v="9"/>
    <x v="0"/>
    <m/>
    <m/>
    <m/>
    <m/>
    <m/>
    <m/>
    <m/>
    <m/>
    <m/>
    <m/>
    <s v="Fecal"/>
    <x v="0"/>
    <n v="1300"/>
    <s v="MPN/100ml"/>
    <m/>
    <m/>
    <m/>
  </r>
  <r>
    <s v="Wilshire Canal @ White Bluff"/>
    <m/>
    <x v="3"/>
    <n v="31.984280910253801"/>
    <n v="-81.129864906139403"/>
    <x v="557"/>
    <d v="1899-12-30T11:25:00"/>
    <d v="2019-08-22T00:00:00"/>
    <x v="4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558"/>
    <d v="1899-12-30T11:40:00"/>
    <d v="2019-09-10T00:00:00"/>
    <x v="4"/>
    <x v="0"/>
    <m/>
    <m/>
    <m/>
    <m/>
    <m/>
    <m/>
    <m/>
    <m/>
    <m/>
    <m/>
    <s v="Entero"/>
    <x v="1"/>
    <n v="318"/>
    <s v="MPN/100ml"/>
    <m/>
    <m/>
    <m/>
  </r>
  <r>
    <s v="Wilshire Canal @ White Bluff"/>
    <m/>
    <x v="3"/>
    <n v="31.984280910253801"/>
    <n v="-81.129864906139403"/>
    <x v="559"/>
    <d v="1899-12-30T11:50:00"/>
    <d v="2019-10-05T00:00:00"/>
    <x v="13"/>
    <x v="0"/>
    <m/>
    <m/>
    <m/>
    <m/>
    <m/>
    <m/>
    <m/>
    <m/>
    <m/>
    <m/>
    <s v="Entero"/>
    <x v="1"/>
    <n v="1191"/>
    <s v="MPN/100ml"/>
    <m/>
    <m/>
    <m/>
  </r>
  <r>
    <s v="Wilshire Canal @ White Bluff"/>
    <m/>
    <x v="3"/>
    <n v="31.984280910253801"/>
    <n v="-81.129864906139403"/>
    <x v="560"/>
    <d v="1899-12-30T10:45:00"/>
    <d v="2019-11-12T00:00:00"/>
    <x v="6"/>
    <x v="0"/>
    <m/>
    <m/>
    <m/>
    <m/>
    <m/>
    <m/>
    <m/>
    <m/>
    <m/>
    <m/>
    <s v="Entero"/>
    <x v="1"/>
    <n v="474"/>
    <s v="MPN/100ml"/>
    <m/>
    <m/>
    <m/>
  </r>
  <r>
    <s v="Vernon River @148 Rendant Av. Dock"/>
    <m/>
    <x v="11"/>
    <n v="31.971748423804598"/>
    <n v="-81.125984676460405"/>
    <x v="561"/>
    <d v="1899-12-30T11:30:00"/>
    <d v="2015-12-14T00:00:00"/>
    <x v="9"/>
    <x v="0"/>
    <m/>
    <m/>
    <m/>
    <m/>
    <m/>
    <m/>
    <m/>
    <m/>
    <m/>
    <m/>
    <s v="Entero"/>
    <x v="1"/>
    <n v="110"/>
    <s v="MPN/100ml"/>
    <m/>
    <m/>
    <m/>
  </r>
  <r>
    <s v="Vernon River @148 Rendant Av. Dock"/>
    <m/>
    <x v="11"/>
    <n v="31.971748423804598"/>
    <n v="-81.125984676460405"/>
    <x v="561"/>
    <d v="1899-12-30T11:30:00"/>
    <d v="2015-12-14T00:00:00"/>
    <x v="9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562"/>
    <d v="1899-12-30T12:05:00"/>
    <d v="2015-12-14T00:00:00"/>
    <x v="6"/>
    <x v="0"/>
    <m/>
    <m/>
    <m/>
    <m/>
    <m/>
    <m/>
    <m/>
    <m/>
    <m/>
    <m/>
    <s v="Entero"/>
    <x v="1"/>
    <n v="842"/>
    <s v="MPN/100ml"/>
    <m/>
    <m/>
    <m/>
  </r>
  <r>
    <s v="Casey Canal@Hospital Access Rd"/>
    <m/>
    <x v="12"/>
    <n v="32.030499465731999"/>
    <n v="-81.085066518624302"/>
    <x v="562"/>
    <d v="1899-12-30T12:05:00"/>
    <d v="2015-12-14T00:00:00"/>
    <x v="6"/>
    <x v="0"/>
    <m/>
    <m/>
    <m/>
    <m/>
    <m/>
    <m/>
    <m/>
    <m/>
    <m/>
    <m/>
    <s v="Fecal"/>
    <x v="0"/>
    <n v="5400"/>
    <s v="MPN/100ml"/>
    <m/>
    <m/>
    <m/>
  </r>
  <r>
    <s v="Harmon Canal @ Rivers End"/>
    <m/>
    <x v="7"/>
    <n v="31.9867850198948"/>
    <n v="-81.116596661316706"/>
    <x v="563"/>
    <d v="1899-12-30T10:15:00"/>
    <d v="2015-12-23T00:00:00"/>
    <x v="4"/>
    <x v="0"/>
    <m/>
    <m/>
    <m/>
    <m/>
    <m/>
    <m/>
    <m/>
    <m/>
    <m/>
    <m/>
    <s v="Entero"/>
    <x v="1"/>
    <n v="2489"/>
    <s v="MPN/100ml"/>
    <m/>
    <m/>
    <m/>
  </r>
  <r>
    <s v="Casey Canal @ Mont Cross"/>
    <m/>
    <x v="9"/>
    <n v="31.993115442766999"/>
    <n v="-81.1013377418072"/>
    <x v="564"/>
    <d v="1899-12-30T10:30:00"/>
    <d v="2015-12-23T00:00:00"/>
    <x v="4"/>
    <x v="0"/>
    <m/>
    <m/>
    <m/>
    <m/>
    <m/>
    <m/>
    <m/>
    <m/>
    <m/>
    <m/>
    <s v="Entero"/>
    <x v="1"/>
    <n v="984"/>
    <s v="MPN/100ml"/>
    <m/>
    <m/>
    <m/>
  </r>
  <r>
    <s v="Halcyon Bluff Community Dock"/>
    <m/>
    <x v="0"/>
    <n v="31.982481023192801"/>
    <n v="-81.111041875059797"/>
    <x v="565"/>
    <d v="1899-12-30T10:45:00"/>
    <d v="2015-12-23T00:00:00"/>
    <x v="4"/>
    <x v="0"/>
    <m/>
    <m/>
    <m/>
    <m/>
    <m/>
    <m/>
    <m/>
    <m/>
    <m/>
    <m/>
    <s v="Entero"/>
    <x v="1"/>
    <n v="2143"/>
    <s v="MPN/100ml"/>
    <m/>
    <m/>
    <m/>
  </r>
  <r>
    <s v="Wilshire Canal @ White Bluff"/>
    <m/>
    <x v="3"/>
    <n v="31.984280910253801"/>
    <n v="-81.129864906139403"/>
    <x v="566"/>
    <d v="1899-12-30T13:40:00"/>
    <d v="2019-12-01T00:00:00"/>
    <x v="13"/>
    <x v="0"/>
    <m/>
    <m/>
    <m/>
    <m/>
    <m/>
    <m/>
    <m/>
    <m/>
    <m/>
    <m/>
    <s v="Entero"/>
    <x v="1"/>
    <n v="241"/>
    <s v="MPN/100ml"/>
    <m/>
    <m/>
    <m/>
  </r>
  <r>
    <s v="White Bluff Ditch"/>
    <m/>
    <x v="13"/>
    <n v="31.964633593941102"/>
    <n v="-81.135533939742899"/>
    <x v="567"/>
    <d v="1899-12-30T11:40:00"/>
    <d v="2015-12-23T00:00:00"/>
    <x v="4"/>
    <x v="0"/>
    <m/>
    <m/>
    <m/>
    <m/>
    <m/>
    <m/>
    <m/>
    <m/>
    <m/>
    <m/>
    <s v="Entero"/>
    <x v="1"/>
    <n v="1050"/>
    <s v="MPN/100ml"/>
    <m/>
    <m/>
    <m/>
  </r>
  <r>
    <s v="Vernonburg Ditch"/>
    <m/>
    <x v="14"/>
    <n v="31.965998805129299"/>
    <n v="-81.134277619450003"/>
    <x v="568"/>
    <d v="1899-12-30T11:50:00"/>
    <d v="2015-12-23T00:00:00"/>
    <x v="4"/>
    <x v="0"/>
    <m/>
    <m/>
    <m/>
    <m/>
    <m/>
    <m/>
    <m/>
    <m/>
    <m/>
    <m/>
    <s v="Entero"/>
    <x v="1"/>
    <n v="645"/>
    <s v="MPN/100ml"/>
    <m/>
    <m/>
    <m/>
  </r>
  <r>
    <s v="Vernon Bottom"/>
    <m/>
    <x v="15"/>
    <n v="31.963846986497899"/>
    <n v="-81.120341943777106"/>
    <x v="569"/>
    <d v="1899-12-30T12:10:00"/>
    <d v="2015-12-23T00:00:00"/>
    <x v="9"/>
    <x v="0"/>
    <m/>
    <m/>
    <m/>
    <m/>
    <m/>
    <m/>
    <m/>
    <m/>
    <m/>
    <m/>
    <s v="Entero"/>
    <x v="1"/>
    <n v="98"/>
    <s v="MPN/100ml"/>
    <m/>
    <m/>
    <m/>
  </r>
  <r>
    <s v="Vernon Surface"/>
    <m/>
    <x v="15"/>
    <n v="31.963846986497899"/>
    <n v="-81.120341943777106"/>
    <x v="569"/>
    <d v="1899-12-30T12:10:00"/>
    <d v="2015-12-23T00:00:00"/>
    <x v="9"/>
    <x v="0"/>
    <m/>
    <m/>
    <m/>
    <m/>
    <m/>
    <m/>
    <m/>
    <m/>
    <m/>
    <m/>
    <s v="Entero"/>
    <x v="1"/>
    <n v="98"/>
    <s v="MPN/100ml"/>
    <m/>
    <m/>
    <m/>
  </r>
  <r>
    <s v="Casey Canal@Sallie Mood Bridge"/>
    <m/>
    <x v="1"/>
    <n v="31.995887131649798"/>
    <n v="-81.090554392855694"/>
    <x v="570"/>
    <d v="1899-12-30T09:20:00"/>
    <d v="2015-12-23T00:00:00"/>
    <x v="13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570"/>
    <d v="1899-12-30T09:20:00"/>
    <d v="2015-12-23T00:00:00"/>
    <x v="13"/>
    <x v="0"/>
    <m/>
    <m/>
    <m/>
    <m/>
    <m/>
    <m/>
    <m/>
    <m/>
    <m/>
    <m/>
    <s v="Entero"/>
    <x v="1"/>
    <n v="350"/>
    <s v="MPN/100ml"/>
    <m/>
    <m/>
    <m/>
  </r>
  <r>
    <s v="Hayners Creek @ 1112 Halcyon Dr."/>
    <m/>
    <x v="0"/>
    <n v="31.982481023192801"/>
    <n v="-81.111041875059797"/>
    <x v="571"/>
    <d v="1899-12-30T09:50:00"/>
    <d v="2015-12-23T00:00:00"/>
    <x v="13"/>
    <x v="0"/>
    <m/>
    <m/>
    <m/>
    <m/>
    <m/>
    <m/>
    <m/>
    <m/>
    <m/>
    <m/>
    <s v="Entero"/>
    <x v="1"/>
    <n v="301"/>
    <s v="MPN/100ml"/>
    <m/>
    <m/>
    <m/>
  </r>
  <r>
    <s v="Hayners Creek @ 1112 Halcyon Dr."/>
    <m/>
    <x v="0"/>
    <n v="31.982481023192801"/>
    <n v="-81.111041875059797"/>
    <x v="571"/>
    <d v="1899-12-30T09:50:00"/>
    <d v="2015-12-23T00:00:00"/>
    <x v="13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572"/>
    <d v="1899-12-30T10:15:00"/>
    <d v="2015-12-23T00:00:00"/>
    <x v="13"/>
    <x v="0"/>
    <m/>
    <m/>
    <m/>
    <m/>
    <m/>
    <m/>
    <m/>
    <m/>
    <m/>
    <m/>
    <s v="Entero"/>
    <x v="1"/>
    <n v="683"/>
    <s v="MPN/100ml"/>
    <m/>
    <m/>
    <m/>
  </r>
  <r>
    <s v="Bougainvillea Bluff Dock/White Bluff Rd"/>
    <m/>
    <x v="6"/>
    <n v="31.9806065034544"/>
    <n v="-81.125530850568197"/>
    <x v="572"/>
    <d v="1899-12-30T10:15:00"/>
    <d v="2015-12-23T00:00:00"/>
    <x v="13"/>
    <x v="0"/>
    <m/>
    <m/>
    <m/>
    <m/>
    <m/>
    <m/>
    <m/>
    <m/>
    <m/>
    <m/>
    <s v="Fecal"/>
    <x v="0"/>
    <n v="2800"/>
    <s v="MPN/100ml"/>
    <m/>
    <m/>
    <m/>
  </r>
  <r>
    <s v="Wilshire Canal @ White Bluff"/>
    <m/>
    <x v="3"/>
    <n v="31.984280910253801"/>
    <n v="-81.129864906139403"/>
    <x v="573"/>
    <d v="1899-12-30T14:15:00"/>
    <d v="2020-01-12T00:00:00"/>
    <x v="3"/>
    <x v="0"/>
    <m/>
    <m/>
    <m/>
    <m/>
    <m/>
    <m/>
    <m/>
    <m/>
    <m/>
    <m/>
    <s v="Entero"/>
    <x v="1"/>
    <n v="109"/>
    <s v="MPN/100ml"/>
    <m/>
    <m/>
    <m/>
  </r>
  <r>
    <s v="Wilshire Canal @ White Bluff"/>
    <m/>
    <x v="3"/>
    <n v="31.984280910253801"/>
    <n v="-81.129864906139403"/>
    <x v="574"/>
    <d v="1899-12-30T12:40:00"/>
    <d v="2020-02-06T00:00:00"/>
    <x v="5"/>
    <x v="0"/>
    <m/>
    <m/>
    <m/>
    <m/>
    <m/>
    <m/>
    <m/>
    <m/>
    <m/>
    <m/>
    <s v="Entero"/>
    <x v="1"/>
    <n v="130"/>
    <s v="MPN/100ml"/>
    <m/>
    <m/>
    <m/>
  </r>
  <r>
    <s v="Wilshire Canal @ White Bluff"/>
    <m/>
    <x v="3"/>
    <n v="31.984280910253801"/>
    <n v="-81.129864906139403"/>
    <x v="575"/>
    <d v="1899-12-30T11:40:00"/>
    <d v="2020-03-05T00:00:00"/>
    <x v="5"/>
    <x v="0"/>
    <m/>
    <m/>
    <m/>
    <m/>
    <m/>
    <m/>
    <m/>
    <m/>
    <m/>
    <m/>
    <s v="Entero"/>
    <x v="1"/>
    <n v="211"/>
    <s v="MPN/100ml"/>
    <m/>
    <m/>
    <m/>
  </r>
  <r>
    <s v="Wilshire Canal @ White Bluff"/>
    <m/>
    <x v="3"/>
    <n v="31.984280910253801"/>
    <n v="-81.129864906139403"/>
    <x v="576"/>
    <d v="1899-12-30T13:30:00"/>
    <d v="2020-04-15T00:00:00"/>
    <x v="6"/>
    <x v="0"/>
    <m/>
    <m/>
    <m/>
    <m/>
    <m/>
    <m/>
    <m/>
    <m/>
    <m/>
    <m/>
    <s v="Entero"/>
    <x v="1"/>
    <n v="420"/>
    <s v="MPN/100ml"/>
    <m/>
    <m/>
    <m/>
  </r>
  <r>
    <s v="Vernon River @148 Rendant Av. Dock"/>
    <m/>
    <x v="11"/>
    <n v="31.971748423804598"/>
    <n v="-81.125984676460405"/>
    <x v="577"/>
    <d v="1899-12-30T11:15:00"/>
    <d v="2015-12-23T00:00:00"/>
    <x v="13"/>
    <x v="0"/>
    <m/>
    <m/>
    <m/>
    <m/>
    <m/>
    <m/>
    <m/>
    <m/>
    <m/>
    <m/>
    <s v="Entero"/>
    <x v="1"/>
    <n v="63"/>
    <s v="MPN/100ml"/>
    <m/>
    <m/>
    <m/>
  </r>
  <r>
    <s v="Vernon River @148 Rendant Av. Dock"/>
    <m/>
    <x v="11"/>
    <n v="31.971748423804598"/>
    <n v="-81.125984676460405"/>
    <x v="577"/>
    <d v="1899-12-30T11:15:00"/>
    <d v="2015-12-23T00:00:00"/>
    <x v="13"/>
    <x v="0"/>
    <m/>
    <m/>
    <m/>
    <m/>
    <m/>
    <m/>
    <m/>
    <m/>
    <m/>
    <m/>
    <s v="Fecal"/>
    <x v="0"/>
    <n v="110"/>
    <s v="MPN/100ml"/>
    <m/>
    <m/>
    <m/>
  </r>
  <r>
    <s v="Casey Canal@Hospital Access Rd"/>
    <m/>
    <x v="12"/>
    <n v="32.030499465731999"/>
    <n v="-81.085066518624302"/>
    <x v="578"/>
    <d v="1899-12-30T11:45:00"/>
    <d v="2015-12-23T00:00:00"/>
    <x v="13"/>
    <x v="0"/>
    <m/>
    <m/>
    <m/>
    <m/>
    <m/>
    <m/>
    <m/>
    <m/>
    <m/>
    <m/>
    <s v="Entero"/>
    <x v="1"/>
    <n v="576"/>
    <s v="MPN/100ml"/>
    <m/>
    <m/>
    <m/>
  </r>
  <r>
    <s v="Casey Canal@Hospital Access Rd"/>
    <m/>
    <x v="12"/>
    <n v="32.030499465731999"/>
    <n v="-81.085066518624302"/>
    <x v="578"/>
    <d v="1899-12-30T11:45:00"/>
    <d v="2015-12-23T00:00:00"/>
    <x v="13"/>
    <x v="0"/>
    <m/>
    <m/>
    <m/>
    <m/>
    <m/>
    <m/>
    <m/>
    <m/>
    <m/>
    <m/>
    <s v="Fecal"/>
    <x v="0"/>
    <n v="2200"/>
    <s v="MPN/100ml"/>
    <m/>
    <m/>
    <m/>
  </r>
  <r>
    <s v="Casey Canal @ Mont Cross"/>
    <m/>
    <x v="9"/>
    <n v="31.993115442766999"/>
    <n v="-81.1013377418072"/>
    <x v="579"/>
    <d v="1899-12-30T11:15:00"/>
    <d v="2016-01-17T00:00:00"/>
    <x v="0"/>
    <x v="0"/>
    <m/>
    <m/>
    <m/>
    <m/>
    <m/>
    <m/>
    <m/>
    <m/>
    <m/>
    <m/>
    <s v="Entero"/>
    <x v="1"/>
    <n v="160"/>
    <s v="MPN/100ml"/>
    <m/>
    <m/>
    <m/>
  </r>
  <r>
    <s v="Halcyon Bluff Community Dock"/>
    <m/>
    <x v="0"/>
    <n v="31.982481023192801"/>
    <n v="-81.111041875059797"/>
    <x v="580"/>
    <d v="1899-12-30T11:45:00"/>
    <d v="2016-01-17T00:00:00"/>
    <x v="0"/>
    <x v="0"/>
    <m/>
    <m/>
    <m/>
    <m/>
    <m/>
    <m/>
    <m/>
    <m/>
    <m/>
    <m/>
    <s v="Entero"/>
    <x v="1"/>
    <n v="1050"/>
    <s v="MPN/100ml"/>
    <m/>
    <m/>
    <m/>
  </r>
  <r>
    <s v="Wilshire Canal @ White Bluff"/>
    <m/>
    <x v="3"/>
    <n v="31.984280910253801"/>
    <n v="-81.129864906139403"/>
    <x v="581"/>
    <d v="1899-12-30T12:45:00"/>
    <d v="2020-05-22T00:00:00"/>
    <x v="9"/>
    <x v="0"/>
    <m/>
    <m/>
    <m/>
    <m/>
    <m/>
    <m/>
    <m/>
    <m/>
    <m/>
    <m/>
    <s v="Entero"/>
    <x v="1"/>
    <n v="4884"/>
    <s v="MPN/100ml"/>
    <m/>
    <m/>
    <m/>
  </r>
  <r>
    <s v="White Bluff Ditch"/>
    <m/>
    <x v="13"/>
    <n v="31.964633593941102"/>
    <n v="-81.135533939742899"/>
    <x v="582"/>
    <d v="1899-12-30T13:10:00"/>
    <d v="2016-01-17T00:00:00"/>
    <x v="3"/>
    <x v="0"/>
    <m/>
    <m/>
    <m/>
    <m/>
    <m/>
    <m/>
    <m/>
    <m/>
    <m/>
    <m/>
    <s v="Entero"/>
    <x v="1"/>
    <n v="52"/>
    <s v="MPN/100ml"/>
    <m/>
    <m/>
    <m/>
  </r>
  <r>
    <s v="Vernonburg Ditch"/>
    <m/>
    <x v="14"/>
    <n v="31.965998805129299"/>
    <n v="-81.134277619450003"/>
    <x v="583"/>
    <d v="1899-12-30T13:20:00"/>
    <d v="2016-01-17T00:00:00"/>
    <x v="3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584"/>
    <d v="1899-12-30T13:35:00"/>
    <d v="2016-01-17T00:00:00"/>
    <x v="3"/>
    <x v="0"/>
    <m/>
    <m/>
    <m/>
    <m/>
    <m/>
    <m/>
    <m/>
    <m/>
    <m/>
    <m/>
    <s v="Entero"/>
    <x v="1"/>
    <n v="144"/>
    <s v="MPN/100ml"/>
    <m/>
    <m/>
    <m/>
  </r>
  <r>
    <s v="Vernon Surface"/>
    <m/>
    <x v="15"/>
    <n v="31.963846986497899"/>
    <n v="-81.120341943777106"/>
    <x v="584"/>
    <d v="1899-12-30T13:35:00"/>
    <d v="2016-01-17T00:00:00"/>
    <x v="3"/>
    <x v="0"/>
    <m/>
    <m/>
    <m/>
    <m/>
    <m/>
    <m/>
    <m/>
    <m/>
    <m/>
    <m/>
    <s v="Entero"/>
    <x v="1"/>
    <n v="144"/>
    <s v="MPN/100ml"/>
    <m/>
    <m/>
    <m/>
  </r>
  <r>
    <s v="Wilshire Canal @ White Bluff"/>
    <m/>
    <x v="3"/>
    <n v="31.984280910253801"/>
    <n v="-81.129864906139403"/>
    <x v="585"/>
    <d v="1899-12-30T13:10:00"/>
    <d v="2020-06-23T00:00:00"/>
    <x v="0"/>
    <x v="0"/>
    <m/>
    <m/>
    <m/>
    <m/>
    <m/>
    <m/>
    <m/>
    <m/>
    <m/>
    <m/>
    <s v="Entero"/>
    <x v="1"/>
    <n v="631"/>
    <s v="MPN/100ml"/>
    <m/>
    <m/>
    <m/>
  </r>
  <r>
    <s v="White Bluff Ditch"/>
    <m/>
    <x v="13"/>
    <n v="31.964633593941102"/>
    <n v="-81.135533939742899"/>
    <x v="586"/>
    <d v="1899-12-30T12:30:00"/>
    <d v="2016-02-07T00:00:00"/>
    <x v="16"/>
    <x v="0"/>
    <m/>
    <m/>
    <m/>
    <m/>
    <m/>
    <m/>
    <m/>
    <m/>
    <m/>
    <m/>
    <s v="Entero"/>
    <x v="1"/>
    <n v="31"/>
    <s v="MPN/100ml"/>
    <m/>
    <m/>
    <m/>
  </r>
  <r>
    <s v="Vernonburg Ditch"/>
    <m/>
    <x v="14"/>
    <n v="31.965998805129299"/>
    <n v="-81.134277619450003"/>
    <x v="587"/>
    <d v="1899-12-30T12:45:00"/>
    <d v="2016-02-07T00:00:00"/>
    <x v="16"/>
    <x v="0"/>
    <m/>
    <m/>
    <m/>
    <m/>
    <m/>
    <m/>
    <m/>
    <m/>
    <m/>
    <m/>
    <s v="Entero"/>
    <x v="1"/>
    <n v="41"/>
    <s v="MPN/100ml"/>
    <m/>
    <m/>
    <m/>
  </r>
  <r>
    <s v="Vernon Bottom"/>
    <m/>
    <x v="15"/>
    <n v="31.963846986497899"/>
    <n v="-81.120341943777106"/>
    <x v="588"/>
    <d v="1899-12-30T13:00:00"/>
    <d v="2016-02-07T00:00:00"/>
    <x v="16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588"/>
    <d v="1899-12-30T13:00:00"/>
    <d v="2016-02-07T00:00:00"/>
    <x v="16"/>
    <x v="0"/>
    <m/>
    <m/>
    <m/>
    <m/>
    <m/>
    <m/>
    <m/>
    <m/>
    <m/>
    <m/>
    <s v="Entero"/>
    <x v="1"/>
    <n v="20"/>
    <s v="MPN/100ml"/>
    <m/>
    <m/>
    <m/>
  </r>
  <r>
    <s v="Halcyon Bluff Community Dock"/>
    <m/>
    <x v="0"/>
    <n v="31.982481023192801"/>
    <n v="-81.111041875059797"/>
    <x v="589"/>
    <d v="1899-12-30T13:45:00"/>
    <d v="2016-02-07T00:00:00"/>
    <x v="16"/>
    <x v="0"/>
    <m/>
    <m/>
    <m/>
    <m/>
    <m/>
    <m/>
    <m/>
    <m/>
    <m/>
    <m/>
    <s v="Entero"/>
    <x v="1"/>
    <n v="265"/>
    <s v="MPN/100ml"/>
    <m/>
    <m/>
    <m/>
  </r>
  <r>
    <s v="Harmon Canal @ Rivers End"/>
    <m/>
    <x v="7"/>
    <n v="31.9867850198948"/>
    <n v="-81.116596661316706"/>
    <x v="590"/>
    <d v="1899-12-30T14:05:00"/>
    <d v="2016-02-07T00:00:00"/>
    <x v="16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591"/>
    <d v="1899-12-30T14:20:00"/>
    <d v="2016-02-07T00:00:00"/>
    <x v="16"/>
    <x v="0"/>
    <m/>
    <m/>
    <m/>
    <m/>
    <m/>
    <m/>
    <m/>
    <m/>
    <m/>
    <m/>
    <s v="Entero"/>
    <x v="1"/>
    <n v="161"/>
    <s v="MPN/100ml"/>
    <m/>
    <m/>
    <m/>
  </r>
  <r>
    <s v="Casey Canal@Sallie Mood Bridge"/>
    <m/>
    <x v="1"/>
    <n v="31.995887131649798"/>
    <n v="-81.090554392855694"/>
    <x v="592"/>
    <d v="1899-12-30T09:20:00"/>
    <d v="2016-03-03T00:00:00"/>
    <x v="4"/>
    <x v="0"/>
    <m/>
    <m/>
    <m/>
    <m/>
    <m/>
    <m/>
    <m/>
    <m/>
    <m/>
    <m/>
    <s v="Entero"/>
    <x v="1"/>
    <n v="98"/>
    <s v="MPN/100ml"/>
    <m/>
    <m/>
    <m/>
  </r>
  <r>
    <s v="Casey Canal@Sallie Mood Bridge"/>
    <m/>
    <x v="1"/>
    <n v="31.995887131649798"/>
    <n v="-81.090554392855694"/>
    <x v="592"/>
    <d v="1899-12-30T09:20:00"/>
    <d v="2016-03-03T00:00:00"/>
    <x v="4"/>
    <x v="0"/>
    <m/>
    <m/>
    <m/>
    <m/>
    <m/>
    <m/>
    <m/>
    <m/>
    <m/>
    <m/>
    <s v="Fecal"/>
    <x v="0"/>
    <n v="230"/>
    <s v="MPN/100ml"/>
    <m/>
    <m/>
    <m/>
  </r>
  <r>
    <s v="Hayner's Creek @ Halcyon Bluff Dock"/>
    <m/>
    <x v="0"/>
    <n v="31.982481023192801"/>
    <n v="-81.111041875059797"/>
    <x v="593"/>
    <d v="1899-12-30T09:50:00"/>
    <d v="2016-03-03T00:00:00"/>
    <x v="4"/>
    <x v="0"/>
    <m/>
    <m/>
    <m/>
    <m/>
    <m/>
    <m/>
    <m/>
    <m/>
    <m/>
    <m/>
    <s v="Entero"/>
    <x v="1"/>
    <n v="373"/>
    <s v="MPN/100ml"/>
    <m/>
    <m/>
    <m/>
  </r>
  <r>
    <s v="Hayner's Creek @ Halcyon Bluff Dock"/>
    <m/>
    <x v="0"/>
    <n v="31.982481023192801"/>
    <n v="-81.111041875059797"/>
    <x v="593"/>
    <d v="1899-12-30T09:50:00"/>
    <d v="2016-03-03T00:00:00"/>
    <x v="4"/>
    <x v="0"/>
    <m/>
    <m/>
    <m/>
    <m/>
    <m/>
    <m/>
    <m/>
    <m/>
    <m/>
    <m/>
    <s v="Fecal"/>
    <x v="0"/>
    <n v="2200"/>
    <s v="MPN/100ml"/>
    <m/>
    <m/>
    <m/>
  </r>
  <r>
    <s v="Bougainvillea Bluff Dock/White Bluff Rd"/>
    <m/>
    <x v="6"/>
    <n v="31.9806065034544"/>
    <n v="-81.125530850568197"/>
    <x v="594"/>
    <d v="1899-12-30T10:15:00"/>
    <d v="2016-03-03T00:00:00"/>
    <x v="4"/>
    <x v="0"/>
    <m/>
    <m/>
    <m/>
    <m/>
    <m/>
    <m/>
    <m/>
    <m/>
    <m/>
    <m/>
    <s v="Entero"/>
    <x v="1"/>
    <n v="315"/>
    <s v="MPN/100ml"/>
    <m/>
    <m/>
    <m/>
  </r>
  <r>
    <s v="Bougainvillea Bluff Dock/White Bluff Rd"/>
    <m/>
    <x v="6"/>
    <n v="31.9806065034544"/>
    <n v="-81.125530850568197"/>
    <x v="594"/>
    <d v="1899-12-30T10:15:00"/>
    <d v="2016-03-03T00:00:00"/>
    <x v="4"/>
    <x v="0"/>
    <m/>
    <m/>
    <m/>
    <m/>
    <m/>
    <m/>
    <m/>
    <m/>
    <m/>
    <m/>
    <s v="Fecal"/>
    <x v="0"/>
    <n v="1600"/>
    <s v="MPN/100ml"/>
    <m/>
    <m/>
    <m/>
  </r>
  <r>
    <s v="Wilshire Canal @ White Bluff"/>
    <m/>
    <x v="3"/>
    <n v="31.984280910253801"/>
    <n v="-81.129864906139403"/>
    <x v="595"/>
    <d v="1899-12-30T10:50:00"/>
    <d v="2020-07-24T00:00:00"/>
    <x v="4"/>
    <x v="0"/>
    <m/>
    <m/>
    <m/>
    <m/>
    <m/>
    <m/>
    <m/>
    <m/>
    <m/>
    <m/>
    <s v="Entero"/>
    <x v="1"/>
    <n v="857"/>
    <s v="MPN/100ml"/>
    <m/>
    <m/>
    <m/>
  </r>
  <r>
    <s v="Wilshire Canal @ White Bluff"/>
    <m/>
    <x v="3"/>
    <n v="31.984280910253801"/>
    <n v="-81.129864906139403"/>
    <x v="596"/>
    <d v="1899-12-30T13:25:00"/>
    <d v="2020-08-06T00:00:00"/>
    <x v="13"/>
    <x v="0"/>
    <m/>
    <m/>
    <m/>
    <m/>
    <m/>
    <m/>
    <m/>
    <m/>
    <m/>
    <m/>
    <s v="Entero"/>
    <x v="1"/>
    <n v="857"/>
    <s v="MPN/100ml"/>
    <m/>
    <m/>
    <m/>
  </r>
  <r>
    <s v="Wilshire Canal @ White Bluff"/>
    <m/>
    <x v="3"/>
    <n v="31.984280910253801"/>
    <n v="-81.129864906139403"/>
    <x v="597"/>
    <d v="1899-12-30T13:00:00"/>
    <d v="2020-09-17T00:00:00"/>
    <x v="1"/>
    <x v="0"/>
    <m/>
    <m/>
    <m/>
    <m/>
    <m/>
    <m/>
    <m/>
    <m/>
    <m/>
    <m/>
    <s v="Entero"/>
    <x v="1"/>
    <n v="638"/>
    <s v="MPN/100ml"/>
    <m/>
    <m/>
    <m/>
  </r>
  <r>
    <s v="Wilshire Canal @ White Bluff"/>
    <m/>
    <x v="3"/>
    <n v="31.984280910253801"/>
    <n v="-81.129864906139403"/>
    <x v="598"/>
    <d v="1899-12-30T12:15:00"/>
    <d v="2020-09-29T00:00:00"/>
    <x v="16"/>
    <x v="0"/>
    <m/>
    <m/>
    <m/>
    <m/>
    <m/>
    <m/>
    <m/>
    <m/>
    <m/>
    <m/>
    <s v="Entero"/>
    <x v="1"/>
    <n v="487"/>
    <s v="MPN/100ml"/>
    <m/>
    <m/>
    <m/>
  </r>
  <r>
    <s v="Vernon River @148 Rendant Av. Dock"/>
    <m/>
    <x v="11"/>
    <n v="31.971748423804598"/>
    <n v="-81.125984676460405"/>
    <x v="599"/>
    <d v="1899-12-30T11:25:00"/>
    <d v="2016-03-03T00:00:00"/>
    <x v="4"/>
    <x v="0"/>
    <m/>
    <m/>
    <m/>
    <m/>
    <m/>
    <m/>
    <m/>
    <m/>
    <m/>
    <m/>
    <s v="Entero"/>
    <x v="1"/>
    <n v="160"/>
    <s v="MPN/100ml"/>
    <m/>
    <m/>
    <m/>
  </r>
  <r>
    <s v="Vernon River @148 Rendant Av. Dock"/>
    <m/>
    <x v="11"/>
    <n v="31.971748423804598"/>
    <n v="-81.125984676460405"/>
    <x v="599"/>
    <d v="1899-12-30T11:25:00"/>
    <d v="2016-03-03T00:00:00"/>
    <x v="4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600"/>
    <d v="1899-12-30T11:55:00"/>
    <d v="2016-03-03T00:00:00"/>
    <x v="4"/>
    <x v="0"/>
    <m/>
    <m/>
    <m/>
    <m/>
    <m/>
    <m/>
    <m/>
    <m/>
    <m/>
    <m/>
    <s v="Entero"/>
    <x v="1"/>
    <n v="20"/>
    <s v="MPN/100ml"/>
    <m/>
    <m/>
    <m/>
  </r>
  <r>
    <s v="Casey Canal@Hospital Access Rd"/>
    <m/>
    <x v="12"/>
    <n v="32.030499465731999"/>
    <n v="-81.085066518624302"/>
    <x v="600"/>
    <d v="1899-12-30T11:55:00"/>
    <d v="2016-03-03T00:00:00"/>
    <x v="4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601"/>
    <d v="1899-12-30T09:10:00"/>
    <d v="2016-03-04T00:00:00"/>
    <x v="13"/>
    <x v="0"/>
    <m/>
    <m/>
    <m/>
    <m/>
    <m/>
    <m/>
    <m/>
    <m/>
    <m/>
    <m/>
    <s v="Entero"/>
    <x v="1"/>
    <n v="74"/>
    <s v="MPN/100ml"/>
    <m/>
    <m/>
    <m/>
  </r>
  <r>
    <s v="Casey Canal@Sallie Mood Bridge"/>
    <m/>
    <x v="1"/>
    <n v="31.995887131649798"/>
    <n v="-81.090554392855694"/>
    <x v="601"/>
    <d v="1899-12-30T09:10:00"/>
    <d v="2016-03-04T00:00:00"/>
    <x v="13"/>
    <x v="0"/>
    <m/>
    <m/>
    <m/>
    <m/>
    <m/>
    <m/>
    <m/>
    <m/>
    <m/>
    <m/>
    <s v="Fecal"/>
    <x v="0"/>
    <n v="170"/>
    <s v="MPN/100ml"/>
    <m/>
    <m/>
    <m/>
  </r>
  <r>
    <s v="Hayners Creek @ 1112 Halcyon Dr."/>
    <m/>
    <x v="0"/>
    <n v="31.982481023192801"/>
    <n v="-81.111041875059797"/>
    <x v="602"/>
    <d v="1899-12-30T09:40:00"/>
    <d v="2016-03-04T00:00:00"/>
    <x v="13"/>
    <x v="0"/>
    <m/>
    <m/>
    <m/>
    <m/>
    <m/>
    <m/>
    <m/>
    <m/>
    <m/>
    <m/>
    <s v="Entero"/>
    <x v="1"/>
    <n v="135"/>
    <s v="MPN/100ml"/>
    <m/>
    <m/>
    <m/>
  </r>
  <r>
    <s v="Hayners Creek @ 1112 Halcyon Dr."/>
    <m/>
    <x v="0"/>
    <n v="31.982481023192801"/>
    <n v="-81.111041875059797"/>
    <x v="602"/>
    <d v="1899-12-30T09:40:00"/>
    <d v="2016-03-04T00:00:00"/>
    <x v="13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603"/>
    <d v="1899-12-30T10:15:00"/>
    <d v="2016-03-04T00:00:00"/>
    <x v="13"/>
    <x v="0"/>
    <m/>
    <m/>
    <m/>
    <m/>
    <m/>
    <m/>
    <m/>
    <m/>
    <m/>
    <m/>
    <s v="Entero"/>
    <x v="1"/>
    <n v="161"/>
    <s v="MPN/100ml"/>
    <m/>
    <m/>
    <m/>
  </r>
  <r>
    <s v="Bougainvillea Bluff Dock/White Bluff Rd"/>
    <m/>
    <x v="6"/>
    <n v="31.9806065034544"/>
    <n v="-81.125530850568197"/>
    <x v="603"/>
    <d v="1899-12-30T10:15:00"/>
    <d v="2016-03-04T00:00:00"/>
    <x v="13"/>
    <x v="0"/>
    <m/>
    <m/>
    <m/>
    <m/>
    <m/>
    <m/>
    <m/>
    <m/>
    <m/>
    <m/>
    <s v="Fecal"/>
    <x v="0"/>
    <n v="170"/>
    <s v="MPN/100ml"/>
    <m/>
    <m/>
    <m/>
  </r>
  <r>
    <s v="Wilshire Canal @ White Bluff"/>
    <s v="H213361545"/>
    <x v="3"/>
    <n v="31.984280910253801"/>
    <n v="-81.129864906139403"/>
    <x v="44"/>
    <d v="1899-12-30T10:36:00"/>
    <d v="2021-11-07T00:00:00"/>
    <x v="11"/>
    <x v="0"/>
    <m/>
    <s v="Jpharr"/>
    <m/>
    <m/>
    <m/>
    <m/>
    <m/>
    <s v="Mfontanez"/>
    <d v="2021-12-02T00:00:00"/>
    <m/>
    <s v="Entero"/>
    <x v="1"/>
    <n v="563"/>
    <s v="MPN/100ml"/>
    <m/>
    <m/>
    <m/>
  </r>
  <r>
    <s v="White Bluff Downstream"/>
    <m/>
    <x v="3"/>
    <n v="31.975612360833299"/>
    <n v="-81.131748895475994"/>
    <x v="43"/>
    <d v="1899-12-30T12:29:00"/>
    <d v="2022-03-24T00:00:00"/>
    <x v="4"/>
    <x v="0"/>
    <m/>
    <m/>
    <m/>
    <m/>
    <m/>
    <m/>
    <m/>
    <m/>
    <m/>
    <m/>
    <s v="Entero"/>
    <x v="1"/>
    <n v="3410"/>
    <m/>
    <m/>
    <m/>
    <m/>
  </r>
  <r>
    <s v="Wilshire Canal @ Elk Lodge 183 Bridge"/>
    <m/>
    <x v="4"/>
    <n v="31.984981640563198"/>
    <n v="-81.136930039878095"/>
    <x v="46"/>
    <d v="1899-12-30T08:25:00"/>
    <d v="2013-06-04T00:00:00"/>
    <x v="4"/>
    <x v="0"/>
    <m/>
    <m/>
    <m/>
    <m/>
    <m/>
    <m/>
    <m/>
    <m/>
    <m/>
    <m/>
    <s v="Fecal"/>
    <x v="0"/>
    <n v="45"/>
    <s v="MPN/100ml"/>
    <m/>
    <m/>
    <m/>
  </r>
  <r>
    <s v="Wilshire Canal @ Elk Lodge 183 Bridge"/>
    <m/>
    <x v="4"/>
    <n v="31.984981640563198"/>
    <n v="-81.136930039878095"/>
    <x v="50"/>
    <d v="1899-12-30T08:25:00"/>
    <d v="2013-06-10T00:00:00"/>
    <x v="9"/>
    <x v="0"/>
    <m/>
    <m/>
    <m/>
    <m/>
    <m/>
    <m/>
    <m/>
    <m/>
    <m/>
    <m/>
    <s v="Fecal"/>
    <x v="0"/>
    <n v="1100"/>
    <s v="MPN/100ml"/>
    <m/>
    <m/>
    <m/>
  </r>
  <r>
    <s v="Casey Canal @ Delesspess off ramp"/>
    <m/>
    <x v="16"/>
    <n v="32.035837516300703"/>
    <n v="-81.083736987113298"/>
    <x v="604"/>
    <d v="1899-12-30T11:25:00"/>
    <d v="2016-03-04T00:00:00"/>
    <x v="13"/>
    <x v="0"/>
    <m/>
    <m/>
    <m/>
    <m/>
    <m/>
    <m/>
    <m/>
    <m/>
    <m/>
    <m/>
    <s v="Entero"/>
    <x v="1"/>
    <n v="10"/>
    <s v="MPN/100ml"/>
    <m/>
    <m/>
    <m/>
  </r>
  <r>
    <s v="Casey Canal @ Delesspess off ramp"/>
    <m/>
    <x v="16"/>
    <n v="32.035837516300703"/>
    <n v="-81.083736987113298"/>
    <x v="604"/>
    <d v="1899-12-30T11:25:00"/>
    <d v="2016-03-04T00:00:00"/>
    <x v="13"/>
    <x v="0"/>
    <m/>
    <m/>
    <m/>
    <m/>
    <m/>
    <m/>
    <m/>
    <m/>
    <m/>
    <m/>
    <s v="Fecal"/>
    <x v="0"/>
    <n v="110"/>
    <s v="MPN/100ml"/>
    <m/>
    <m/>
    <m/>
  </r>
  <r>
    <s v="Vernon River @148 Rendant Av. Dock"/>
    <m/>
    <x v="11"/>
    <n v="31.971748423804598"/>
    <n v="-81.125984676460405"/>
    <x v="604"/>
    <d v="1899-12-30T11:25:00"/>
    <d v="2016-03-04T00:00:00"/>
    <x v="13"/>
    <x v="0"/>
    <m/>
    <m/>
    <m/>
    <m/>
    <m/>
    <m/>
    <m/>
    <m/>
    <m/>
    <m/>
    <s v="Entero"/>
    <x v="1"/>
    <n v="98"/>
    <s v="MPN/100ml"/>
    <m/>
    <m/>
    <m/>
  </r>
  <r>
    <s v="Vernon River @148 Rendant Av. Dock"/>
    <m/>
    <x v="11"/>
    <n v="31.971748423804598"/>
    <n v="-81.125984676460405"/>
    <x v="604"/>
    <d v="1899-12-30T11:25:00"/>
    <d v="2016-03-04T00:00:00"/>
    <x v="13"/>
    <x v="0"/>
    <m/>
    <m/>
    <m/>
    <m/>
    <m/>
    <m/>
    <m/>
    <m/>
    <m/>
    <m/>
    <s v="Fecal"/>
    <x v="0"/>
    <n v="230"/>
    <s v="MPN/100ml"/>
    <m/>
    <m/>
    <m/>
  </r>
  <r>
    <s v="Harmon Canal @ Rivers End"/>
    <m/>
    <x v="7"/>
    <n v="31.9867850198948"/>
    <n v="-81.116596661316706"/>
    <x v="605"/>
    <d v="1899-12-30T11:05:00"/>
    <d v="2016-03-04T00:00:00"/>
    <x v="18"/>
    <x v="0"/>
    <m/>
    <m/>
    <m/>
    <m/>
    <m/>
    <m/>
    <m/>
    <m/>
    <m/>
    <m/>
    <s v="Entero"/>
    <x v="1"/>
    <n v="313"/>
    <s v="MPN/100ml"/>
    <m/>
    <m/>
    <m/>
  </r>
  <r>
    <s v="Casey Canal @ Mont Cross"/>
    <m/>
    <x v="9"/>
    <n v="31.993115442766999"/>
    <n v="-81.1013377418072"/>
    <x v="606"/>
    <d v="1899-12-30T11:30:00"/>
    <d v="2016-03-04T00:00:00"/>
    <x v="18"/>
    <x v="0"/>
    <m/>
    <m/>
    <m/>
    <m/>
    <m/>
    <m/>
    <m/>
    <m/>
    <m/>
    <m/>
    <s v="Entero"/>
    <x v="1"/>
    <n v="341"/>
    <s v="MPN/100ml"/>
    <m/>
    <m/>
    <m/>
  </r>
  <r>
    <s v="Halcyon Bluff Community Dock"/>
    <m/>
    <x v="0"/>
    <n v="31.982481023192801"/>
    <n v="-81.111041875059797"/>
    <x v="607"/>
    <d v="1899-12-30T11:45:00"/>
    <d v="2016-03-04T00:00:00"/>
    <x v="18"/>
    <x v="0"/>
    <m/>
    <m/>
    <m/>
    <m/>
    <m/>
    <m/>
    <m/>
    <m/>
    <m/>
    <m/>
    <s v="Entero"/>
    <x v="1"/>
    <n v="233"/>
    <s v="MPN/100ml"/>
    <m/>
    <m/>
    <m/>
  </r>
  <r>
    <s v="Wilshire Canal @ Elk Lodge 183 Bridge"/>
    <m/>
    <x v="4"/>
    <n v="31.984981640563198"/>
    <n v="-81.136930039878095"/>
    <x v="51"/>
    <d v="1899-12-30T10:20:00"/>
    <d v="2013-06-17T00:00:00"/>
    <x v="9"/>
    <x v="0"/>
    <m/>
    <m/>
    <m/>
    <m/>
    <m/>
    <m/>
    <m/>
    <m/>
    <m/>
    <m/>
    <s v="Fecal"/>
    <x v="0"/>
    <n v="4600"/>
    <s v="MPN/100ml"/>
    <m/>
    <m/>
    <m/>
  </r>
  <r>
    <s v="White Bluff Ditch"/>
    <m/>
    <x v="13"/>
    <n v="31.964633593941102"/>
    <n v="-81.135533939742899"/>
    <x v="608"/>
    <d v="1899-12-30T13:00:00"/>
    <d v="2016-03-04T00:00:00"/>
    <x v="17"/>
    <x v="0"/>
    <m/>
    <m/>
    <m/>
    <m/>
    <m/>
    <m/>
    <m/>
    <m/>
    <m/>
    <m/>
    <s v="Entero"/>
    <x v="1"/>
    <n v="10"/>
    <s v="MPN/100ml"/>
    <m/>
    <m/>
    <m/>
  </r>
  <r>
    <s v="Vernonburg Ditch"/>
    <m/>
    <x v="14"/>
    <n v="31.965998805129299"/>
    <n v="-81.134277619450003"/>
    <x v="609"/>
    <d v="1899-12-30T13:05:00"/>
    <d v="2016-03-04T00:00:00"/>
    <x v="17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610"/>
    <d v="1899-12-30T13:20:00"/>
    <d v="2016-03-04T00:00:00"/>
    <x v="17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610"/>
    <d v="1899-12-30T13:20:00"/>
    <d v="2016-03-04T00:00:00"/>
    <x v="17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611"/>
    <d v="1899-12-30T09:15:00"/>
    <d v="2016-03-04T00:00:00"/>
    <x v="14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611"/>
    <d v="1899-12-30T09:15:00"/>
    <d v="2016-03-04T00:00:00"/>
    <x v="14"/>
    <x v="0"/>
    <m/>
    <m/>
    <m/>
    <m/>
    <m/>
    <m/>
    <m/>
    <m/>
    <m/>
    <m/>
    <s v="Entero"/>
    <x v="1"/>
    <n v="187"/>
    <s v="MPN/100ml"/>
    <m/>
    <m/>
    <m/>
  </r>
  <r>
    <s v="Hayners Creek @ 1112 Halcyon Dr."/>
    <m/>
    <x v="0"/>
    <n v="31.982481023192801"/>
    <n v="-81.111041875059797"/>
    <x v="612"/>
    <d v="1899-12-30T09:35:00"/>
    <d v="2016-03-04T00:00:00"/>
    <x v="14"/>
    <x v="0"/>
    <m/>
    <m/>
    <m/>
    <m/>
    <m/>
    <m/>
    <m/>
    <m/>
    <m/>
    <m/>
    <s v="Entero"/>
    <x v="1"/>
    <n v="733"/>
    <s v="MPN/100ml"/>
    <m/>
    <m/>
    <m/>
  </r>
  <r>
    <s v="Hayners Creek @ 1112 Halcyon Dr."/>
    <m/>
    <x v="0"/>
    <n v="31.982481023192801"/>
    <n v="-81.111041875059797"/>
    <x v="612"/>
    <d v="1899-12-30T09:35:00"/>
    <d v="2016-03-04T00:00:00"/>
    <x v="14"/>
    <x v="0"/>
    <m/>
    <m/>
    <m/>
    <m/>
    <m/>
    <m/>
    <m/>
    <m/>
    <m/>
    <m/>
    <s v="Fecal"/>
    <x v="0"/>
    <n v="1300"/>
    <s v="MPN/100ml"/>
    <m/>
    <m/>
    <m/>
  </r>
  <r>
    <s v="Bougainvillea Bluff Dock/White Bluff Rd"/>
    <m/>
    <x v="6"/>
    <n v="31.9806065034544"/>
    <n v="-81.125530850568197"/>
    <x v="613"/>
    <d v="1899-12-30T10:10:00"/>
    <d v="2016-03-04T00:00:00"/>
    <x v="14"/>
    <x v="0"/>
    <m/>
    <m/>
    <m/>
    <m/>
    <m/>
    <m/>
    <m/>
    <m/>
    <m/>
    <m/>
    <s v="Fecal"/>
    <x v="0"/>
    <n v="18"/>
    <s v="MPN/100ml"/>
    <m/>
    <m/>
    <m/>
  </r>
  <r>
    <s v="Bougainvillea Bluff Dock/White Bluff Rd"/>
    <m/>
    <x v="6"/>
    <n v="31.9806065034544"/>
    <n v="-81.125530850568197"/>
    <x v="613"/>
    <d v="1899-12-30T10:10:00"/>
    <d v="2016-03-04T00:00:00"/>
    <x v="14"/>
    <x v="0"/>
    <m/>
    <m/>
    <m/>
    <m/>
    <m/>
    <m/>
    <m/>
    <m/>
    <m/>
    <m/>
    <s v="Entero"/>
    <x v="1"/>
    <n v="1145"/>
    <s v="MPN/100ml"/>
    <m/>
    <m/>
    <m/>
  </r>
  <r>
    <s v="Wilshire Canal @ Elk Lodge 183 Bridge"/>
    <m/>
    <x v="4"/>
    <n v="31.984981640563198"/>
    <n v="-81.136930039878095"/>
    <x v="52"/>
    <d v="1899-12-30T10:15:00"/>
    <d v="2013-06-25T00:00:00"/>
    <x v="4"/>
    <x v="0"/>
    <m/>
    <m/>
    <m/>
    <m/>
    <m/>
    <m/>
    <m/>
    <m/>
    <m/>
    <m/>
    <s v="Fecal"/>
    <x v="0"/>
    <n v="400"/>
    <s v="MPN/100ml"/>
    <m/>
    <m/>
    <m/>
  </r>
  <r>
    <s v="Wilshire Canal @ Elk Lodge 183 Bridge"/>
    <m/>
    <x v="4"/>
    <n v="31.984981640563198"/>
    <n v="-81.136930039878095"/>
    <x v="53"/>
    <d v="1899-12-30T14:55:00"/>
    <d v="2013-07-21T00:00:00"/>
    <x v="6"/>
    <x v="0"/>
    <m/>
    <m/>
    <m/>
    <m/>
    <m/>
    <m/>
    <m/>
    <m/>
    <m/>
    <m/>
    <s v="Fecal"/>
    <x v="0"/>
    <n v="2400"/>
    <s v="MPN/100ml"/>
    <m/>
    <m/>
    <m/>
  </r>
  <r>
    <s v="Wilshire Canal @ Elk Lodge 183 Bridge"/>
    <m/>
    <x v="4"/>
    <n v="31.984981640563198"/>
    <n v="-81.136930039878095"/>
    <x v="59"/>
    <d v="1899-12-30T15:10:00"/>
    <d v="2013-07-21T00:00:00"/>
    <x v="0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60"/>
    <d v="1899-12-30T15:10:00"/>
    <d v="2013-07-25T00:00:00"/>
    <x v="9"/>
    <x v="0"/>
    <m/>
    <m/>
    <m/>
    <m/>
    <m/>
    <m/>
    <m/>
    <m/>
    <m/>
    <m/>
    <s v="Fecal"/>
    <x v="0"/>
    <n v="1300"/>
    <s v="MPN/100ml"/>
    <m/>
    <m/>
    <m/>
  </r>
  <r>
    <s v="Vernon River @148 Rendant Av. Dock"/>
    <m/>
    <x v="11"/>
    <n v="31.971748423804598"/>
    <n v="-81.125984676460405"/>
    <x v="614"/>
    <d v="1899-12-30T11:25:00"/>
    <d v="2016-03-04T00:00:00"/>
    <x v="14"/>
    <x v="0"/>
    <m/>
    <m/>
    <m/>
    <m/>
    <m/>
    <m/>
    <m/>
    <m/>
    <m/>
    <m/>
    <s v="Entero"/>
    <x v="1"/>
    <n v="627"/>
    <s v="MPN/100ml"/>
    <m/>
    <m/>
    <m/>
  </r>
  <r>
    <s v="Vernon River @148 Rendant Av. Dock"/>
    <m/>
    <x v="11"/>
    <n v="31.971748423804598"/>
    <n v="-81.125984676460405"/>
    <x v="614"/>
    <d v="1899-12-30T11:25:00"/>
    <d v="2016-03-04T00:00:00"/>
    <x v="14"/>
    <x v="0"/>
    <m/>
    <m/>
    <m/>
    <m/>
    <m/>
    <m/>
    <m/>
    <m/>
    <m/>
    <m/>
    <s v="Fecal"/>
    <x v="0"/>
    <n v="1700"/>
    <s v="MPN/100ml"/>
    <m/>
    <m/>
    <m/>
  </r>
  <r>
    <s v="Casey Canal @ Delesspess off ramp"/>
    <m/>
    <x v="16"/>
    <n v="32.035837516300703"/>
    <n v="-81.083736987113298"/>
    <x v="615"/>
    <d v="1899-12-30T11:55:00"/>
    <d v="2016-03-04T00:00:00"/>
    <x v="14"/>
    <x v="0"/>
    <m/>
    <m/>
    <m/>
    <m/>
    <m/>
    <m/>
    <m/>
    <m/>
    <m/>
    <m/>
    <s v="Entero"/>
    <x v="1"/>
    <n v="41"/>
    <s v="MPN/100ml"/>
    <m/>
    <m/>
    <m/>
  </r>
  <r>
    <s v="Casey Canal @ Delesspess off ramp"/>
    <m/>
    <x v="16"/>
    <n v="32.035837516300703"/>
    <n v="-81.083736987113298"/>
    <x v="615"/>
    <d v="1899-12-30T11:55:00"/>
    <d v="2016-03-04T00:00:00"/>
    <x v="14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616"/>
    <d v="1899-12-30T09:10:00"/>
    <d v="2016-03-18T00:00:00"/>
    <x v="13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616"/>
    <d v="1899-12-30T09:10:00"/>
    <d v="2016-03-18T00:00:00"/>
    <x v="13"/>
    <x v="0"/>
    <m/>
    <m/>
    <m/>
    <m/>
    <m/>
    <m/>
    <m/>
    <m/>
    <m/>
    <m/>
    <s v="Entero"/>
    <x v="1"/>
    <n v="84"/>
    <s v="MPN/100ml"/>
    <m/>
    <m/>
    <m/>
  </r>
  <r>
    <s v="Hayners Creek @ 1112 Halcyon Dr."/>
    <m/>
    <x v="0"/>
    <n v="31.982481023192801"/>
    <n v="-81.111041875059797"/>
    <x v="617"/>
    <d v="1899-12-30T09:35:00"/>
    <d v="2016-03-18T00:00:00"/>
    <x v="13"/>
    <x v="0"/>
    <m/>
    <m/>
    <m/>
    <m/>
    <m/>
    <m/>
    <m/>
    <m/>
    <m/>
    <m/>
    <s v="Fecal"/>
    <x v="0"/>
    <n v="20"/>
    <s v="MPN/100ml"/>
    <m/>
    <m/>
    <m/>
  </r>
  <r>
    <s v="Hayners Creek @ 1112 Halcyon Dr."/>
    <m/>
    <x v="0"/>
    <n v="31.982481023192801"/>
    <n v="-81.111041875059797"/>
    <x v="617"/>
    <d v="1899-12-30T09:35:00"/>
    <d v="2016-03-18T00:00:00"/>
    <x v="13"/>
    <x v="0"/>
    <m/>
    <m/>
    <m/>
    <m/>
    <m/>
    <m/>
    <m/>
    <m/>
    <m/>
    <m/>
    <s v="Entero"/>
    <x v="1"/>
    <n v="41"/>
    <s v="MPN/100ml"/>
    <m/>
    <m/>
    <m/>
  </r>
  <r>
    <s v="Bougainvillea Bluff Dock/White Bluff Rd"/>
    <m/>
    <x v="6"/>
    <n v="31.9806065034544"/>
    <n v="-81.125530850568197"/>
    <x v="618"/>
    <d v="1899-12-30T10:10:00"/>
    <d v="2016-03-18T00:00:00"/>
    <x v="13"/>
    <x v="0"/>
    <m/>
    <m/>
    <m/>
    <m/>
    <m/>
    <m/>
    <m/>
    <m/>
    <m/>
    <m/>
    <s v="Entero"/>
    <x v="1"/>
    <n v="86"/>
    <s v="MPN/100ml"/>
    <m/>
    <m/>
    <m/>
  </r>
  <r>
    <s v="Bougainvillea Bluff Dock/White Bluff Rd"/>
    <m/>
    <x v="6"/>
    <n v="31.9806065034544"/>
    <n v="-81.125530850568197"/>
    <x v="618"/>
    <d v="1899-12-30T10:10:00"/>
    <d v="2016-03-18T00:00:00"/>
    <x v="13"/>
    <x v="0"/>
    <m/>
    <m/>
    <m/>
    <m/>
    <m/>
    <m/>
    <m/>
    <m/>
    <m/>
    <m/>
    <s v="Fecal"/>
    <x v="0"/>
    <n v="210"/>
    <s v="MPN/100ml"/>
    <m/>
    <m/>
    <m/>
  </r>
  <r>
    <s v="Wilshire Canal @ Elk Lodge 183 Bridge"/>
    <m/>
    <x v="4"/>
    <n v="31.984981640563198"/>
    <n v="-81.136930039878095"/>
    <x v="61"/>
    <d v="1899-12-30T09:22:00"/>
    <d v="2013-07-25T00:00:00"/>
    <x v="9"/>
    <x v="0"/>
    <m/>
    <m/>
    <m/>
    <m/>
    <m/>
    <m/>
    <m/>
    <m/>
    <m/>
    <m/>
    <s v="Fecal"/>
    <x v="0"/>
    <n v="2300"/>
    <s v="MPN/100ml"/>
    <m/>
    <m/>
    <m/>
  </r>
  <r>
    <s v="Wilshire Canal @ Elk Lodge 183 Bridge"/>
    <m/>
    <x v="4"/>
    <n v="31.984981640563198"/>
    <n v="-81.136930039878095"/>
    <x v="62"/>
    <d v="1899-12-30T10:15:00"/>
    <d v="2013-07-29T00:00:00"/>
    <x v="4"/>
    <x v="0"/>
    <m/>
    <m/>
    <m/>
    <m/>
    <m/>
    <m/>
    <m/>
    <m/>
    <m/>
    <m/>
    <s v="Fecal"/>
    <x v="0"/>
    <n v="1700"/>
    <s v="MPN/100ml"/>
    <m/>
    <m/>
    <m/>
  </r>
  <r>
    <s v="Wilshire Canal @ Elk Lodge 183 Bridge"/>
    <m/>
    <x v="4"/>
    <n v="31.984981640563198"/>
    <n v="-81.136930039878095"/>
    <x v="66"/>
    <d v="1899-12-30T11:20:00"/>
    <d v="2013-09-02T00:00:00"/>
    <x v="9"/>
    <x v="0"/>
    <m/>
    <m/>
    <m/>
    <m/>
    <m/>
    <m/>
    <m/>
    <m/>
    <m/>
    <m/>
    <s v="Fecal"/>
    <x v="0"/>
    <n v="54000"/>
    <s v="MPN/100ml"/>
    <m/>
    <m/>
    <m/>
  </r>
  <r>
    <s v="Wilshire Canal @ Elk Lodge 183 Bridge"/>
    <m/>
    <x v="4"/>
    <n v="31.984981640563198"/>
    <n v="-81.136930039878095"/>
    <x v="67"/>
    <d v="1899-12-30T10:50:00"/>
    <d v="2013-09-04T00:00:00"/>
    <x v="1"/>
    <x v="0"/>
    <m/>
    <m/>
    <m/>
    <m/>
    <m/>
    <m/>
    <m/>
    <m/>
    <m/>
    <m/>
    <s v="Fecal"/>
    <x v="0"/>
    <n v="45"/>
    <s v="MPN/100ml"/>
    <m/>
    <m/>
    <m/>
  </r>
  <r>
    <s v="Vernon River @148 Rendant Av. Dock"/>
    <m/>
    <x v="11"/>
    <n v="31.971748423804598"/>
    <n v="-81.125984676460405"/>
    <x v="619"/>
    <d v="1899-12-30T11:25:00"/>
    <d v="2016-03-18T00:00:00"/>
    <x v="13"/>
    <x v="0"/>
    <m/>
    <m/>
    <m/>
    <m/>
    <m/>
    <m/>
    <m/>
    <m/>
    <m/>
    <m/>
    <s v="Fecal"/>
    <x v="0"/>
    <n v="9"/>
    <s v="MPN/100ml"/>
    <m/>
    <m/>
    <m/>
  </r>
  <r>
    <s v="Vernon River @148 Rendant Av. Dock"/>
    <m/>
    <x v="11"/>
    <n v="31.971748423804598"/>
    <n v="-81.125984676460405"/>
    <x v="619"/>
    <d v="1899-12-30T11:25:00"/>
    <d v="2016-03-18T00:00:00"/>
    <x v="13"/>
    <x v="0"/>
    <m/>
    <m/>
    <m/>
    <m/>
    <m/>
    <m/>
    <m/>
    <m/>
    <m/>
    <m/>
    <s v="Entero"/>
    <x v="1"/>
    <n v="31"/>
    <s v="MPN/100ml"/>
    <m/>
    <m/>
    <m/>
  </r>
  <r>
    <s v="Casey Canal @ Delesspess off ramp"/>
    <m/>
    <x v="16"/>
    <n v="32.035837516300703"/>
    <n v="-81.083736987113298"/>
    <x v="620"/>
    <d v="1899-12-30T11:55:00"/>
    <d v="2016-03-18T00:00:00"/>
    <x v="13"/>
    <x v="0"/>
    <m/>
    <m/>
    <m/>
    <m/>
    <m/>
    <m/>
    <m/>
    <m/>
    <m/>
    <m/>
    <s v="Fecal"/>
    <x v="0"/>
    <n v="45"/>
    <s v="MPN/100ml"/>
    <m/>
    <m/>
    <m/>
  </r>
  <r>
    <s v="Casey Canal @ Delesspess off ramp"/>
    <m/>
    <x v="16"/>
    <n v="32.035837516300703"/>
    <n v="-81.083736987113298"/>
    <x v="620"/>
    <d v="1899-12-30T11:55:00"/>
    <d v="2016-03-18T00:00:00"/>
    <x v="13"/>
    <x v="0"/>
    <m/>
    <m/>
    <m/>
    <m/>
    <m/>
    <m/>
    <m/>
    <m/>
    <m/>
    <m/>
    <s v="Entero"/>
    <x v="1"/>
    <n v="109"/>
    <s v="MPN/100ml"/>
    <m/>
    <m/>
    <m/>
  </r>
  <r>
    <s v="Harmon Canal @ Rivers End"/>
    <m/>
    <x v="7"/>
    <n v="31.9867850198948"/>
    <n v="-81.116596661316706"/>
    <x v="621"/>
    <d v="1899-12-30T11:30:00"/>
    <d v="2016-04-02T00:00:00"/>
    <x v="18"/>
    <x v="0"/>
    <m/>
    <m/>
    <m/>
    <m/>
    <m/>
    <m/>
    <m/>
    <m/>
    <m/>
    <m/>
    <s v="Entero"/>
    <x v="1"/>
    <n v="97"/>
    <s v="MPN/100ml"/>
    <m/>
    <m/>
    <m/>
  </r>
  <r>
    <s v="Casey Canal @ Mont Cross"/>
    <m/>
    <x v="9"/>
    <n v="31.993115442766999"/>
    <n v="-81.1013377418072"/>
    <x v="622"/>
    <d v="1899-12-30T11:45:00"/>
    <d v="2016-04-02T00:00:00"/>
    <x v="18"/>
    <x v="0"/>
    <m/>
    <m/>
    <m/>
    <m/>
    <m/>
    <m/>
    <m/>
    <m/>
    <m/>
    <m/>
    <s v="Entero"/>
    <x v="1"/>
    <n v="288"/>
    <s v="MPN/100ml"/>
    <m/>
    <m/>
    <m/>
  </r>
  <r>
    <s v="Halcyon Bluff Community Dock"/>
    <m/>
    <x v="0"/>
    <n v="31.982481023192801"/>
    <n v="-81.111041875059797"/>
    <x v="623"/>
    <d v="1899-12-30T12:00:00"/>
    <d v="2016-04-02T00:00:00"/>
    <x v="17"/>
    <x v="0"/>
    <m/>
    <m/>
    <m/>
    <m/>
    <m/>
    <m/>
    <m/>
    <m/>
    <m/>
    <m/>
    <s v="Entero"/>
    <x v="1"/>
    <n v="173"/>
    <s v="MPN/100ml"/>
    <m/>
    <m/>
    <m/>
  </r>
  <r>
    <s v="Wilshire Canal @ Elk Lodge 183 Bridge"/>
    <m/>
    <x v="4"/>
    <n v="31.984981640563198"/>
    <n v="-81.136930039878095"/>
    <x v="68"/>
    <d v="1899-12-30T10:02:00"/>
    <d v="2013-09-16T00:00:00"/>
    <x v="9"/>
    <x v="0"/>
    <m/>
    <m/>
    <m/>
    <m/>
    <m/>
    <m/>
    <m/>
    <m/>
    <m/>
    <m/>
    <s v="Fecal"/>
    <x v="0"/>
    <n v="20"/>
    <s v="MPN/100ml"/>
    <m/>
    <m/>
    <m/>
  </r>
  <r>
    <s v="White Bluff Ditch"/>
    <m/>
    <x v="13"/>
    <n v="31.964633593941102"/>
    <n v="-81.135533939742899"/>
    <x v="624"/>
    <d v="1899-12-30T13:10:00"/>
    <d v="2016-04-02T00:00:00"/>
    <x v="17"/>
    <x v="0"/>
    <m/>
    <m/>
    <m/>
    <m/>
    <m/>
    <m/>
    <m/>
    <m/>
    <m/>
    <m/>
    <s v="Entero"/>
    <x v="1"/>
    <n v="63"/>
    <s v="MPN/100ml"/>
    <m/>
    <m/>
    <m/>
  </r>
  <r>
    <s v="Vernonburg Ditch"/>
    <m/>
    <x v="14"/>
    <n v="31.965998805129299"/>
    <n v="-81.134277619450003"/>
    <x v="625"/>
    <d v="1899-12-30T13:20:00"/>
    <d v="2016-04-02T00:00:00"/>
    <x v="17"/>
    <x v="0"/>
    <m/>
    <m/>
    <m/>
    <m/>
    <m/>
    <m/>
    <m/>
    <m/>
    <m/>
    <m/>
    <s v="Entero"/>
    <x v="1"/>
    <n v="74"/>
    <s v="MPN/100ml"/>
    <m/>
    <m/>
    <m/>
  </r>
  <r>
    <s v="Vernon Bottom"/>
    <m/>
    <x v="15"/>
    <n v="31.963846986497899"/>
    <n v="-81.120341943777106"/>
    <x v="626"/>
    <d v="1899-12-30T13:40:00"/>
    <d v="2016-04-02T00:00:00"/>
    <x v="17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626"/>
    <d v="1899-12-30T13:40:00"/>
    <d v="2016-04-02T00:00:00"/>
    <x v="17"/>
    <x v="0"/>
    <m/>
    <m/>
    <m/>
    <m/>
    <m/>
    <m/>
    <m/>
    <m/>
    <m/>
    <m/>
    <s v="Entero"/>
    <x v="1"/>
    <n v="0"/>
    <s v="MPN/100ml"/>
    <m/>
    <m/>
    <m/>
  </r>
  <r>
    <s v="Casey Canal @ Mont Cross"/>
    <m/>
    <x v="9"/>
    <n v="31.993115442766999"/>
    <n v="-81.1013377418072"/>
    <x v="627"/>
    <d v="1899-12-30T09:10:00"/>
    <d v="2016-05-21T00:00:00"/>
    <x v="13"/>
    <x v="0"/>
    <m/>
    <m/>
    <m/>
    <m/>
    <m/>
    <m/>
    <m/>
    <m/>
    <m/>
    <m/>
    <s v="Entero"/>
    <x v="1"/>
    <n v="145"/>
    <s v="MPN/100ml"/>
    <m/>
    <m/>
    <m/>
  </r>
  <r>
    <s v="Halcyon Bluff Community Dock"/>
    <m/>
    <x v="0"/>
    <n v="31.982481023192801"/>
    <n v="-81.111041875059797"/>
    <x v="628"/>
    <d v="1899-12-30T09:25:00"/>
    <d v="2016-05-21T00:00:00"/>
    <x v="13"/>
    <x v="0"/>
    <m/>
    <m/>
    <m/>
    <m/>
    <m/>
    <m/>
    <m/>
    <m/>
    <m/>
    <m/>
    <s v="Entero"/>
    <x v="1"/>
    <n v="134"/>
    <s v="MPN/100ml"/>
    <m/>
    <m/>
    <m/>
  </r>
  <r>
    <s v="Wilshire Canal @ Elk Lodge 183 Bridge"/>
    <m/>
    <x v="4"/>
    <n v="31.984981640563198"/>
    <n v="-81.136930039878095"/>
    <x v="69"/>
    <d v="1899-12-30T10:07:00"/>
    <d v="2013-09-25T00:00:00"/>
    <x v="9"/>
    <x v="0"/>
    <m/>
    <m/>
    <m/>
    <m/>
    <m/>
    <m/>
    <m/>
    <m/>
    <m/>
    <m/>
    <s v="Fecal"/>
    <x v="0"/>
    <n v="790"/>
    <s v="MPN/100ml"/>
    <m/>
    <m/>
    <m/>
  </r>
  <r>
    <s v="White Bluff Ditch"/>
    <m/>
    <x v="13"/>
    <n v="31.964633593941102"/>
    <n v="-81.135533939742899"/>
    <x v="629"/>
    <d v="1899-12-30T10:40:00"/>
    <d v="2016-05-21T00:00:00"/>
    <x v="13"/>
    <x v="0"/>
    <m/>
    <m/>
    <m/>
    <m/>
    <m/>
    <m/>
    <m/>
    <m/>
    <m/>
    <m/>
    <s v="Entero"/>
    <x v="1"/>
    <n v="97"/>
    <s v="MPN/100ml"/>
    <m/>
    <m/>
    <m/>
  </r>
  <r>
    <s v="Vernonburg Ditch"/>
    <m/>
    <x v="14"/>
    <n v="31.965998805129299"/>
    <n v="-81.134277619450003"/>
    <x v="630"/>
    <d v="1899-12-30T10:55:00"/>
    <d v="2016-05-21T00:00:00"/>
    <x v="13"/>
    <x v="0"/>
    <m/>
    <m/>
    <m/>
    <m/>
    <m/>
    <m/>
    <m/>
    <m/>
    <m/>
    <m/>
    <s v="Entero"/>
    <x v="1"/>
    <n v="63"/>
    <s v="MPN/100ml"/>
    <m/>
    <m/>
    <m/>
  </r>
  <r>
    <s v="Vernon Bottom"/>
    <m/>
    <x v="15"/>
    <n v="31.963846986497899"/>
    <n v="-81.120341943777106"/>
    <x v="631"/>
    <d v="1899-12-30T11:15:00"/>
    <d v="2016-05-21T00:00:00"/>
    <x v="13"/>
    <x v="0"/>
    <m/>
    <m/>
    <m/>
    <m/>
    <m/>
    <m/>
    <m/>
    <m/>
    <m/>
    <m/>
    <s v="Entero"/>
    <x v="1"/>
    <n v="52"/>
    <s v="MPN/100ml"/>
    <m/>
    <m/>
    <m/>
  </r>
  <r>
    <s v="Vernon Surface"/>
    <m/>
    <x v="15"/>
    <n v="31.963846986497899"/>
    <n v="-81.120341943777106"/>
    <x v="631"/>
    <d v="1899-12-30T11:15:00"/>
    <d v="2016-05-21T00:00:00"/>
    <x v="13"/>
    <x v="0"/>
    <m/>
    <m/>
    <m/>
    <m/>
    <m/>
    <m/>
    <m/>
    <m/>
    <m/>
    <m/>
    <s v="Entero"/>
    <x v="1"/>
    <n v="52"/>
    <s v="MPN/100ml"/>
    <m/>
    <m/>
    <m/>
  </r>
  <r>
    <s v="Casey Canal@Sallie Mood Bridge"/>
    <m/>
    <x v="1"/>
    <n v="31.995887131649798"/>
    <n v="-81.090554392855694"/>
    <x v="632"/>
    <d v="1899-12-30T09:20:00"/>
    <d v="2016-06-06T00:00:00"/>
    <x v="0"/>
    <x v="0"/>
    <m/>
    <m/>
    <m/>
    <m/>
    <m/>
    <m/>
    <m/>
    <m/>
    <m/>
    <m/>
    <s v="Entero"/>
    <x v="1"/>
    <n v="959"/>
    <s v="MPN/100ml"/>
    <m/>
    <m/>
    <m/>
  </r>
  <r>
    <s v="Casey Canal@Sallie Mood Bridge"/>
    <m/>
    <x v="1"/>
    <n v="31.995887131649798"/>
    <n v="-81.090554392855694"/>
    <x v="632"/>
    <d v="1899-12-30T09:20:00"/>
    <d v="2016-06-06T00:00:00"/>
    <x v="0"/>
    <x v="0"/>
    <m/>
    <m/>
    <m/>
    <m/>
    <m/>
    <m/>
    <m/>
    <m/>
    <m/>
    <m/>
    <s v="Fecal"/>
    <x v="0"/>
    <n v="1100"/>
    <s v="MPN/100ml"/>
    <m/>
    <m/>
    <m/>
  </r>
  <r>
    <s v="Hayner's Creek @ Halcyon Bluff Dock"/>
    <m/>
    <x v="0"/>
    <n v="31.982481023192801"/>
    <n v="-81.111041875059797"/>
    <x v="633"/>
    <d v="1899-12-30T09:40:00"/>
    <d v="2016-06-06T00:00:00"/>
    <x v="0"/>
    <x v="0"/>
    <m/>
    <m/>
    <m/>
    <m/>
    <m/>
    <m/>
    <m/>
    <m/>
    <m/>
    <m/>
    <s v="Entero"/>
    <x v="1"/>
    <n v="241"/>
    <s v="MPN/100ml"/>
    <m/>
    <m/>
    <m/>
  </r>
  <r>
    <s v="Hayner's Creek @ Halcyon Bluff Dock"/>
    <m/>
    <x v="0"/>
    <n v="31.982481023192801"/>
    <n v="-81.111041875059797"/>
    <x v="633"/>
    <d v="1899-12-30T09:40:00"/>
    <d v="2016-06-06T00:00:00"/>
    <x v="0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634"/>
    <d v="1899-12-30T09:55:00"/>
    <d v="2016-06-06T00:00:00"/>
    <x v="0"/>
    <x v="0"/>
    <m/>
    <m/>
    <m/>
    <m/>
    <m/>
    <m/>
    <m/>
    <m/>
    <m/>
    <m/>
    <s v="Fecal"/>
    <x v="0"/>
    <n v="1100"/>
    <s v="MPN/100ml"/>
    <m/>
    <m/>
    <m/>
  </r>
  <r>
    <s v="Bougainvillea Bluff Dock/White Bluff Rd"/>
    <m/>
    <x v="6"/>
    <n v="31.9806065034544"/>
    <n v="-81.125530850568197"/>
    <x v="634"/>
    <d v="1899-12-30T09:55:00"/>
    <d v="2016-06-06T00:00:00"/>
    <x v="0"/>
    <x v="0"/>
    <m/>
    <m/>
    <m/>
    <m/>
    <m/>
    <m/>
    <m/>
    <m/>
    <m/>
    <m/>
    <s v="Entero"/>
    <x v="1"/>
    <n v="2603"/>
    <s v="MPN/100ml"/>
    <m/>
    <m/>
    <m/>
  </r>
  <r>
    <s v="Wilshire Canal @ Side of Elk Lodge"/>
    <m/>
    <x v="4"/>
    <n v="31.984981640563198"/>
    <n v="-81.136930039878095"/>
    <x v="71"/>
    <d v="1899-12-30T09:35:00"/>
    <d v="2013-11-26T00:00:00"/>
    <x v="10"/>
    <x v="0"/>
    <m/>
    <m/>
    <m/>
    <m/>
    <m/>
    <m/>
    <m/>
    <m/>
    <m/>
    <m/>
    <s v="Fecal"/>
    <x v="0"/>
    <n v="2300"/>
    <s v="MPN/100ml"/>
    <m/>
    <m/>
    <m/>
  </r>
  <r>
    <s v="Wilshire Canal @ Elk Lodge 183 Bridge"/>
    <m/>
    <x v="4"/>
    <n v="31.984981640563198"/>
    <n v="-81.136930039878095"/>
    <x v="72"/>
    <d v="1899-12-30T10:40:00"/>
    <d v="2013-12-10T00:00:00"/>
    <x v="6"/>
    <x v="0"/>
    <m/>
    <m/>
    <m/>
    <m/>
    <m/>
    <m/>
    <m/>
    <m/>
    <m/>
    <m/>
    <s v="Fecal"/>
    <x v="0"/>
    <n v="230"/>
    <s v="MPN/100ml"/>
    <m/>
    <m/>
    <m/>
  </r>
  <r>
    <s v="Wilshire Canal @ Side of Elk Lodge"/>
    <m/>
    <x v="4"/>
    <n v="31.984981640563198"/>
    <n v="-81.136930039878095"/>
    <x v="75"/>
    <d v="1899-12-30T10:07:00"/>
    <d v="2013-12-14T00:00:00"/>
    <x v="0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76"/>
    <d v="1899-12-30T10:18:00"/>
    <d v="2013-12-23T00:00:00"/>
    <x v="4"/>
    <x v="0"/>
    <m/>
    <m/>
    <m/>
    <m/>
    <m/>
    <m/>
    <m/>
    <m/>
    <m/>
    <m/>
    <s v="Fecal"/>
    <x v="0"/>
    <n v="490"/>
    <s v="MPN/100ml"/>
    <m/>
    <m/>
    <m/>
  </r>
  <r>
    <s v="Casey Canal @ Delesspess off ramp"/>
    <m/>
    <x v="16"/>
    <n v="32.035837516300703"/>
    <n v="-81.083736987113298"/>
    <x v="635"/>
    <d v="1899-12-30T11:20:00"/>
    <d v="2016-06-06T00:00:00"/>
    <x v="0"/>
    <x v="0"/>
    <m/>
    <m/>
    <m/>
    <m/>
    <m/>
    <m/>
    <m/>
    <m/>
    <m/>
    <m/>
    <s v="Entero"/>
    <x v="1"/>
    <n v="228"/>
    <s v="MPN/100ml"/>
    <m/>
    <m/>
    <m/>
  </r>
  <r>
    <s v="Casey Canal @ Delesspess off ramp"/>
    <m/>
    <x v="16"/>
    <n v="32.035837516300703"/>
    <n v="-81.083736987113298"/>
    <x v="635"/>
    <d v="1899-12-30T11:20:00"/>
    <d v="2016-06-06T00:00:00"/>
    <x v="0"/>
    <x v="0"/>
    <m/>
    <m/>
    <m/>
    <m/>
    <m/>
    <m/>
    <m/>
    <m/>
    <m/>
    <m/>
    <s v="Fecal"/>
    <x v="0"/>
    <n v="3500"/>
    <s v="MPN/100ml"/>
    <m/>
    <m/>
    <m/>
  </r>
  <r>
    <s v="Casey Canal@Sallie Mood Bridge"/>
    <m/>
    <x v="1"/>
    <n v="31.995887131649798"/>
    <n v="-81.090554392855694"/>
    <x v="636"/>
    <d v="1899-12-30T09:05:00"/>
    <d v="2016-06-14T00:00:00"/>
    <x v="4"/>
    <x v="0"/>
    <m/>
    <m/>
    <m/>
    <m/>
    <m/>
    <m/>
    <m/>
    <m/>
    <m/>
    <m/>
    <s v="Entero"/>
    <x v="1"/>
    <n v="142"/>
    <s v="MPN/100ml"/>
    <m/>
    <m/>
    <m/>
  </r>
  <r>
    <s v="Casey Canal@Sallie Mood Bridge"/>
    <m/>
    <x v="1"/>
    <n v="31.995887131649798"/>
    <n v="-81.090554392855694"/>
    <x v="636"/>
    <d v="1899-12-30T09:05:00"/>
    <d v="2016-06-14T00:00:00"/>
    <x v="4"/>
    <x v="0"/>
    <m/>
    <m/>
    <m/>
    <m/>
    <m/>
    <m/>
    <m/>
    <m/>
    <m/>
    <m/>
    <s v="Fecal"/>
    <x v="0"/>
    <n v="270"/>
    <s v="MPN/100ml"/>
    <m/>
    <m/>
    <m/>
  </r>
  <r>
    <s v="Hayner's Creek @ Halcyon Bluff Dock"/>
    <m/>
    <x v="0"/>
    <n v="31.982481023192801"/>
    <n v="-81.111041875059797"/>
    <x v="167"/>
    <d v="1899-12-30T09:25:00"/>
    <d v="2016-06-14T00:00:00"/>
    <x v="4"/>
    <x v="0"/>
    <m/>
    <m/>
    <m/>
    <m/>
    <m/>
    <m/>
    <m/>
    <m/>
    <m/>
    <m/>
    <s v="Entero"/>
    <x v="1"/>
    <n v="193"/>
    <s v="MPN/100ml"/>
    <m/>
    <m/>
    <m/>
  </r>
  <r>
    <s v="Hayner's Creek @ Halcyon Bluff Dock"/>
    <m/>
    <x v="0"/>
    <n v="31.982481023192801"/>
    <n v="-81.111041875059797"/>
    <x v="167"/>
    <d v="1899-12-30T09:25:00"/>
    <d v="2016-06-14T00:00:00"/>
    <x v="4"/>
    <x v="0"/>
    <m/>
    <m/>
    <m/>
    <m/>
    <m/>
    <m/>
    <m/>
    <m/>
    <m/>
    <m/>
    <s v="Fecal"/>
    <x v="0"/>
    <n v="490"/>
    <s v="MPN/100ml"/>
    <m/>
    <m/>
    <m/>
  </r>
  <r>
    <s v="Wilshire Canal @ Elk Lodge 183 Bridge"/>
    <m/>
    <x v="4"/>
    <n v="31.984981640563198"/>
    <n v="-81.136930039878095"/>
    <x v="79"/>
    <d v="1899-12-30T09:48:00"/>
    <d v="2014-03-06T00:00:00"/>
    <x v="4"/>
    <x v="0"/>
    <m/>
    <m/>
    <m/>
    <m/>
    <m/>
    <m/>
    <m/>
    <m/>
    <m/>
    <m/>
    <s v="Fecal"/>
    <x v="0"/>
    <n v="460"/>
    <s v="MPN/100ml"/>
    <m/>
    <m/>
    <m/>
  </r>
  <r>
    <s v="Wilshire Canal @ Elk Lodge 183 Bridge"/>
    <m/>
    <x v="4"/>
    <n v="31.984981640563198"/>
    <n v="-81.136930039878095"/>
    <x v="80"/>
    <d v="1899-12-30T10:48:00"/>
    <d v="2014-03-12T00:00:00"/>
    <x v="9"/>
    <x v="0"/>
    <m/>
    <m/>
    <m/>
    <m/>
    <m/>
    <m/>
    <m/>
    <m/>
    <m/>
    <m/>
    <s v="Fecal"/>
    <x v="0"/>
    <n v="460"/>
    <s v="MPN/100ml"/>
    <m/>
    <m/>
    <m/>
  </r>
  <r>
    <s v="Bougainvillea Bluff Dock/White Bluff Rd"/>
    <m/>
    <x v="6"/>
    <n v="31.9806065034544"/>
    <n v="-81.125530850568197"/>
    <x v="637"/>
    <d v="1899-12-30T09:40:00"/>
    <d v="2016-06-14T00:00:00"/>
    <x v="4"/>
    <x v="0"/>
    <m/>
    <m/>
    <m/>
    <m/>
    <m/>
    <m/>
    <m/>
    <m/>
    <m/>
    <m/>
    <s v="Entero"/>
    <x v="1"/>
    <n v="613"/>
    <s v="MPN/100ml"/>
    <m/>
    <m/>
    <m/>
  </r>
  <r>
    <s v="Bougainvillea Bluff Dock/White Bluff Rd"/>
    <m/>
    <x v="6"/>
    <n v="31.9806065034544"/>
    <n v="-81.125530850568197"/>
    <x v="637"/>
    <d v="1899-12-30T09:40:00"/>
    <d v="2016-06-14T00:00:00"/>
    <x v="4"/>
    <x v="0"/>
    <m/>
    <m/>
    <m/>
    <m/>
    <m/>
    <m/>
    <m/>
    <m/>
    <m/>
    <m/>
    <s v="Fecal"/>
    <x v="0"/>
    <n v="2200"/>
    <s v="MPN/100ml"/>
    <m/>
    <m/>
    <m/>
  </r>
  <r>
    <s v="Wilshire Canal @ Side of Elk Lodge"/>
    <m/>
    <x v="4"/>
    <n v="31.984981640563198"/>
    <n v="-81.136930039878095"/>
    <x v="83"/>
    <d v="1899-12-30T10:27:00"/>
    <d v="2014-03-17T00:00:00"/>
    <x v="0"/>
    <x v="0"/>
    <m/>
    <m/>
    <m/>
    <m/>
    <m/>
    <m/>
    <m/>
    <m/>
    <m/>
    <m/>
    <s v="Fecal"/>
    <x v="0"/>
    <n v="230"/>
    <s v="MPN/100ml"/>
    <m/>
    <m/>
    <m/>
  </r>
  <r>
    <s v="Wilshire Canal @ Side of Elk Lodge"/>
    <m/>
    <x v="4"/>
    <n v="31.984981640563198"/>
    <n v="-81.136930039878095"/>
    <x v="84"/>
    <d v="1899-12-30T10:15:00"/>
    <d v="2014-03-25T00:00:00"/>
    <x v="6"/>
    <x v="0"/>
    <m/>
    <m/>
    <m/>
    <m/>
    <m/>
    <m/>
    <m/>
    <m/>
    <m/>
    <m/>
    <s v="Fecal"/>
    <x v="0"/>
    <n v="700"/>
    <s v="MPN/100ml"/>
    <m/>
    <m/>
    <m/>
  </r>
  <r>
    <s v="Vernon River @148 Rendant Av. Dock"/>
    <m/>
    <x v="11"/>
    <n v="31.971748423804598"/>
    <n v="-81.125984676460405"/>
    <x v="638"/>
    <d v="1899-12-30T10:30:00"/>
    <d v="2016-06-14T00:00:00"/>
    <x v="4"/>
    <x v="0"/>
    <m/>
    <m/>
    <m/>
    <m/>
    <m/>
    <m/>
    <m/>
    <m/>
    <m/>
    <m/>
    <s v="Entero"/>
    <x v="1"/>
    <n v="368"/>
    <s v="MPN/100ml"/>
    <m/>
    <m/>
    <m/>
  </r>
  <r>
    <s v="Vernon River @148 Rendant Av. Dock"/>
    <m/>
    <x v="11"/>
    <n v="31.971748423804598"/>
    <n v="-81.125984676460405"/>
    <x v="638"/>
    <d v="1899-12-30T10:30:00"/>
    <d v="2016-06-14T00:00:00"/>
    <x v="4"/>
    <x v="0"/>
    <m/>
    <m/>
    <m/>
    <m/>
    <m/>
    <m/>
    <m/>
    <m/>
    <m/>
    <m/>
    <s v="Fecal"/>
    <x v="0"/>
    <n v="490"/>
    <s v="MPN/100ml"/>
    <m/>
    <m/>
    <m/>
  </r>
  <r>
    <s v="Casey Canal @ Delesspess off ramp"/>
    <m/>
    <x v="16"/>
    <n v="32.035837516300703"/>
    <n v="-81.083736987113298"/>
    <x v="639"/>
    <d v="1899-12-30T10:55:00"/>
    <d v="2016-06-14T00:00:00"/>
    <x v="4"/>
    <x v="0"/>
    <m/>
    <m/>
    <m/>
    <m/>
    <m/>
    <m/>
    <m/>
    <m/>
    <m/>
    <m/>
    <s v="Entero"/>
    <x v="1"/>
    <n v="324"/>
    <s v="MPN/100ml"/>
    <m/>
    <m/>
    <m/>
  </r>
  <r>
    <s v="Casey Canal @ Delesspess off ramp"/>
    <m/>
    <x v="16"/>
    <n v="32.035837516300703"/>
    <n v="-81.083736987113298"/>
    <x v="639"/>
    <d v="1899-12-30T10:55:00"/>
    <d v="2016-06-14T00:00:00"/>
    <x v="4"/>
    <x v="0"/>
    <m/>
    <m/>
    <m/>
    <m/>
    <m/>
    <m/>
    <m/>
    <m/>
    <m/>
    <m/>
    <s v="Fecal"/>
    <x v="0"/>
    <n v="700"/>
    <s v="MPN/100ml"/>
    <m/>
    <m/>
    <m/>
  </r>
  <r>
    <s v="Casey Canal@Sallie Mood Bridge"/>
    <m/>
    <x v="1"/>
    <n v="31.995887131649798"/>
    <n v="-81.090554392855694"/>
    <x v="640"/>
    <d v="1899-12-30T09:30:00"/>
    <d v="2016-06-17T00:00:00"/>
    <x v="3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640"/>
    <d v="1899-12-30T09:30:00"/>
    <d v="2016-06-17T00:00:00"/>
    <x v="3"/>
    <x v="0"/>
    <m/>
    <m/>
    <m/>
    <m/>
    <m/>
    <m/>
    <m/>
    <m/>
    <m/>
    <m/>
    <s v="Entero"/>
    <x v="1"/>
    <n v="384"/>
    <s v="MPN/100ml"/>
    <m/>
    <m/>
    <m/>
  </r>
  <r>
    <s v="Hayners Creek @ 1112 Halcyon Dr."/>
    <m/>
    <x v="0"/>
    <n v="31.982481023192801"/>
    <n v="-81.111041875059797"/>
    <x v="641"/>
    <d v="1899-12-30T09:45:00"/>
    <d v="2016-06-17T00:00:00"/>
    <x v="3"/>
    <x v="0"/>
    <m/>
    <m/>
    <m/>
    <m/>
    <m/>
    <m/>
    <m/>
    <m/>
    <m/>
    <m/>
    <s v="Entero"/>
    <x v="1"/>
    <n v="295"/>
    <s v="MPN/100ml"/>
    <m/>
    <m/>
    <m/>
  </r>
  <r>
    <s v="Hayners Creek @ 1112 Halcyon Dr."/>
    <m/>
    <x v="0"/>
    <n v="31.982481023192801"/>
    <n v="-81.111041875059797"/>
    <x v="641"/>
    <d v="1899-12-30T09:45:00"/>
    <d v="2016-06-17T00:00:00"/>
    <x v="3"/>
    <x v="0"/>
    <m/>
    <m/>
    <m/>
    <m/>
    <m/>
    <m/>
    <m/>
    <m/>
    <m/>
    <m/>
    <s v="Fecal"/>
    <x v="0"/>
    <n v="630"/>
    <s v="MPN/100ml"/>
    <m/>
    <m/>
    <m/>
  </r>
  <r>
    <s v="Bougainvillea Bluff Dock/White Bluff Rd"/>
    <m/>
    <x v="6"/>
    <n v="31.9806065034544"/>
    <n v="-81.125530850568197"/>
    <x v="642"/>
    <d v="1899-12-30T10:05:00"/>
    <d v="2016-06-17T00:00:00"/>
    <x v="3"/>
    <x v="0"/>
    <m/>
    <m/>
    <m/>
    <m/>
    <m/>
    <m/>
    <m/>
    <m/>
    <m/>
    <m/>
    <s v="Entero"/>
    <x v="1"/>
    <n v="132"/>
    <s v="MPN/100ml"/>
    <m/>
    <m/>
    <m/>
  </r>
  <r>
    <s v="Bougainvillea Bluff Dock/White Bluff Rd"/>
    <m/>
    <x v="6"/>
    <n v="31.9806065034544"/>
    <n v="-81.125530850568197"/>
    <x v="642"/>
    <d v="1899-12-30T10:05:00"/>
    <d v="2016-06-17T00:00:00"/>
    <x v="3"/>
    <x v="0"/>
    <m/>
    <m/>
    <m/>
    <m/>
    <m/>
    <m/>
    <m/>
    <m/>
    <m/>
    <m/>
    <s v="Fecal"/>
    <x v="0"/>
    <n v="630"/>
    <s v="MPN/100ml"/>
    <m/>
    <m/>
    <m/>
  </r>
  <r>
    <s v="Wilshire Canal @ Elk Lodge 183 Bridge"/>
    <m/>
    <x v="4"/>
    <n v="31.984981640563198"/>
    <n v="-81.136930039878095"/>
    <x v="87"/>
    <d v="1899-12-30T09:43:00"/>
    <d v="2014-05-29T00:00:00"/>
    <x v="12"/>
    <x v="0"/>
    <m/>
    <m/>
    <m/>
    <m/>
    <m/>
    <m/>
    <m/>
    <m/>
    <m/>
    <m/>
    <s v="Fecal"/>
    <x v="0"/>
    <n v="2400"/>
    <s v="MPN/100ml"/>
    <m/>
    <m/>
    <m/>
  </r>
  <r>
    <s v="Wilshire Canal @ Elk Lodge 183 Bridge"/>
    <m/>
    <x v="4"/>
    <n v="31.984981640563198"/>
    <n v="-81.136930039878095"/>
    <x v="88"/>
    <d v="1899-12-30T09:55:00"/>
    <d v="2014-06-08T00:00:00"/>
    <x v="6"/>
    <x v="0"/>
    <m/>
    <m/>
    <m/>
    <m/>
    <m/>
    <m/>
    <m/>
    <m/>
    <m/>
    <m/>
    <s v="Fecal"/>
    <x v="0"/>
    <n v="1700"/>
    <s v="MPN/100ml"/>
    <m/>
    <m/>
    <m/>
  </r>
  <r>
    <s v="Wilshire Canal @ Elk Lodge 183 Bridge"/>
    <m/>
    <x v="4"/>
    <n v="31.984981640563198"/>
    <n v="-81.136930039878095"/>
    <x v="91"/>
    <d v="1899-12-30T09:50:00"/>
    <d v="2014-06-14T00:00:00"/>
    <x v="0"/>
    <x v="0"/>
    <m/>
    <m/>
    <m/>
    <m/>
    <m/>
    <m/>
    <m/>
    <m/>
    <m/>
    <m/>
    <s v="Fecal"/>
    <x v="0"/>
    <n v="1700"/>
    <s v="MPN/100ml"/>
    <m/>
    <m/>
    <m/>
  </r>
  <r>
    <s v="Wilshire Canal @ Elk Lodge 183 Bridge"/>
    <m/>
    <x v="4"/>
    <n v="31.984981640563198"/>
    <n v="-81.136930039878095"/>
    <x v="92"/>
    <d v="1899-12-30T10:00:00"/>
    <d v="2014-06-24T00:00:00"/>
    <x v="4"/>
    <x v="0"/>
    <m/>
    <m/>
    <m/>
    <m/>
    <m/>
    <m/>
    <m/>
    <m/>
    <m/>
    <m/>
    <s v="Fecal"/>
    <x v="0"/>
    <n v="24000"/>
    <s v="MPN/100ml"/>
    <m/>
    <m/>
    <m/>
  </r>
  <r>
    <s v="Vernon River @148 Rendant Av. Dock"/>
    <m/>
    <x v="11"/>
    <n v="31.971748423804598"/>
    <n v="-81.125984676460405"/>
    <x v="643"/>
    <d v="1899-12-30T10:55:00"/>
    <d v="2016-06-17T00:00:00"/>
    <x v="3"/>
    <x v="0"/>
    <m/>
    <m/>
    <m/>
    <m/>
    <m/>
    <m/>
    <m/>
    <m/>
    <m/>
    <m/>
    <s v="Fecal"/>
    <x v="0"/>
    <n v="45"/>
    <s v="MPN/100ml"/>
    <m/>
    <m/>
    <m/>
  </r>
  <r>
    <s v="Vernon River @148 Rendant Av. Dock"/>
    <m/>
    <x v="11"/>
    <n v="31.971748423804598"/>
    <n v="-81.125984676460405"/>
    <x v="643"/>
    <d v="1899-12-30T10:55:00"/>
    <d v="2016-06-17T00:00:00"/>
    <x v="3"/>
    <x v="0"/>
    <m/>
    <m/>
    <m/>
    <m/>
    <m/>
    <m/>
    <m/>
    <m/>
    <m/>
    <m/>
    <s v="Entero"/>
    <x v="1"/>
    <n v="52"/>
    <s v="MPN/100ml"/>
    <m/>
    <m/>
    <m/>
  </r>
  <r>
    <s v="Casey Canal@Hospital Access Rd"/>
    <m/>
    <x v="12"/>
    <n v="32.030499465731999"/>
    <n v="-81.085066518624302"/>
    <x v="644"/>
    <d v="1899-12-30T11:20:00"/>
    <d v="2016-06-17T00:00:00"/>
    <x v="3"/>
    <x v="0"/>
    <m/>
    <m/>
    <m/>
    <m/>
    <m/>
    <m/>
    <m/>
    <m/>
    <m/>
    <m/>
    <s v="Fecal"/>
    <x v="0"/>
    <n v="759"/>
    <s v="MPN/100ml"/>
    <m/>
    <m/>
    <m/>
  </r>
  <r>
    <s v="Casey Canal@Hospital Access Rd"/>
    <m/>
    <x v="12"/>
    <n v="32.030499465731999"/>
    <n v="-81.085066518624302"/>
    <x v="644"/>
    <d v="1899-12-30T11:20:00"/>
    <d v="2016-06-17T00:00:00"/>
    <x v="3"/>
    <x v="0"/>
    <m/>
    <m/>
    <m/>
    <m/>
    <m/>
    <m/>
    <m/>
    <m/>
    <m/>
    <m/>
    <s v="Entero"/>
    <x v="1"/>
    <n v="759"/>
    <s v="MPN/100ml"/>
    <m/>
    <m/>
    <m/>
  </r>
  <r>
    <s v="Wilshire Canal @ Elk's Lodge"/>
    <m/>
    <x v="4"/>
    <n v="31.984981640563198"/>
    <n v="-81.136930039878095"/>
    <x v="645"/>
    <d v="1899-12-30T10:28:00"/>
    <d v="2014-07-15T00:00:00"/>
    <x v="6"/>
    <x v="0"/>
    <m/>
    <m/>
    <m/>
    <m/>
    <m/>
    <m/>
    <m/>
    <m/>
    <m/>
    <m/>
    <s v="Fecal"/>
    <x v="0"/>
    <n v="9200"/>
    <s v="MPN/100ml"/>
    <m/>
    <m/>
    <m/>
  </r>
  <r>
    <s v="White Bluff Ditch"/>
    <m/>
    <x v="13"/>
    <n v="31.964633593941102"/>
    <n v="-81.135533939742899"/>
    <x v="646"/>
    <d v="1899-12-30T08:50:00"/>
    <d v="2016-06-17T00:00:00"/>
    <x v="13"/>
    <x v="0"/>
    <m/>
    <m/>
    <m/>
    <m/>
    <m/>
    <m/>
    <m/>
    <m/>
    <m/>
    <m/>
    <s v="Entero"/>
    <x v="1"/>
    <n v="857"/>
    <s v="MPN/100ml"/>
    <m/>
    <m/>
    <m/>
  </r>
  <r>
    <s v="Vernonburg Ditch"/>
    <m/>
    <x v="14"/>
    <n v="31.965998805129299"/>
    <n v="-81.134277619450003"/>
    <x v="647"/>
    <d v="1899-12-30T09:00:00"/>
    <d v="2016-06-17T00:00:00"/>
    <x v="13"/>
    <x v="0"/>
    <m/>
    <m/>
    <m/>
    <m/>
    <m/>
    <m/>
    <m/>
    <m/>
    <m/>
    <m/>
    <s v="Entero"/>
    <x v="1"/>
    <n v="120"/>
    <s v="MPN/100ml"/>
    <m/>
    <m/>
    <m/>
  </r>
  <r>
    <s v="Vernon Bottom"/>
    <m/>
    <x v="15"/>
    <n v="31.963846986497899"/>
    <n v="-81.120341943777106"/>
    <x v="648"/>
    <d v="1899-12-30T09:20:00"/>
    <d v="2016-06-17T00:00:00"/>
    <x v="13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648"/>
    <d v="1899-12-30T09:20:00"/>
    <d v="2016-06-17T00:00:00"/>
    <x v="13"/>
    <x v="0"/>
    <m/>
    <m/>
    <m/>
    <m/>
    <m/>
    <m/>
    <m/>
    <m/>
    <m/>
    <m/>
    <s v="Entero"/>
    <x v="1"/>
    <n v="20"/>
    <s v="MPN/100ml"/>
    <m/>
    <m/>
    <m/>
  </r>
  <r>
    <s v="Halcyon Bluff Community Dock"/>
    <m/>
    <x v="0"/>
    <n v="31.982481023192801"/>
    <n v="-81.111041875059797"/>
    <x v="649"/>
    <d v="1899-12-30T09:45:00"/>
    <d v="2016-06-17T00:00:00"/>
    <x v="13"/>
    <x v="0"/>
    <m/>
    <m/>
    <m/>
    <m/>
    <m/>
    <m/>
    <m/>
    <m/>
    <m/>
    <m/>
    <s v="Entero"/>
    <x v="1"/>
    <n v="74"/>
    <s v="MPN/100ml"/>
    <m/>
    <m/>
    <m/>
  </r>
  <r>
    <s v="Harmon Canal @ Rivers End"/>
    <m/>
    <x v="7"/>
    <n v="31.9867850198948"/>
    <n v="-81.116596661316706"/>
    <x v="650"/>
    <d v="1899-12-30T10:05:00"/>
    <d v="2016-06-17T00:00:00"/>
    <x v="13"/>
    <x v="0"/>
    <m/>
    <m/>
    <m/>
    <m/>
    <m/>
    <m/>
    <m/>
    <m/>
    <m/>
    <m/>
    <s v="Entero"/>
    <x v="1"/>
    <n v="86"/>
    <s v="MPN/100ml"/>
    <m/>
    <m/>
    <m/>
  </r>
  <r>
    <s v="Casey Canal @ Mont Cross"/>
    <m/>
    <x v="9"/>
    <n v="31.993115442766999"/>
    <n v="-81.1013377418072"/>
    <x v="651"/>
    <d v="1899-12-30T10:20:00"/>
    <d v="2016-06-17T00:00:00"/>
    <x v="13"/>
    <x v="0"/>
    <m/>
    <m/>
    <m/>
    <m/>
    <m/>
    <m/>
    <m/>
    <m/>
    <m/>
    <m/>
    <s v="Entero"/>
    <x v="1"/>
    <n v="120"/>
    <s v="MPN/100ml"/>
    <m/>
    <m/>
    <m/>
  </r>
  <r>
    <s v="Casey Canal@Sallie Mood Bridge"/>
    <m/>
    <x v="1"/>
    <n v="31.995887131649798"/>
    <n v="-81.090554392855694"/>
    <x v="652"/>
    <d v="1899-12-30T09:30:00"/>
    <d v="2016-06-28T00:00:00"/>
    <x v="4"/>
    <x v="0"/>
    <m/>
    <m/>
    <m/>
    <m/>
    <m/>
    <m/>
    <m/>
    <m/>
    <m/>
    <m/>
    <s v="Entero"/>
    <x v="1"/>
    <n v="148"/>
    <s v="MPN/100ml"/>
    <m/>
    <m/>
    <m/>
  </r>
  <r>
    <s v="Casey Canal@Sallie Mood Bridge"/>
    <m/>
    <x v="1"/>
    <n v="31.995887131649798"/>
    <n v="-81.090554392855694"/>
    <x v="652"/>
    <d v="1899-12-30T09:30:00"/>
    <d v="2016-06-28T00:00:00"/>
    <x v="4"/>
    <x v="0"/>
    <m/>
    <m/>
    <m/>
    <m/>
    <m/>
    <m/>
    <m/>
    <m/>
    <m/>
    <m/>
    <s v="Fecal"/>
    <x v="0"/>
    <n v="668"/>
    <s v="MPN/100ml"/>
    <m/>
    <m/>
    <m/>
  </r>
  <r>
    <s v="Hayners Creek @ 1112 Halcyon Dr."/>
    <m/>
    <x v="0"/>
    <n v="31.982481023192801"/>
    <n v="-81.111041875059797"/>
    <x v="653"/>
    <d v="1899-12-30T09:50:00"/>
    <d v="2016-06-28T00:00:00"/>
    <x v="4"/>
    <x v="0"/>
    <m/>
    <m/>
    <m/>
    <m/>
    <m/>
    <m/>
    <m/>
    <m/>
    <m/>
    <m/>
    <s v="Entero"/>
    <x v="1"/>
    <n v="216"/>
    <s v="MPN/100ml"/>
    <m/>
    <m/>
    <m/>
  </r>
  <r>
    <s v="Hayners Creek @ 1112 Halcyon Dr."/>
    <m/>
    <x v="0"/>
    <n v="31.982481023192801"/>
    <n v="-81.111041875059797"/>
    <x v="653"/>
    <d v="1899-12-30T09:50:00"/>
    <d v="2016-06-28T00:00:00"/>
    <x v="4"/>
    <x v="0"/>
    <m/>
    <m/>
    <m/>
    <m/>
    <m/>
    <m/>
    <m/>
    <m/>
    <m/>
    <m/>
    <s v="Fecal"/>
    <x v="0"/>
    <n v="700"/>
    <s v="MPN/100ml"/>
    <m/>
    <m/>
    <m/>
  </r>
  <r>
    <s v="Bougainvillea Bluff Dock/White Bluff Rd"/>
    <m/>
    <x v="6"/>
    <n v="31.9806065034544"/>
    <n v="-81.125530850568197"/>
    <x v="654"/>
    <d v="1899-12-30T10:10:00"/>
    <d v="2016-06-28T00:00:00"/>
    <x v="4"/>
    <x v="0"/>
    <m/>
    <m/>
    <m/>
    <m/>
    <m/>
    <m/>
    <m/>
    <m/>
    <m/>
    <m/>
    <s v="Entero"/>
    <x v="1"/>
    <n v="1565"/>
    <s v="MPN/100ml"/>
    <m/>
    <m/>
    <m/>
  </r>
  <r>
    <s v="Bougainvillea Bluff Dock/White Bluff Rd"/>
    <m/>
    <x v="6"/>
    <n v="31.9806065034544"/>
    <n v="-81.125530850568197"/>
    <x v="654"/>
    <d v="1899-12-30T10:10:00"/>
    <d v="2016-06-28T00:00:00"/>
    <x v="4"/>
    <x v="0"/>
    <m/>
    <m/>
    <m/>
    <m/>
    <m/>
    <m/>
    <m/>
    <m/>
    <m/>
    <m/>
    <s v="Fecal"/>
    <x v="0"/>
    <n v="1700"/>
    <s v="MPN/100ml"/>
    <m/>
    <m/>
    <m/>
  </r>
  <r>
    <s v="Wilshire Canal @ Elk's Lodge"/>
    <m/>
    <x v="4"/>
    <n v="31.984981640563198"/>
    <n v="-81.136930039878095"/>
    <x v="98"/>
    <d v="1899-12-30T10:40:00"/>
    <d v="2014-09-02T00:00:00"/>
    <x v="4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99"/>
    <d v="1899-12-30T10:10:00"/>
    <d v="2014-09-08T00:00:00"/>
    <x v="0"/>
    <x v="0"/>
    <m/>
    <m/>
    <m/>
    <m/>
    <m/>
    <m/>
    <m/>
    <m/>
    <m/>
    <m/>
    <s v="Fecal"/>
    <x v="0"/>
    <n v="2300"/>
    <s v="MPN/100ml"/>
    <m/>
    <m/>
    <m/>
  </r>
  <r>
    <s v="Wilshire Canal @ Elk's Lodge"/>
    <m/>
    <x v="4"/>
    <n v="31.984981640563198"/>
    <n v="-81.136930039878095"/>
    <x v="102"/>
    <d v="1899-12-30T09:56:00"/>
    <d v="2014-09-17T00:00:00"/>
    <x v="9"/>
    <x v="0"/>
    <m/>
    <m/>
    <m/>
    <m/>
    <m/>
    <m/>
    <m/>
    <m/>
    <m/>
    <m/>
    <s v="Fecal"/>
    <x v="0"/>
    <n v="2400"/>
    <s v="MPN/100ml"/>
    <m/>
    <m/>
    <m/>
  </r>
  <r>
    <s v="Wilshire Canal @ Elk's Lodge"/>
    <m/>
    <x v="4"/>
    <n v="31.984981640563198"/>
    <n v="-81.136930039878095"/>
    <x v="103"/>
    <d v="1899-12-30T10:07:00"/>
    <d v="2014-09-19T00:00:00"/>
    <x v="13"/>
    <x v="0"/>
    <m/>
    <m/>
    <m/>
    <m/>
    <m/>
    <m/>
    <m/>
    <m/>
    <m/>
    <m/>
    <s v="Fecal"/>
    <x v="0"/>
    <n v="790"/>
    <s v="MPN/100ml"/>
    <m/>
    <m/>
    <m/>
  </r>
  <r>
    <s v="Vernon River @148 Rendant Av. Dock"/>
    <m/>
    <x v="11"/>
    <n v="31.971748423804598"/>
    <n v="-81.125984676460405"/>
    <x v="655"/>
    <d v="1899-12-30T10:57:00"/>
    <d v="2016-06-28T00:00:00"/>
    <x v="4"/>
    <x v="0"/>
    <m/>
    <m/>
    <m/>
    <m/>
    <m/>
    <m/>
    <m/>
    <m/>
    <m/>
    <m/>
    <s v="Entero"/>
    <x v="1"/>
    <n v="218"/>
    <s v="MPN/100ml"/>
    <m/>
    <m/>
    <m/>
  </r>
  <r>
    <s v="Vernon River @148 Rendant Av. Dock"/>
    <m/>
    <x v="11"/>
    <n v="31.971748423804598"/>
    <n v="-81.125984676460405"/>
    <x v="655"/>
    <d v="1899-12-30T10:57:00"/>
    <d v="2016-06-28T00:00:00"/>
    <x v="4"/>
    <x v="0"/>
    <m/>
    <m/>
    <m/>
    <m/>
    <m/>
    <m/>
    <m/>
    <m/>
    <m/>
    <m/>
    <s v="Fecal"/>
    <x v="0"/>
    <n v="330"/>
    <s v="MPN/100ml"/>
    <m/>
    <m/>
    <m/>
  </r>
  <r>
    <s v="Casey Canal@Hospital Access Rd"/>
    <m/>
    <x v="12"/>
    <n v="32.030499465731999"/>
    <n v="-81.085066518624302"/>
    <x v="656"/>
    <d v="1899-12-30T11:20:00"/>
    <d v="2016-06-28T00:00:00"/>
    <x v="4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656"/>
    <d v="1899-12-30T11:20:00"/>
    <d v="2016-06-28T00:00:00"/>
    <x v="4"/>
    <x v="0"/>
    <m/>
    <m/>
    <m/>
    <m/>
    <m/>
    <m/>
    <m/>
    <m/>
    <m/>
    <m/>
    <s v="Entero"/>
    <x v="1"/>
    <n v="616"/>
    <s v="MPN/100ml"/>
    <m/>
    <m/>
    <m/>
  </r>
  <r>
    <s v="Harmon Canal @ Rivers End"/>
    <m/>
    <x v="7"/>
    <n v="31.9867850198948"/>
    <n v="-81.116596661316706"/>
    <x v="657"/>
    <d v="1899-12-30T13:40:00"/>
    <d v="2016-07-24T00:00:00"/>
    <x v="0"/>
    <x v="0"/>
    <m/>
    <m/>
    <m/>
    <m/>
    <m/>
    <m/>
    <m/>
    <m/>
    <m/>
    <m/>
    <s v="Entero"/>
    <x v="1"/>
    <n v="0"/>
    <s v="MPN/100ml"/>
    <m/>
    <m/>
    <m/>
  </r>
  <r>
    <s v="Casey Canal @ Mont Cross"/>
    <m/>
    <x v="9"/>
    <n v="31.993115442766999"/>
    <n v="-81.1013377418072"/>
    <x v="658"/>
    <d v="1899-12-30T13:55:00"/>
    <d v="2016-07-24T00:00:00"/>
    <x v="0"/>
    <x v="0"/>
    <m/>
    <m/>
    <m/>
    <m/>
    <m/>
    <m/>
    <m/>
    <m/>
    <m/>
    <m/>
    <s v="Entero"/>
    <x v="1"/>
    <n v="31"/>
    <s v="MPN/100ml"/>
    <m/>
    <m/>
    <m/>
  </r>
  <r>
    <s v="Halcyon Bluff Community Dock"/>
    <m/>
    <x v="0"/>
    <n v="31.982481023192801"/>
    <n v="-81.111041875059797"/>
    <x v="659"/>
    <d v="1899-12-30T14:10:00"/>
    <d v="2016-07-24T00:00:00"/>
    <x v="0"/>
    <x v="0"/>
    <m/>
    <m/>
    <m/>
    <m/>
    <m/>
    <m/>
    <m/>
    <m/>
    <m/>
    <m/>
    <s v="Entero"/>
    <x v="1"/>
    <n v="10"/>
    <s v="MPN/100ml"/>
    <m/>
    <m/>
    <m/>
  </r>
  <r>
    <s v="Wilshire Canal @ Elk's Lodge"/>
    <m/>
    <x v="4"/>
    <n v="31.984981640563198"/>
    <n v="-81.136930039878095"/>
    <x v="106"/>
    <d v="1899-12-30T10:28:00"/>
    <d v="2014-11-26T00:00:00"/>
    <x v="13"/>
    <x v="0"/>
    <m/>
    <m/>
    <m/>
    <m/>
    <m/>
    <m/>
    <m/>
    <m/>
    <m/>
    <m/>
    <s v="Fecal"/>
    <x v="0"/>
    <n v="700"/>
    <s v="MPN/100ml"/>
    <m/>
    <m/>
    <m/>
  </r>
  <r>
    <s v="White Bluff Ditch"/>
    <m/>
    <x v="13"/>
    <n v="31.964633593941102"/>
    <n v="-81.135533939742899"/>
    <x v="660"/>
    <d v="1899-12-30T15:20:00"/>
    <d v="2016-07-24T00:00:00"/>
    <x v="0"/>
    <x v="0"/>
    <m/>
    <m/>
    <m/>
    <m/>
    <m/>
    <m/>
    <m/>
    <m/>
    <m/>
    <m/>
    <s v="Entero"/>
    <x v="1"/>
    <n v="52"/>
    <s v="MPN/100ml"/>
    <m/>
    <m/>
    <m/>
  </r>
  <r>
    <s v="Vernonburg Ditch"/>
    <m/>
    <x v="14"/>
    <n v="31.965998805129299"/>
    <n v="-81.134277619450003"/>
    <x v="661"/>
    <d v="1899-12-30T15:30:00"/>
    <d v="2016-07-24T00:00:00"/>
    <x v="0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662"/>
    <d v="1899-12-30T15:50:00"/>
    <d v="2016-07-24T00:00:00"/>
    <x v="0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662"/>
    <d v="1899-12-30T15:50:00"/>
    <d v="2016-07-24T00:00:00"/>
    <x v="0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663"/>
    <d v="1899-12-30T11:15:00"/>
    <d v="2016-08-19T00:00:00"/>
    <x v="12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664"/>
    <d v="1899-12-30T11:35:00"/>
    <d v="2016-08-19T00:00:00"/>
    <x v="12"/>
    <x v="0"/>
    <m/>
    <m/>
    <m/>
    <m/>
    <m/>
    <m/>
    <m/>
    <m/>
    <m/>
    <m/>
    <s v="Entero"/>
    <x v="1"/>
    <n v="63"/>
    <s v="MPN/100ml"/>
    <m/>
    <m/>
    <m/>
  </r>
  <r>
    <s v="Halcyon Bluff Community Dock"/>
    <m/>
    <x v="0"/>
    <n v="31.982481023192801"/>
    <n v="-81.111041875059797"/>
    <x v="665"/>
    <d v="1899-12-30T11:55:00"/>
    <d v="2016-08-19T00:00:00"/>
    <x v="12"/>
    <x v="0"/>
    <m/>
    <m/>
    <m/>
    <m/>
    <m/>
    <m/>
    <m/>
    <m/>
    <m/>
    <m/>
    <s v="Entero"/>
    <x v="1"/>
    <n v="10"/>
    <s v="MPN/100ml"/>
    <m/>
    <m/>
    <m/>
  </r>
  <r>
    <s v="Wilshire Canal @ Elk's Lodge"/>
    <m/>
    <x v="4"/>
    <n v="31.984981640563198"/>
    <n v="-81.136930039878095"/>
    <x v="107"/>
    <d v="1899-12-30T10:20:00"/>
    <d v="2014-11-26T00:00:00"/>
    <x v="14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666"/>
    <d v="1899-12-30T13:10:00"/>
    <d v="2016-08-19T00:00:00"/>
    <x v="13"/>
    <x v="0"/>
    <m/>
    <m/>
    <m/>
    <m/>
    <m/>
    <m/>
    <m/>
    <m/>
    <m/>
    <m/>
    <s v="Entero"/>
    <x v="1"/>
    <n v="295"/>
    <s v="MPN/100ml"/>
    <m/>
    <m/>
    <m/>
  </r>
  <r>
    <s v="Vernonburg Ditch"/>
    <m/>
    <x v="14"/>
    <n v="31.965998805129299"/>
    <n v="-81.134277619450003"/>
    <x v="667"/>
    <d v="1899-12-30T13:20:00"/>
    <d v="2016-08-19T00:00:00"/>
    <x v="13"/>
    <x v="0"/>
    <m/>
    <m/>
    <m/>
    <m/>
    <m/>
    <m/>
    <m/>
    <m/>
    <m/>
    <m/>
    <s v="Entero"/>
    <x v="1"/>
    <n v="95"/>
    <s v="MPN/100ml"/>
    <m/>
    <m/>
    <m/>
  </r>
  <r>
    <s v="Vernon Bottom"/>
    <m/>
    <x v="15"/>
    <n v="31.963846986497899"/>
    <n v="-81.120341943777106"/>
    <x v="668"/>
    <d v="1899-12-30T13:40:00"/>
    <d v="2016-08-19T00:00:00"/>
    <x v="13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668"/>
    <d v="1899-12-30T13:40:00"/>
    <d v="2016-08-19T00:00:00"/>
    <x v="13"/>
    <x v="0"/>
    <m/>
    <m/>
    <m/>
    <m/>
    <m/>
    <m/>
    <m/>
    <m/>
    <m/>
    <m/>
    <s v="Entero"/>
    <x v="1"/>
    <n v="20"/>
    <s v="MPN/100ml"/>
    <m/>
    <m/>
    <m/>
  </r>
  <r>
    <s v="Casey Canal@Sallie Mood Bridge"/>
    <m/>
    <x v="1"/>
    <n v="31.995887131649798"/>
    <n v="-81.090554392855694"/>
    <x v="669"/>
    <d v="1899-12-30T09:20:00"/>
    <d v="2016-09-02T00:00:00"/>
    <x v="13"/>
    <x v="0"/>
    <m/>
    <m/>
    <m/>
    <m/>
    <m/>
    <m/>
    <m/>
    <m/>
    <m/>
    <m/>
    <s v="Entero"/>
    <x v="1"/>
    <n v="52"/>
    <s v="MPN/100ml"/>
    <m/>
    <m/>
    <m/>
  </r>
  <r>
    <s v="Casey Canal@Sallie Mood Bridge"/>
    <m/>
    <x v="1"/>
    <n v="31.995887131649798"/>
    <n v="-81.090554392855694"/>
    <x v="669"/>
    <d v="1899-12-30T09:20:00"/>
    <d v="2016-09-02T00:00:00"/>
    <x v="13"/>
    <x v="0"/>
    <m/>
    <m/>
    <m/>
    <m/>
    <m/>
    <m/>
    <m/>
    <m/>
    <m/>
    <m/>
    <s v="Fecal"/>
    <x v="0"/>
    <n v="170"/>
    <s v="MPN/100ml"/>
    <m/>
    <m/>
    <m/>
  </r>
  <r>
    <s v="Hayners Creek @ 1112 Halcyon Dr."/>
    <m/>
    <x v="0"/>
    <n v="31.982481023192801"/>
    <n v="-81.111041875059797"/>
    <x v="670"/>
    <d v="1899-12-30T09:45:00"/>
    <d v="2016-09-02T00:00:00"/>
    <x v="13"/>
    <x v="0"/>
    <m/>
    <m/>
    <m/>
    <m/>
    <m/>
    <m/>
    <m/>
    <m/>
    <m/>
    <m/>
    <s v="Entero"/>
    <x v="1"/>
    <n v="62"/>
    <s v="MPN/100ml"/>
    <m/>
    <m/>
    <m/>
  </r>
  <r>
    <s v="Hayners Creek @ 1112 Halcyon Dr."/>
    <m/>
    <x v="0"/>
    <n v="31.982481023192801"/>
    <n v="-81.111041875059797"/>
    <x v="670"/>
    <d v="1899-12-30T09:45:00"/>
    <d v="2016-09-02T00:00:00"/>
    <x v="13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671"/>
    <d v="1899-12-30T10:15:00"/>
    <d v="2016-09-02T00:00:00"/>
    <x v="13"/>
    <x v="0"/>
    <m/>
    <m/>
    <m/>
    <m/>
    <m/>
    <m/>
    <m/>
    <m/>
    <m/>
    <m/>
    <s v="Entero"/>
    <x v="1"/>
    <n v="95"/>
    <s v="MPN/100ml"/>
    <m/>
    <m/>
    <m/>
  </r>
  <r>
    <s v="Bougainvillea Bluff Dock/White Bluff Rd"/>
    <m/>
    <x v="6"/>
    <n v="31.9806065034544"/>
    <n v="-81.125530850568197"/>
    <x v="671"/>
    <d v="1899-12-30T10:15:00"/>
    <d v="2016-09-02T00:00:00"/>
    <x v="13"/>
    <x v="0"/>
    <m/>
    <m/>
    <m/>
    <m/>
    <m/>
    <m/>
    <m/>
    <m/>
    <m/>
    <m/>
    <s v="Fecal"/>
    <x v="0"/>
    <n v="220"/>
    <s v="MPN/100ml"/>
    <m/>
    <m/>
    <m/>
  </r>
  <r>
    <s v="Wilshire Canal @ Elk's Lodge"/>
    <m/>
    <x v="4"/>
    <n v="31.984981640563198"/>
    <n v="-81.136930039878095"/>
    <x v="119"/>
    <d v="1899-12-30T09:53:00"/>
    <d v="2014-11-26T00:00:00"/>
    <x v="15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20"/>
    <d v="1899-12-30T09:56:00"/>
    <d v="2014-12-23T00:00:00"/>
    <x v="4"/>
    <x v="0"/>
    <m/>
    <m/>
    <m/>
    <m/>
    <m/>
    <m/>
    <m/>
    <m/>
    <m/>
    <m/>
    <s v="Fecal"/>
    <x v="0"/>
    <n v="1300"/>
    <s v="MPN/100ml"/>
    <m/>
    <m/>
    <m/>
  </r>
  <r>
    <s v="Wilshire Canal @ Elk's Lodge"/>
    <m/>
    <x v="4"/>
    <n v="31.984981640563198"/>
    <n v="-81.136930039878095"/>
    <x v="123"/>
    <d v="1899-12-30T10:17:00"/>
    <d v="2015-02-26T00:00:00"/>
    <x v="12"/>
    <x v="0"/>
    <m/>
    <m/>
    <m/>
    <m/>
    <m/>
    <m/>
    <m/>
    <m/>
    <m/>
    <m/>
    <s v="Fecal"/>
    <x v="0"/>
    <n v="170"/>
    <s v="MPN/100ml"/>
    <m/>
    <m/>
    <m/>
  </r>
  <r>
    <s v="Wilshire Canal @ Elk's Lodge"/>
    <m/>
    <x v="4"/>
    <n v="31.984981640563198"/>
    <n v="-81.136930039878095"/>
    <x v="124"/>
    <d v="1899-12-30T10:15:00"/>
    <d v="2015-03-05T00:00:00"/>
    <x v="5"/>
    <x v="0"/>
    <m/>
    <m/>
    <m/>
    <m/>
    <m/>
    <m/>
    <m/>
    <m/>
    <m/>
    <m/>
    <s v="Fecal"/>
    <x v="0"/>
    <n v="170"/>
    <s v="MPN/100ml"/>
    <m/>
    <m/>
    <m/>
  </r>
  <r>
    <s v="Vernon River @148 Rendant Av. Dock"/>
    <m/>
    <x v="11"/>
    <n v="31.971748423804598"/>
    <n v="-81.125984676460405"/>
    <x v="672"/>
    <d v="1899-12-30T11:20:00"/>
    <d v="2016-09-02T00:00:00"/>
    <x v="13"/>
    <x v="0"/>
    <m/>
    <m/>
    <m/>
    <m/>
    <m/>
    <m/>
    <m/>
    <m/>
    <m/>
    <m/>
    <s v="Entero"/>
    <x v="1"/>
    <n v="31"/>
    <s v="MPN/100ml"/>
    <m/>
    <m/>
    <m/>
  </r>
  <r>
    <s v="Vernon River @148 Rendant Av. Dock"/>
    <m/>
    <x v="11"/>
    <n v="31.971748423804598"/>
    <n v="-81.125984676460405"/>
    <x v="672"/>
    <d v="1899-12-30T11:20:00"/>
    <d v="2016-09-02T00:00:00"/>
    <x v="13"/>
    <x v="0"/>
    <m/>
    <m/>
    <m/>
    <m/>
    <m/>
    <m/>
    <m/>
    <m/>
    <m/>
    <m/>
    <s v="Fecal"/>
    <x v="0"/>
    <n v="78"/>
    <s v="MPN/100ml"/>
    <m/>
    <m/>
    <m/>
  </r>
  <r>
    <s v="Casey Canal@Hospital Access Rd"/>
    <m/>
    <x v="12"/>
    <n v="32.030499465731999"/>
    <n v="-81.085066518624302"/>
    <x v="673"/>
    <d v="1899-12-30T11:45:00"/>
    <d v="2016-09-02T00:00:00"/>
    <x v="13"/>
    <x v="0"/>
    <m/>
    <m/>
    <m/>
    <m/>
    <m/>
    <m/>
    <m/>
    <m/>
    <m/>
    <m/>
    <s v="Entero"/>
    <x v="1"/>
    <n v="94"/>
    <s v="MPN/100ml"/>
    <m/>
    <m/>
    <m/>
  </r>
  <r>
    <s v="Casey Canal@Hospital Access Rd"/>
    <m/>
    <x v="12"/>
    <n v="32.030499465731999"/>
    <n v="-81.085066518624302"/>
    <x v="673"/>
    <d v="1899-12-30T11:45:00"/>
    <d v="2016-09-02T00:00:00"/>
    <x v="13"/>
    <x v="0"/>
    <m/>
    <m/>
    <m/>
    <m/>
    <m/>
    <m/>
    <m/>
    <m/>
    <m/>
    <m/>
    <s v="Fecal"/>
    <x v="0"/>
    <n v="1300"/>
    <s v="MPN/100ml"/>
    <m/>
    <m/>
    <m/>
  </r>
  <r>
    <s v="Casey Canal@Sallie Mood Bridge"/>
    <m/>
    <x v="1"/>
    <n v="31.995887131649798"/>
    <n v="-81.090554392855694"/>
    <x v="674"/>
    <d v="1899-12-30T09:30:00"/>
    <d v="2016-09-14T00:00:00"/>
    <x v="9"/>
    <x v="0"/>
    <m/>
    <m/>
    <m/>
    <m/>
    <m/>
    <m/>
    <m/>
    <m/>
    <m/>
    <m/>
    <s v="Entero"/>
    <x v="1"/>
    <n v="120"/>
    <s v="MPN/100ml"/>
    <m/>
    <m/>
    <m/>
  </r>
  <r>
    <s v="Casey Canal@Sallie Mood Bridge"/>
    <m/>
    <x v="1"/>
    <n v="31.995887131649798"/>
    <n v="-81.090554392855694"/>
    <x v="674"/>
    <d v="1899-12-30T09:30:00"/>
    <d v="2016-09-14T00:00:00"/>
    <x v="9"/>
    <x v="0"/>
    <m/>
    <m/>
    <m/>
    <m/>
    <m/>
    <m/>
    <m/>
    <m/>
    <m/>
    <m/>
    <s v="Fecal"/>
    <x v="0"/>
    <n v="2100"/>
    <s v="MPN/100ml"/>
    <m/>
    <m/>
    <m/>
  </r>
  <r>
    <s v="Hayners Creek @ 1112 Halcyon Dr."/>
    <m/>
    <x v="0"/>
    <n v="31.982481023192801"/>
    <n v="-81.111041875059797"/>
    <x v="675"/>
    <d v="1899-12-30T10:00:00"/>
    <d v="2016-09-14T00:00:00"/>
    <x v="9"/>
    <x v="0"/>
    <m/>
    <m/>
    <m/>
    <m/>
    <m/>
    <m/>
    <m/>
    <m/>
    <m/>
    <m/>
    <s v="Entero"/>
    <x v="1"/>
    <n v="305"/>
    <s v="MPN/100ml"/>
    <m/>
    <m/>
    <m/>
  </r>
  <r>
    <s v="Hayners Creek @ 1112 Halcyon Dr."/>
    <m/>
    <x v="0"/>
    <n v="31.982481023192801"/>
    <n v="-81.111041875059797"/>
    <x v="675"/>
    <d v="1899-12-30T10:00:00"/>
    <d v="2016-09-14T00:00:00"/>
    <x v="9"/>
    <x v="0"/>
    <m/>
    <m/>
    <m/>
    <m/>
    <m/>
    <m/>
    <m/>
    <m/>
    <m/>
    <m/>
    <s v="Fecal"/>
    <x v="0"/>
    <n v="330"/>
    <s v="MPN/100ml"/>
    <m/>
    <m/>
    <m/>
  </r>
  <r>
    <s v="Bougainvillea Bluff Dock/White Bluff Rd"/>
    <m/>
    <x v="6"/>
    <n v="31.9806065034544"/>
    <n v="-81.125530850568197"/>
    <x v="676"/>
    <d v="1899-12-30T10:25:00"/>
    <d v="2016-09-14T00:00:00"/>
    <x v="9"/>
    <x v="0"/>
    <m/>
    <m/>
    <m/>
    <m/>
    <m/>
    <m/>
    <m/>
    <m/>
    <m/>
    <m/>
    <s v="Entero"/>
    <x v="1"/>
    <n v="355"/>
    <s v="MPN/100ml"/>
    <m/>
    <m/>
    <m/>
  </r>
  <r>
    <s v="Bougainvillea Bluff Dock/White Bluff Rd"/>
    <m/>
    <x v="6"/>
    <n v="31.9806065034544"/>
    <n v="-81.125530850568197"/>
    <x v="676"/>
    <d v="1899-12-30T10:25:00"/>
    <d v="2016-09-14T00:00:00"/>
    <x v="9"/>
    <x v="0"/>
    <m/>
    <m/>
    <m/>
    <m/>
    <m/>
    <m/>
    <m/>
    <m/>
    <m/>
    <m/>
    <s v="Fecal"/>
    <x v="0"/>
    <n v="1300"/>
    <s v="MPN/100ml"/>
    <m/>
    <m/>
    <m/>
  </r>
  <r>
    <s v="Wilshire Canal @ Elk's Lodge"/>
    <m/>
    <x v="4"/>
    <n v="31.984981640563198"/>
    <n v="-81.136930039878095"/>
    <x v="127"/>
    <d v="1899-12-30T09:56:00"/>
    <d v="2015-03-19T00:00:00"/>
    <x v="4"/>
    <x v="0"/>
    <m/>
    <m/>
    <m/>
    <m/>
    <m/>
    <m/>
    <m/>
    <m/>
    <m/>
    <m/>
    <s v="Fecal"/>
    <x v="0"/>
    <n v="790"/>
    <s v="MPN/100ml"/>
    <m/>
    <m/>
    <m/>
  </r>
  <r>
    <s v="Wilshire Canal @ Elk's Lodge"/>
    <m/>
    <x v="4"/>
    <n v="31.984981640563198"/>
    <n v="-81.136930039878095"/>
    <x v="128"/>
    <d v="1899-12-30T10:00:00"/>
    <d v="2015-03-23T00:00:00"/>
    <x v="0"/>
    <x v="0"/>
    <m/>
    <m/>
    <m/>
    <m/>
    <m/>
    <m/>
    <m/>
    <m/>
    <m/>
    <m/>
    <s v="Fecal"/>
    <x v="0"/>
    <n v="490"/>
    <s v="MPN/100ml"/>
    <m/>
    <m/>
    <m/>
  </r>
  <r>
    <s v="Wilshire Canal @ Elk's Lodge"/>
    <m/>
    <x v="4"/>
    <n v="31.984981640563198"/>
    <n v="-81.136930039878095"/>
    <x v="135"/>
    <d v="1899-12-30T10:37:00"/>
    <d v="2015-06-04T00:00:00"/>
    <x v="4"/>
    <x v="0"/>
    <m/>
    <m/>
    <m/>
    <m/>
    <m/>
    <m/>
    <m/>
    <m/>
    <m/>
    <m/>
    <s v="Fecal"/>
    <x v="0"/>
    <n v="16000"/>
    <s v="MPN/100ml"/>
    <m/>
    <m/>
    <m/>
  </r>
  <r>
    <s v="Wilshire Canal @ Elk's Lodge"/>
    <m/>
    <x v="4"/>
    <n v="31.984981640563198"/>
    <n v="-81.136930039878095"/>
    <x v="136"/>
    <d v="1899-12-30T10:30:00"/>
    <d v="2015-06-09T00:00:00"/>
    <x v="4"/>
    <x v="0"/>
    <m/>
    <m/>
    <m/>
    <m/>
    <m/>
    <m/>
    <m/>
    <m/>
    <m/>
    <m/>
    <s v="Fecal"/>
    <x v="0"/>
    <n v="790"/>
    <s v="MPN/100ml"/>
    <m/>
    <m/>
    <m/>
  </r>
  <r>
    <s v="Vernon River @148 Rendant Av. Dock"/>
    <m/>
    <x v="11"/>
    <n v="31.971748423804598"/>
    <n v="-81.125984676460405"/>
    <x v="677"/>
    <d v="1899-12-30T11:30:00"/>
    <d v="2016-09-14T00:00:00"/>
    <x v="9"/>
    <x v="0"/>
    <m/>
    <m/>
    <m/>
    <m/>
    <m/>
    <m/>
    <m/>
    <m/>
    <m/>
    <m/>
    <s v="Entero"/>
    <x v="1"/>
    <n v="161"/>
    <s v="MPN/100ml"/>
    <m/>
    <m/>
    <m/>
  </r>
  <r>
    <s v="Vernon River @148 Rendant Av. Dock"/>
    <m/>
    <x v="11"/>
    <n v="31.971748423804598"/>
    <n v="-81.125984676460405"/>
    <x v="677"/>
    <d v="1899-12-30T11:30:00"/>
    <d v="2016-09-14T00:00:00"/>
    <x v="9"/>
    <x v="0"/>
    <m/>
    <m/>
    <m/>
    <m/>
    <m/>
    <m/>
    <m/>
    <m/>
    <m/>
    <m/>
    <s v="Fecal"/>
    <x v="0"/>
    <n v="790"/>
    <s v="MPN/100ml"/>
    <m/>
    <m/>
    <m/>
  </r>
  <r>
    <s v="Casey Canal@Hospital Access Rd"/>
    <m/>
    <x v="12"/>
    <n v="32.030499465731999"/>
    <n v="-81.085066518624302"/>
    <x v="678"/>
    <d v="1899-12-30T12:10:00"/>
    <d v="2016-09-14T00:00:00"/>
    <x v="6"/>
    <x v="0"/>
    <m/>
    <m/>
    <m/>
    <m/>
    <m/>
    <m/>
    <m/>
    <m/>
    <m/>
    <m/>
    <s v="Entero"/>
    <x v="1"/>
    <n v="504"/>
    <s v="MPN/100ml"/>
    <m/>
    <m/>
    <m/>
  </r>
  <r>
    <s v="Casey Canal@Hospital Access Rd"/>
    <m/>
    <x v="12"/>
    <n v="32.030499465731999"/>
    <n v="-81.085066518624302"/>
    <x v="678"/>
    <d v="1899-12-30T12:10:00"/>
    <d v="2016-09-14T00:00:00"/>
    <x v="6"/>
    <x v="0"/>
    <m/>
    <m/>
    <m/>
    <m/>
    <m/>
    <m/>
    <m/>
    <m/>
    <m/>
    <m/>
    <s v="Fecal"/>
    <x v="0"/>
    <n v="35000"/>
    <s v="MPN/100ml"/>
    <m/>
    <m/>
    <m/>
  </r>
  <r>
    <s v="Casey Canal@Sallie Mood Bridge"/>
    <m/>
    <x v="1"/>
    <n v="31.995887131649798"/>
    <n v="-81.090554392855694"/>
    <x v="679"/>
    <d v="1899-12-30T09:55:00"/>
    <d v="2016-09-14T00:00:00"/>
    <x v="1"/>
    <x v="0"/>
    <m/>
    <m/>
    <m/>
    <m/>
    <m/>
    <m/>
    <m/>
    <m/>
    <m/>
    <m/>
    <s v="Entero"/>
    <x v="1"/>
    <n v="85"/>
    <s v="MPN/100ml"/>
    <m/>
    <m/>
    <m/>
  </r>
  <r>
    <s v="Casey Canal@Sallie Mood Bridge"/>
    <m/>
    <x v="1"/>
    <n v="31.995887131649798"/>
    <n v="-81.090554392855694"/>
    <x v="679"/>
    <d v="1899-12-30T09:55:00"/>
    <d v="2016-09-14T00:00:00"/>
    <x v="1"/>
    <x v="0"/>
    <m/>
    <m/>
    <m/>
    <m/>
    <m/>
    <m/>
    <m/>
    <m/>
    <m/>
    <m/>
    <s v="Fecal"/>
    <x v="0"/>
    <n v="330"/>
    <s v="MPN/100ml"/>
    <m/>
    <m/>
    <m/>
  </r>
  <r>
    <s v="Hayners Creek @ 1112 Halcyon Dr."/>
    <m/>
    <x v="0"/>
    <n v="31.982481023192801"/>
    <n v="-81.111041875059797"/>
    <x v="680"/>
    <d v="1899-12-30T10:15:00"/>
    <d v="2016-09-14T00:00:00"/>
    <x v="1"/>
    <x v="0"/>
    <m/>
    <m/>
    <m/>
    <m/>
    <m/>
    <m/>
    <m/>
    <m/>
    <m/>
    <m/>
    <s v="Fecal"/>
    <x v="0"/>
    <n v="330"/>
    <s v="MPN/100ml"/>
    <m/>
    <m/>
    <m/>
  </r>
  <r>
    <s v="Hayners Creek @ 1112 Halcyon Dr."/>
    <m/>
    <x v="0"/>
    <n v="31.982481023192801"/>
    <n v="-81.111041875059797"/>
    <x v="680"/>
    <d v="1899-12-30T10:15:00"/>
    <d v="2016-09-14T00:00:00"/>
    <x v="1"/>
    <x v="0"/>
    <m/>
    <m/>
    <m/>
    <m/>
    <m/>
    <m/>
    <m/>
    <m/>
    <m/>
    <m/>
    <s v="Entero"/>
    <x v="1"/>
    <n v="393"/>
    <s v="MPN/100ml"/>
    <m/>
    <m/>
    <m/>
  </r>
  <r>
    <s v="Bougainvillea Bluff Dock/White Bluff Rd"/>
    <m/>
    <x v="6"/>
    <n v="31.9806065034544"/>
    <n v="-81.125530850568197"/>
    <x v="681"/>
    <d v="1899-12-30T10:40:00"/>
    <d v="2016-09-14T00:00:00"/>
    <x v="1"/>
    <x v="0"/>
    <m/>
    <m/>
    <m/>
    <m/>
    <m/>
    <m/>
    <m/>
    <m/>
    <m/>
    <m/>
    <s v="Entero"/>
    <x v="1"/>
    <n v="109"/>
    <s v="MPN/100ml"/>
    <m/>
    <m/>
    <m/>
  </r>
  <r>
    <s v="Bougainvillea Bluff Dock/White Bluff Rd"/>
    <m/>
    <x v="6"/>
    <n v="31.9806065034544"/>
    <n v="-81.125530850568197"/>
    <x v="681"/>
    <d v="1899-12-30T10:40:00"/>
    <d v="2016-09-14T00:00:00"/>
    <x v="1"/>
    <x v="0"/>
    <m/>
    <m/>
    <m/>
    <m/>
    <m/>
    <m/>
    <m/>
    <m/>
    <m/>
    <m/>
    <s v="Fecal"/>
    <x v="0"/>
    <n v="330"/>
    <s v="MPN/100ml"/>
    <m/>
    <m/>
    <m/>
  </r>
  <r>
    <s v="Harmon Canal @ Rivers End"/>
    <m/>
    <x v="7"/>
    <n v="31.9867850198948"/>
    <n v="-81.116596661316706"/>
    <x v="681"/>
    <d v="1899-12-30T10:40:00"/>
    <d v="2016-09-14T00:00:00"/>
    <x v="1"/>
    <x v="0"/>
    <m/>
    <m/>
    <m/>
    <m/>
    <m/>
    <m/>
    <m/>
    <m/>
    <m/>
    <m/>
    <s v="Entero"/>
    <x v="1"/>
    <n v="75"/>
    <s v="MPN/100ml"/>
    <m/>
    <m/>
    <m/>
  </r>
  <r>
    <s v="Casey Canal @ Mont Cross"/>
    <m/>
    <x v="9"/>
    <n v="31.993115442766999"/>
    <n v="-81.1013377418072"/>
    <x v="682"/>
    <d v="1899-12-30T10:55:00"/>
    <d v="2016-09-14T00:00:00"/>
    <x v="1"/>
    <x v="0"/>
    <m/>
    <m/>
    <m/>
    <m/>
    <m/>
    <m/>
    <m/>
    <m/>
    <m/>
    <m/>
    <s v="Entero"/>
    <x v="1"/>
    <n v="86"/>
    <s v="MPN/100ml"/>
    <m/>
    <m/>
    <m/>
  </r>
  <r>
    <s v="Halcyon Bluff Community Dock"/>
    <m/>
    <x v="0"/>
    <n v="31.982481023192801"/>
    <n v="-81.111041875059797"/>
    <x v="405"/>
    <d v="1899-12-30T11:10:00"/>
    <d v="2016-09-14T00:00:00"/>
    <x v="1"/>
    <x v="0"/>
    <m/>
    <m/>
    <m/>
    <m/>
    <m/>
    <m/>
    <m/>
    <m/>
    <m/>
    <m/>
    <s v="Entero"/>
    <x v="1"/>
    <n v="62"/>
    <s v="MPN/100ml"/>
    <m/>
    <m/>
    <m/>
  </r>
  <r>
    <s v="Wilshire Canal @ Elk's Lodge"/>
    <m/>
    <x v="4"/>
    <n v="31.984981640563198"/>
    <n v="-81.136930039878095"/>
    <x v="137"/>
    <d v="1899-12-30T09:26:00"/>
    <d v="2015-06-09T00:00:00"/>
    <x v="13"/>
    <x v="0"/>
    <m/>
    <m/>
    <m/>
    <m/>
    <m/>
    <m/>
    <m/>
    <m/>
    <m/>
    <m/>
    <s v="Fecal"/>
    <x v="0"/>
    <n v="7900"/>
    <s v="MPN/100ml"/>
    <m/>
    <m/>
    <m/>
  </r>
  <r>
    <s v="Wilshire Canal @ Elk's Lodge"/>
    <m/>
    <x v="4"/>
    <n v="31.984981640563198"/>
    <n v="-81.136930039878095"/>
    <x v="138"/>
    <d v="1899-12-30T09:20:00"/>
    <d v="2015-06-22T00:00:00"/>
    <x v="0"/>
    <x v="0"/>
    <m/>
    <m/>
    <m/>
    <m/>
    <m/>
    <m/>
    <m/>
    <m/>
    <m/>
    <m/>
    <s v="Fecal"/>
    <x v="0"/>
    <n v="3100"/>
    <s v="MPN/100ml"/>
    <m/>
    <m/>
    <m/>
  </r>
  <r>
    <s v="Wilshire Canal @ Elk's Lodge"/>
    <m/>
    <x v="4"/>
    <n v="31.984981640563198"/>
    <n v="-81.136930039878095"/>
    <x v="142"/>
    <d v="1899-12-30T09:51:00"/>
    <d v="2015-08-31T00:00:00"/>
    <x v="0"/>
    <x v="0"/>
    <m/>
    <m/>
    <m/>
    <m/>
    <m/>
    <m/>
    <m/>
    <m/>
    <m/>
    <m/>
    <s v="Fecal"/>
    <x v="0"/>
    <n v="2200"/>
    <s v="MPN/100ml"/>
    <m/>
    <m/>
    <m/>
  </r>
  <r>
    <s v="Wilshire Canal @ Elk's Lodge"/>
    <m/>
    <x v="4"/>
    <n v="31.984981640563198"/>
    <n v="-81.136930039878095"/>
    <x v="143"/>
    <d v="1899-12-30T09:42:00"/>
    <d v="2015-09-10T00:00:00"/>
    <x v="4"/>
    <x v="0"/>
    <m/>
    <m/>
    <m/>
    <m/>
    <m/>
    <m/>
    <m/>
    <m/>
    <m/>
    <m/>
    <s v="Fecal"/>
    <x v="0"/>
    <n v="2800"/>
    <s v="MPN/100ml"/>
    <m/>
    <m/>
    <m/>
  </r>
  <r>
    <s v="Wilshire Canal @ Elk's Lodge"/>
    <m/>
    <x v="4"/>
    <n v="31.984981640563198"/>
    <n v="-81.136930039878095"/>
    <x v="145"/>
    <d v="1899-12-30T09:40:00"/>
    <d v="2015-09-10T00:00:00"/>
    <x v="5"/>
    <x v="0"/>
    <m/>
    <m/>
    <m/>
    <m/>
    <m/>
    <m/>
    <m/>
    <m/>
    <m/>
    <m/>
    <s v="Fecal"/>
    <x v="0"/>
    <n v="270"/>
    <s v="MPN/100ml"/>
    <m/>
    <m/>
    <m/>
  </r>
  <r>
    <s v="Vernon River @148 Rendant Av. Dock"/>
    <m/>
    <x v="11"/>
    <n v="31.971748423804598"/>
    <n v="-81.125984676460405"/>
    <x v="683"/>
    <d v="1899-12-30T11:55:00"/>
    <d v="2016-09-14T00:00:00"/>
    <x v="1"/>
    <x v="0"/>
    <m/>
    <m/>
    <m/>
    <m/>
    <m/>
    <m/>
    <m/>
    <m/>
    <m/>
    <m/>
    <s v="Entero"/>
    <x v="1"/>
    <n v="20"/>
    <s v="MPN/100ml"/>
    <m/>
    <m/>
    <m/>
  </r>
  <r>
    <s v="Vernon River @148 Rendant Av. Dock"/>
    <m/>
    <x v="11"/>
    <n v="31.971748423804598"/>
    <n v="-81.125984676460405"/>
    <x v="683"/>
    <d v="1899-12-30T11:55:00"/>
    <d v="2016-09-14T00:00:00"/>
    <x v="1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684"/>
    <d v="1899-12-30T12:15:00"/>
    <d v="2016-09-14T00:00:00"/>
    <x v="10"/>
    <x v="0"/>
    <m/>
    <m/>
    <m/>
    <m/>
    <m/>
    <m/>
    <m/>
    <m/>
    <m/>
    <m/>
    <s v="Entero"/>
    <x v="1"/>
    <n v="146"/>
    <s v="MPN/100ml"/>
    <m/>
    <m/>
    <m/>
  </r>
  <r>
    <s v="Casey Canal@Hospital Access Rd"/>
    <m/>
    <x v="12"/>
    <n v="32.030499465731999"/>
    <n v="-81.085066518624302"/>
    <x v="685"/>
    <d v="1899-12-30T12:25:00"/>
    <d v="2016-09-14T00:00:00"/>
    <x v="10"/>
    <x v="0"/>
    <m/>
    <m/>
    <m/>
    <m/>
    <m/>
    <m/>
    <m/>
    <m/>
    <m/>
    <m/>
    <s v="Entero"/>
    <x v="1"/>
    <n v="291"/>
    <s v="MPN/100ml"/>
    <m/>
    <m/>
    <m/>
  </r>
  <r>
    <s v="Casey Canal@Hospital Access Rd"/>
    <m/>
    <x v="12"/>
    <n v="32.030499465731999"/>
    <n v="-81.085066518624302"/>
    <x v="685"/>
    <d v="1899-12-30T12:25:00"/>
    <d v="2016-09-14T00:00:00"/>
    <x v="10"/>
    <x v="0"/>
    <m/>
    <m/>
    <m/>
    <m/>
    <m/>
    <m/>
    <m/>
    <m/>
    <m/>
    <m/>
    <s v="Fecal"/>
    <x v="0"/>
    <n v="490"/>
    <s v="MPN/100ml"/>
    <m/>
    <m/>
    <m/>
  </r>
  <r>
    <s v="Vernonburg Ditch"/>
    <m/>
    <x v="14"/>
    <n v="31.965998805129299"/>
    <n v="-81.134277619450003"/>
    <x v="685"/>
    <d v="1899-12-30T12:25:00"/>
    <d v="2016-09-14T00:00:00"/>
    <x v="10"/>
    <x v="0"/>
    <m/>
    <m/>
    <m/>
    <m/>
    <m/>
    <m/>
    <m/>
    <m/>
    <m/>
    <m/>
    <s v="Entero"/>
    <x v="1"/>
    <n v="84"/>
    <s v="MPN/100ml"/>
    <m/>
    <m/>
    <m/>
  </r>
  <r>
    <s v="Vernon Bottom"/>
    <m/>
    <x v="15"/>
    <n v="31.963846986497899"/>
    <n v="-81.120341943777106"/>
    <x v="686"/>
    <d v="1899-12-30T12:35:00"/>
    <d v="2016-09-14T00:00:00"/>
    <x v="10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686"/>
    <d v="1899-12-30T12:35:00"/>
    <d v="2016-09-14T00:00:00"/>
    <x v="10"/>
    <x v="0"/>
    <m/>
    <m/>
    <m/>
    <m/>
    <m/>
    <m/>
    <m/>
    <m/>
    <m/>
    <m/>
    <s v="Entero"/>
    <x v="1"/>
    <n v="0"/>
    <s v="MPN/100ml"/>
    <m/>
    <m/>
    <m/>
  </r>
  <r>
    <s v="Casey Canal@Sallie Mood Bridge"/>
    <m/>
    <x v="1"/>
    <n v="31.995887131649798"/>
    <n v="-81.090554392855694"/>
    <x v="687"/>
    <d v="1899-12-30T10:20:00"/>
    <d v="2016-09-29T00:00:00"/>
    <x v="4"/>
    <x v="0"/>
    <m/>
    <m/>
    <m/>
    <m/>
    <m/>
    <m/>
    <m/>
    <m/>
    <m/>
    <m/>
    <s v="Entero"/>
    <x v="1"/>
    <n v="213"/>
    <s v="MPN/100ml"/>
    <m/>
    <m/>
    <m/>
  </r>
  <r>
    <s v="Casey Canal@Sallie Mood Bridge"/>
    <m/>
    <x v="1"/>
    <n v="31.995887131649798"/>
    <n v="-81.090554392855694"/>
    <x v="687"/>
    <d v="1899-12-30T10:20:00"/>
    <d v="2016-09-29T00:00:00"/>
    <x v="4"/>
    <x v="0"/>
    <m/>
    <m/>
    <m/>
    <m/>
    <m/>
    <m/>
    <m/>
    <m/>
    <m/>
    <m/>
    <s v="Fecal"/>
    <x v="0"/>
    <n v="260"/>
    <s v="MPN/100ml"/>
    <m/>
    <m/>
    <m/>
  </r>
  <r>
    <s v="Hayners Creek @ 1112 Halcyon Dr."/>
    <m/>
    <x v="0"/>
    <n v="31.982481023192801"/>
    <n v="-81.111041875059797"/>
    <x v="688"/>
    <d v="1899-12-30T10:40:00"/>
    <d v="2016-09-29T00:00:00"/>
    <x v="4"/>
    <x v="0"/>
    <m/>
    <m/>
    <m/>
    <m/>
    <m/>
    <m/>
    <m/>
    <m/>
    <m/>
    <m/>
    <s v="Entero"/>
    <x v="1"/>
    <n v="171"/>
    <s v="MPN/100ml"/>
    <m/>
    <m/>
    <m/>
  </r>
  <r>
    <s v="Hayners Creek @ 1112 Halcyon Dr."/>
    <m/>
    <x v="0"/>
    <n v="31.982481023192801"/>
    <n v="-81.111041875059797"/>
    <x v="688"/>
    <d v="1899-12-30T10:40:00"/>
    <d v="2016-09-29T00:00:00"/>
    <x v="4"/>
    <x v="0"/>
    <m/>
    <m/>
    <m/>
    <m/>
    <m/>
    <m/>
    <m/>
    <m/>
    <m/>
    <m/>
    <s v="Fecal"/>
    <x v="0"/>
    <n v="460"/>
    <s v="MPN/100ml"/>
    <m/>
    <m/>
    <m/>
  </r>
  <r>
    <s v="Bougainvillea Bluff Dock/White Bluff Rd"/>
    <m/>
    <x v="6"/>
    <n v="31.9806065034544"/>
    <n v="-81.125530850568197"/>
    <x v="689"/>
    <d v="1899-12-30T11:00:00"/>
    <d v="2016-09-29T00:00:00"/>
    <x v="4"/>
    <x v="0"/>
    <m/>
    <m/>
    <m/>
    <m/>
    <m/>
    <m/>
    <m/>
    <m/>
    <m/>
    <m/>
    <s v="Entero"/>
    <x v="1"/>
    <n v="228"/>
    <s v="MPN/100ml"/>
    <m/>
    <m/>
    <m/>
  </r>
  <r>
    <s v="Bougainvillea Bluff Dock/White Bluff Rd"/>
    <m/>
    <x v="6"/>
    <n v="31.9806065034544"/>
    <n v="-81.125530850568197"/>
    <x v="689"/>
    <d v="1899-12-30T11:00:00"/>
    <d v="2016-09-29T00:00:00"/>
    <x v="4"/>
    <x v="0"/>
    <m/>
    <m/>
    <m/>
    <m/>
    <m/>
    <m/>
    <m/>
    <m/>
    <m/>
    <m/>
    <s v="Fecal"/>
    <x v="0"/>
    <n v="1700"/>
    <s v="MPN/100ml"/>
    <m/>
    <m/>
    <m/>
  </r>
  <r>
    <s v="Wilshire Canal @ Elk's Lodge"/>
    <m/>
    <x v="4"/>
    <n v="31.984981640563198"/>
    <n v="-81.136930039878095"/>
    <x v="146"/>
    <d v="1899-12-30T10:17:00"/>
    <d v="2015-09-24T00:00:00"/>
    <x v="4"/>
    <x v="0"/>
    <m/>
    <m/>
    <m/>
    <m/>
    <m/>
    <m/>
    <m/>
    <m/>
    <m/>
    <m/>
    <s v="Fecal"/>
    <x v="0"/>
    <n v="7900"/>
    <s v="MPN/100ml"/>
    <m/>
    <m/>
    <m/>
  </r>
  <r>
    <s v="Wilshire Canal @ Elk's Lodge"/>
    <m/>
    <x v="4"/>
    <n v="31.984981640563198"/>
    <n v="-81.136930039878095"/>
    <x v="150"/>
    <d v="1899-12-30T11:30:00"/>
    <d v="2015-12-02T00:00:00"/>
    <x v="9"/>
    <x v="0"/>
    <m/>
    <m/>
    <m/>
    <m/>
    <m/>
    <m/>
    <m/>
    <m/>
    <m/>
    <m/>
    <s v="Fecal"/>
    <x v="0"/>
    <n v="54000"/>
    <s v="MPN/100ml"/>
    <m/>
    <m/>
    <m/>
  </r>
  <r>
    <s v="Wilshire Canal @ Elk Lodge 183 Bridge"/>
    <m/>
    <x v="4"/>
    <n v="31.984981640563198"/>
    <n v="-81.136930039878095"/>
    <x v="151"/>
    <d v="1899-12-30T11:25:00"/>
    <d v="2015-12-07T00:00:00"/>
    <x v="9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53"/>
    <d v="1899-12-30T11:00:00"/>
    <d v="2015-12-14T00:00:00"/>
    <x v="9"/>
    <x v="0"/>
    <m/>
    <m/>
    <m/>
    <m/>
    <m/>
    <m/>
    <m/>
    <m/>
    <m/>
    <m/>
    <s v="Fecal"/>
    <x v="0"/>
    <n v="1500"/>
    <s v="MPN/100ml"/>
    <m/>
    <m/>
    <m/>
  </r>
  <r>
    <s v="Vernon River @148 Rendant Av. Dock"/>
    <m/>
    <x v="11"/>
    <n v="31.971748423804598"/>
    <n v="-81.125984676460405"/>
    <x v="690"/>
    <d v="1899-12-30T12:25:00"/>
    <d v="2016-09-29T00:00:00"/>
    <x v="9"/>
    <x v="0"/>
    <m/>
    <m/>
    <m/>
    <m/>
    <m/>
    <m/>
    <m/>
    <m/>
    <m/>
    <m/>
    <s v="Entero"/>
    <x v="1"/>
    <n v="201"/>
    <s v="MPN/100ml"/>
    <m/>
    <m/>
    <m/>
  </r>
  <r>
    <s v="Vernon River @148 Rendant Av. Dock"/>
    <m/>
    <x v="11"/>
    <n v="31.971748423804598"/>
    <n v="-81.125984676460405"/>
    <x v="690"/>
    <d v="1899-12-30T12:25:00"/>
    <d v="2016-09-29T00:00:00"/>
    <x v="9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691"/>
    <d v="1899-12-30T12:50:00"/>
    <d v="2016-09-29T00:00:00"/>
    <x v="9"/>
    <x v="0"/>
    <m/>
    <m/>
    <m/>
    <m/>
    <m/>
    <m/>
    <m/>
    <m/>
    <m/>
    <m/>
    <s v="Entero"/>
    <x v="1"/>
    <n v="204"/>
    <s v="MPN/100ml"/>
    <m/>
    <m/>
    <m/>
  </r>
  <r>
    <s v="Casey Canal@Hospital Access Rd"/>
    <m/>
    <x v="12"/>
    <n v="32.030499465731999"/>
    <n v="-81.085066518624302"/>
    <x v="691"/>
    <d v="1899-12-30T12:50:00"/>
    <d v="2016-09-29T00:00:00"/>
    <x v="9"/>
    <x v="0"/>
    <m/>
    <m/>
    <m/>
    <m/>
    <m/>
    <m/>
    <m/>
    <m/>
    <m/>
    <m/>
    <s v="Fecal"/>
    <x v="0"/>
    <n v="4600"/>
    <s v="MPN/100ml"/>
    <m/>
    <m/>
    <m/>
  </r>
  <r>
    <s v="Casey Canal @ Mont Cross"/>
    <m/>
    <x v="9"/>
    <n v="31.993115442766999"/>
    <n v="-81.1013377418072"/>
    <x v="692"/>
    <d v="1899-12-30T11:45:00"/>
    <d v="2016-10-08T00:00:00"/>
    <x v="16"/>
    <x v="0"/>
    <m/>
    <m/>
    <m/>
    <m/>
    <m/>
    <m/>
    <m/>
    <m/>
    <m/>
    <m/>
    <s v="Entero"/>
    <x v="1"/>
    <n v="41"/>
    <s v="MPN/100ml"/>
    <m/>
    <m/>
    <m/>
  </r>
  <r>
    <s v="Halcyon Bluff Community Dock"/>
    <m/>
    <x v="0"/>
    <n v="31.982481023192801"/>
    <n v="-81.111041875059797"/>
    <x v="693"/>
    <d v="1899-12-30T12:05:00"/>
    <d v="2016-10-08T00:00:00"/>
    <x v="18"/>
    <x v="0"/>
    <m/>
    <m/>
    <m/>
    <m/>
    <m/>
    <m/>
    <m/>
    <m/>
    <m/>
    <m/>
    <s v="Entero"/>
    <x v="1"/>
    <n v="173"/>
    <s v="MPN/100ml"/>
    <m/>
    <m/>
    <m/>
  </r>
  <r>
    <s v="Wilshire Canal @ Elk's Lodge"/>
    <m/>
    <x v="4"/>
    <n v="31.984981640563198"/>
    <n v="-81.136930039878095"/>
    <x v="154"/>
    <d v="1899-12-30T10:55:00"/>
    <d v="2015-12-23T00:00:00"/>
    <x v="13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694"/>
    <d v="1899-12-30T13:15:00"/>
    <d v="2016-10-08T00:00:00"/>
    <x v="18"/>
    <x v="0"/>
    <m/>
    <m/>
    <m/>
    <m/>
    <m/>
    <m/>
    <m/>
    <m/>
    <m/>
    <m/>
    <s v="Entero"/>
    <x v="1"/>
    <n v="20"/>
    <s v="MPN/100ml"/>
    <m/>
    <m/>
    <m/>
  </r>
  <r>
    <s v="Vernonburg Ditch"/>
    <m/>
    <x v="14"/>
    <n v="31.965998805129299"/>
    <n v="-81.134277619450003"/>
    <x v="695"/>
    <d v="1899-12-30T13:25:00"/>
    <d v="2016-10-08T00:00:00"/>
    <x v="18"/>
    <x v="0"/>
    <m/>
    <m/>
    <m/>
    <m/>
    <m/>
    <m/>
    <m/>
    <m/>
    <m/>
    <m/>
    <s v="Entero"/>
    <x v="1"/>
    <n v="52"/>
    <s v="MPN/100ml"/>
    <m/>
    <m/>
    <m/>
  </r>
  <r>
    <s v="Vernon Bottom"/>
    <m/>
    <x v="15"/>
    <n v="31.963846986497899"/>
    <n v="-81.120341943777106"/>
    <x v="696"/>
    <d v="1899-12-30T13:45:00"/>
    <d v="2016-10-08T00:00:00"/>
    <x v="18"/>
    <x v="0"/>
    <m/>
    <m/>
    <m/>
    <m/>
    <m/>
    <m/>
    <m/>
    <m/>
    <m/>
    <m/>
    <s v="Entero"/>
    <x v="1"/>
    <n v="52"/>
    <s v="MPN/100ml"/>
    <m/>
    <m/>
    <m/>
  </r>
  <r>
    <s v="Vernon Surface"/>
    <m/>
    <x v="15"/>
    <n v="31.963846986497899"/>
    <n v="-81.120341943777106"/>
    <x v="696"/>
    <d v="1899-12-30T13:45:00"/>
    <d v="2016-10-08T00:00:00"/>
    <x v="18"/>
    <x v="0"/>
    <m/>
    <m/>
    <m/>
    <m/>
    <m/>
    <m/>
    <m/>
    <m/>
    <m/>
    <m/>
    <s v="Entero"/>
    <x v="1"/>
    <n v="52"/>
    <s v="MPN/100ml"/>
    <m/>
    <m/>
    <m/>
  </r>
  <r>
    <s v="Harmon Canal @ Rivers End"/>
    <m/>
    <x v="7"/>
    <n v="31.9867850198948"/>
    <n v="-81.116596661316706"/>
    <x v="697"/>
    <d v="1899-12-30T10:25:00"/>
    <d v="2016-10-08T00:00:00"/>
    <x v="19"/>
    <x v="0"/>
    <m/>
    <m/>
    <m/>
    <m/>
    <m/>
    <m/>
    <m/>
    <m/>
    <m/>
    <m/>
    <s v="Entero"/>
    <x v="1"/>
    <n v="393"/>
    <s v="MPN/100ml"/>
    <m/>
    <m/>
    <m/>
  </r>
  <r>
    <s v="Casey Canal @ Mont Cross"/>
    <m/>
    <x v="9"/>
    <n v="31.993115442766999"/>
    <n v="-81.1013377418072"/>
    <x v="698"/>
    <d v="1899-12-30T10:45:00"/>
    <d v="2016-10-08T00:00:00"/>
    <x v="19"/>
    <x v="0"/>
    <m/>
    <m/>
    <m/>
    <m/>
    <m/>
    <m/>
    <m/>
    <m/>
    <m/>
    <m/>
    <s v="Entero"/>
    <x v="1"/>
    <n v="408"/>
    <s v="MPN/100ml"/>
    <m/>
    <m/>
    <m/>
  </r>
  <r>
    <s v="Halcyon Bluff Community Dock"/>
    <m/>
    <x v="0"/>
    <n v="31.982481023192801"/>
    <n v="-81.111041875059797"/>
    <x v="699"/>
    <d v="1899-12-30T10:55:00"/>
    <d v="2016-10-08T00:00:00"/>
    <x v="19"/>
    <x v="0"/>
    <m/>
    <m/>
    <m/>
    <m/>
    <m/>
    <m/>
    <m/>
    <m/>
    <m/>
    <m/>
    <s v="Entero"/>
    <x v="1"/>
    <n v="299"/>
    <s v="MPN/100ml"/>
    <m/>
    <m/>
    <m/>
  </r>
  <r>
    <s v="Wilshire Canal @ Elk Lodge 183 Bridge"/>
    <m/>
    <x v="4"/>
    <n v="31.984981640563198"/>
    <n v="-81.136930039878095"/>
    <x v="158"/>
    <d v="1899-12-30T11:00:00"/>
    <d v="2016-03-03T00:00:00"/>
    <x v="4"/>
    <x v="0"/>
    <m/>
    <m/>
    <m/>
    <m/>
    <m/>
    <m/>
    <m/>
    <m/>
    <m/>
    <m/>
    <s v="Fecal"/>
    <x v="0"/>
    <n v="1300"/>
    <s v="MPN/100ml"/>
    <m/>
    <m/>
    <m/>
  </r>
  <r>
    <s v="Vernonburg Ditch"/>
    <m/>
    <x v="14"/>
    <n v="31.965998805129299"/>
    <n v="-81.134277619450003"/>
    <x v="700"/>
    <d v="1899-12-30T12:10:00"/>
    <d v="2016-10-08T00:00:00"/>
    <x v="21"/>
    <x v="0"/>
    <m/>
    <m/>
    <m/>
    <m/>
    <m/>
    <m/>
    <m/>
    <m/>
    <m/>
    <m/>
    <s v="Entero"/>
    <x v="1"/>
    <n v="51"/>
    <s v="MPN/100ml"/>
    <m/>
    <m/>
    <m/>
  </r>
  <r>
    <s v="Vernon Bottom"/>
    <m/>
    <x v="15"/>
    <n v="31.963846986497899"/>
    <n v="-81.120341943777106"/>
    <x v="701"/>
    <d v="1899-12-30T12:30:00"/>
    <d v="2016-10-08T00:00:00"/>
    <x v="21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701"/>
    <d v="1899-12-30T12:30:00"/>
    <d v="2016-10-08T00:00:00"/>
    <x v="21"/>
    <x v="0"/>
    <m/>
    <m/>
    <m/>
    <m/>
    <m/>
    <m/>
    <m/>
    <m/>
    <m/>
    <m/>
    <s v="Entero"/>
    <x v="1"/>
    <n v="20"/>
    <s v="MPN/100ml"/>
    <m/>
    <m/>
    <m/>
  </r>
  <r>
    <s v="Casey Canal@Sallie Mood Bridge"/>
    <m/>
    <x v="1"/>
    <n v="31.995887131649798"/>
    <n v="-81.090554392855694"/>
    <x v="702"/>
    <d v="1899-12-30T09:42:00"/>
    <d v="2016-12-06T00:00:00"/>
    <x v="4"/>
    <x v="0"/>
    <m/>
    <m/>
    <m/>
    <m/>
    <m/>
    <m/>
    <m/>
    <m/>
    <m/>
    <m/>
    <s v="Fecal"/>
    <x v="0"/>
    <n v="16000"/>
    <s v="MPN/100ml"/>
    <m/>
    <m/>
    <m/>
  </r>
  <r>
    <s v="Casey Canal@Sallie Mood Bridge"/>
    <m/>
    <x v="1"/>
    <n v="31.995887131649798"/>
    <n v="-81.090554392855694"/>
    <x v="702"/>
    <d v="1899-12-30T09:42:00"/>
    <d v="2016-12-06T00:00:00"/>
    <x v="4"/>
    <x v="0"/>
    <m/>
    <m/>
    <m/>
    <m/>
    <m/>
    <m/>
    <m/>
    <m/>
    <m/>
    <m/>
    <s v="Entero"/>
    <x v="1"/>
    <n v="17329"/>
    <s v="MPN/100ml"/>
    <m/>
    <m/>
    <m/>
  </r>
  <r>
    <s v="Hayners Creek @ 1112 Halcyon Dr."/>
    <m/>
    <x v="0"/>
    <n v="31.982481023192801"/>
    <n v="-81.111041875059797"/>
    <x v="703"/>
    <d v="1899-12-30T10:10:00"/>
    <d v="2016-12-06T00:00:00"/>
    <x v="4"/>
    <x v="0"/>
    <m/>
    <m/>
    <m/>
    <m/>
    <m/>
    <m/>
    <m/>
    <m/>
    <m/>
    <m/>
    <s v="Entero"/>
    <x v="1"/>
    <n v="12997"/>
    <s v="MPN/100ml"/>
    <m/>
    <m/>
    <m/>
  </r>
  <r>
    <s v="Hayners Creek @ 1112 Halcyon Dr."/>
    <m/>
    <x v="0"/>
    <n v="31.982481023192801"/>
    <n v="-81.111041875059797"/>
    <x v="703"/>
    <d v="1899-12-30T10:10:00"/>
    <d v="2016-12-06T00:00:00"/>
    <x v="4"/>
    <x v="0"/>
    <m/>
    <m/>
    <m/>
    <m/>
    <m/>
    <m/>
    <m/>
    <m/>
    <m/>
    <m/>
    <s v="Fecal"/>
    <x v="0"/>
    <n v="17000"/>
    <s v="MPN/100ml"/>
    <m/>
    <m/>
    <m/>
  </r>
  <r>
    <s v="Bougainvillea Bluff Dock/White Bluff Rd"/>
    <m/>
    <x v="6"/>
    <n v="31.9806065034544"/>
    <n v="-81.125530850568197"/>
    <x v="704"/>
    <d v="1899-12-30T10:35:00"/>
    <d v="2016-12-06T00:00:00"/>
    <x v="4"/>
    <x v="0"/>
    <m/>
    <m/>
    <m/>
    <m/>
    <m/>
    <m/>
    <m/>
    <m/>
    <m/>
    <m/>
    <s v="Entero"/>
    <x v="1"/>
    <n v="15531"/>
    <s v="MPN/100ml"/>
    <m/>
    <m/>
    <m/>
  </r>
  <r>
    <s v="Bougainvillea Bluff Dock/White Bluff Rd"/>
    <m/>
    <x v="6"/>
    <n v="31.9806065034544"/>
    <n v="-81.125530850568197"/>
    <x v="704"/>
    <d v="1899-12-30T10:35:00"/>
    <d v="2016-12-06T00:00:00"/>
    <x v="4"/>
    <x v="0"/>
    <m/>
    <m/>
    <m/>
    <m/>
    <m/>
    <m/>
    <m/>
    <m/>
    <m/>
    <m/>
    <s v="Fecal"/>
    <x v="0"/>
    <n v="35000"/>
    <s v="MPN/100ml"/>
    <m/>
    <m/>
    <m/>
  </r>
  <r>
    <s v="Casey Canal@Sallie Mood Bridge"/>
    <m/>
    <x v="1"/>
    <n v="31.995887131649798"/>
    <n v="-81.090554392855694"/>
    <x v="705"/>
    <d v="1899-12-30T09:05:00"/>
    <d v="2016-12-06T00:00:00"/>
    <x v="6"/>
    <x v="0"/>
    <m/>
    <m/>
    <m/>
    <m/>
    <m/>
    <m/>
    <m/>
    <m/>
    <m/>
    <m/>
    <s v="Fecal"/>
    <x v="0"/>
    <n v="230"/>
    <s v="MPN/100ml"/>
    <m/>
    <m/>
    <m/>
  </r>
  <r>
    <s v="Casey Canal@Sallie Mood Bridge"/>
    <m/>
    <x v="1"/>
    <n v="31.995887131649798"/>
    <n v="-81.090554392855694"/>
    <x v="705"/>
    <d v="1899-12-30T09:05:00"/>
    <d v="2016-12-06T00:00:00"/>
    <x v="6"/>
    <x v="0"/>
    <m/>
    <m/>
    <m/>
    <m/>
    <m/>
    <m/>
    <m/>
    <m/>
    <m/>
    <m/>
    <s v="Entero"/>
    <x v="1"/>
    <n v="563"/>
    <s v="MPN/100ml"/>
    <m/>
    <m/>
    <m/>
  </r>
  <r>
    <s v="Hayners Creek @ 1112 Halcyon Dr."/>
    <m/>
    <x v="0"/>
    <n v="31.982481023192801"/>
    <n v="-81.111041875059797"/>
    <x v="706"/>
    <d v="1899-12-30T09:32:00"/>
    <d v="2016-12-06T00:00:00"/>
    <x v="6"/>
    <x v="0"/>
    <m/>
    <m/>
    <m/>
    <m/>
    <m/>
    <m/>
    <m/>
    <m/>
    <m/>
    <m/>
    <s v="Entero"/>
    <x v="1"/>
    <n v="1191"/>
    <s v="MPN/100ml"/>
    <m/>
    <m/>
    <m/>
  </r>
  <r>
    <s v="Hayners Creek @ 1112 Halcyon Dr."/>
    <m/>
    <x v="0"/>
    <n v="31.982481023192801"/>
    <n v="-81.111041875059797"/>
    <x v="706"/>
    <d v="1899-12-30T09:32:00"/>
    <d v="2016-12-06T00:00:00"/>
    <x v="6"/>
    <x v="0"/>
    <m/>
    <m/>
    <m/>
    <m/>
    <m/>
    <m/>
    <m/>
    <m/>
    <m/>
    <m/>
    <s v="Fecal"/>
    <x v="0"/>
    <n v="1300"/>
    <s v="MPN/100ml"/>
    <m/>
    <m/>
    <m/>
  </r>
  <r>
    <s v="Bougainvillea Bluff Dock/White Bluff Rd"/>
    <m/>
    <x v="6"/>
    <n v="31.9806065034544"/>
    <n v="-81.125530850568197"/>
    <x v="707"/>
    <d v="1899-12-30T09:52:00"/>
    <d v="2016-12-06T00:00:00"/>
    <x v="6"/>
    <x v="0"/>
    <m/>
    <m/>
    <m/>
    <m/>
    <m/>
    <m/>
    <m/>
    <m/>
    <m/>
    <m/>
    <s v="Entero"/>
    <x v="1"/>
    <n v="323"/>
    <s v="MPN/100ml"/>
    <m/>
    <m/>
    <m/>
  </r>
  <r>
    <s v="Bougainvillea Bluff Dock/White Bluff Rd"/>
    <m/>
    <x v="6"/>
    <n v="31.9806065034544"/>
    <n v="-81.125530850568197"/>
    <x v="707"/>
    <d v="1899-12-30T09:52:00"/>
    <d v="2016-12-06T00:00:00"/>
    <x v="6"/>
    <x v="0"/>
    <m/>
    <m/>
    <m/>
    <m/>
    <m/>
    <m/>
    <m/>
    <m/>
    <m/>
    <m/>
    <s v="Fecal"/>
    <x v="0"/>
    <n v="4900"/>
    <s v="MPN/100ml"/>
    <m/>
    <m/>
    <m/>
  </r>
  <r>
    <s v="Wilshire Canal @ Elk's Lodge"/>
    <m/>
    <x v="4"/>
    <n v="31.984981640563198"/>
    <n v="-81.136930039878095"/>
    <x v="159"/>
    <d v="1899-12-30T11:00:00"/>
    <d v="2016-03-04T00:00:00"/>
    <x v="13"/>
    <x v="0"/>
    <m/>
    <m/>
    <m/>
    <m/>
    <m/>
    <m/>
    <m/>
    <m/>
    <m/>
    <m/>
    <s v="Fecal"/>
    <x v="0"/>
    <n v="330"/>
    <s v="MPN/100ml"/>
    <m/>
    <m/>
    <m/>
  </r>
  <r>
    <s v="Wilshire Canal @ Elk Lodge 183 Bridge"/>
    <m/>
    <x v="4"/>
    <n v="31.984981640563198"/>
    <n v="-81.136930039878095"/>
    <x v="161"/>
    <d v="1899-12-30T11:00:00"/>
    <d v="2016-03-04T00:00:00"/>
    <x v="14"/>
    <x v="0"/>
    <m/>
    <m/>
    <m/>
    <m/>
    <m/>
    <m/>
    <m/>
    <m/>
    <m/>
    <m/>
    <s v="Fecal"/>
    <x v="0"/>
    <n v="1700"/>
    <s v="MPN/100ml"/>
    <m/>
    <m/>
    <m/>
  </r>
  <r>
    <s v="Wilshire Canal @ Elk's Lodge"/>
    <m/>
    <x v="4"/>
    <n v="31.984981640563198"/>
    <n v="-81.136930039878095"/>
    <x v="162"/>
    <d v="1899-12-30T11:00:00"/>
    <d v="2016-03-18T00:00:00"/>
    <x v="13"/>
    <x v="0"/>
    <m/>
    <m/>
    <m/>
    <m/>
    <m/>
    <m/>
    <m/>
    <m/>
    <m/>
    <m/>
    <s v="Fecal"/>
    <x v="0"/>
    <n v="79"/>
    <s v="MPN/100ml"/>
    <m/>
    <m/>
    <m/>
  </r>
  <r>
    <s v="Wilshire Canal @ Elk's Lodge"/>
    <m/>
    <x v="4"/>
    <n v="31.984981640563198"/>
    <n v="-81.136930039878095"/>
    <x v="166"/>
    <d v="1899-12-30T10:35:00"/>
    <d v="2016-06-06T00:00:00"/>
    <x v="0"/>
    <x v="0"/>
    <m/>
    <m/>
    <m/>
    <m/>
    <m/>
    <m/>
    <m/>
    <m/>
    <m/>
    <m/>
    <s v="Fecal"/>
    <x v="0"/>
    <n v="460"/>
    <s v="MPN/100ml"/>
    <m/>
    <m/>
    <m/>
  </r>
  <r>
    <s v="Vernon River @148 Rendant Av. Dock"/>
    <m/>
    <x v="11"/>
    <n v="31.971748423804598"/>
    <n v="-81.125984676460405"/>
    <x v="708"/>
    <d v="1899-12-30T11:07:00"/>
    <d v="2016-12-06T00:00:00"/>
    <x v="6"/>
    <x v="0"/>
    <m/>
    <m/>
    <m/>
    <m/>
    <m/>
    <m/>
    <m/>
    <m/>
    <m/>
    <m/>
    <s v="Entero"/>
    <x v="1"/>
    <n v="663"/>
    <s v="MPN/100ml"/>
    <m/>
    <m/>
    <m/>
  </r>
  <r>
    <s v="Vernon River @148 Rendant Av. Dock"/>
    <m/>
    <x v="11"/>
    <n v="31.971748423804598"/>
    <n v="-81.125984676460405"/>
    <x v="708"/>
    <d v="1899-12-30T11:07:00"/>
    <d v="2016-12-06T00:00:00"/>
    <x v="6"/>
    <x v="0"/>
    <m/>
    <m/>
    <m/>
    <m/>
    <m/>
    <m/>
    <m/>
    <m/>
    <m/>
    <m/>
    <s v="Fecal"/>
    <x v="0"/>
    <n v="4900"/>
    <s v="MPN/100ml"/>
    <m/>
    <m/>
    <m/>
  </r>
  <r>
    <s v="Casey Canal@Hospital Access Rd"/>
    <m/>
    <x v="12"/>
    <n v="32.030499465731999"/>
    <n v="-81.085066518624302"/>
    <x v="709"/>
    <d v="1899-12-30T11:32:00"/>
    <d v="2016-12-06T00:00:00"/>
    <x v="6"/>
    <x v="0"/>
    <m/>
    <m/>
    <m/>
    <m/>
    <m/>
    <m/>
    <m/>
    <m/>
    <m/>
    <m/>
    <s v="Entero"/>
    <x v="1"/>
    <n v="359"/>
    <s v="MPN/100ml"/>
    <m/>
    <m/>
    <m/>
  </r>
  <r>
    <s v="Casey Canal@Hospital Access Rd"/>
    <m/>
    <x v="12"/>
    <n v="32.030499465731999"/>
    <n v="-81.085066518624302"/>
    <x v="709"/>
    <d v="1899-12-30T11:32:00"/>
    <d v="2016-12-06T00:00:00"/>
    <x v="6"/>
    <x v="0"/>
    <m/>
    <m/>
    <m/>
    <m/>
    <m/>
    <m/>
    <m/>
    <m/>
    <m/>
    <m/>
    <s v="Fecal"/>
    <x v="0"/>
    <n v="2300"/>
    <s v="MPN/100ml"/>
    <m/>
    <m/>
    <m/>
  </r>
  <r>
    <s v="Casey Canal@Sallie Mood Bridge"/>
    <m/>
    <x v="1"/>
    <n v="31.995887131649798"/>
    <n v="-81.090554392855694"/>
    <x v="710"/>
    <d v="1899-12-30T09:40:00"/>
    <d v="2016-12-13T00:00:00"/>
    <x v="4"/>
    <x v="0"/>
    <m/>
    <m/>
    <m/>
    <m/>
    <m/>
    <m/>
    <m/>
    <m/>
    <m/>
    <m/>
    <s v="Fecal"/>
    <x v="0"/>
    <n v="170"/>
    <s v="MPN/100ml"/>
    <m/>
    <m/>
    <m/>
  </r>
  <r>
    <s v="Casey Canal@Sallie Mood Bridge"/>
    <m/>
    <x v="1"/>
    <n v="31.995887131649798"/>
    <n v="-81.090554392855694"/>
    <x v="710"/>
    <d v="1899-12-30T09:40:00"/>
    <d v="2016-12-13T00:00:00"/>
    <x v="4"/>
    <x v="0"/>
    <m/>
    <m/>
    <m/>
    <m/>
    <m/>
    <m/>
    <m/>
    <m/>
    <m/>
    <m/>
    <s v="Entero"/>
    <x v="1"/>
    <n v="281"/>
    <s v="MPN/100ml"/>
    <m/>
    <m/>
    <m/>
  </r>
  <r>
    <s v="Hayner's Creek @ Halcyon Bluff Dock"/>
    <m/>
    <x v="0"/>
    <n v="31.982481023192801"/>
    <n v="-81.111041875059797"/>
    <x v="711"/>
    <d v="1899-12-30T10:04:00"/>
    <d v="2016-12-13T00:00:00"/>
    <x v="4"/>
    <x v="0"/>
    <m/>
    <m/>
    <m/>
    <m/>
    <m/>
    <m/>
    <m/>
    <m/>
    <m/>
    <m/>
    <s v="Fecal"/>
    <x v="0"/>
    <n v="130"/>
    <s v="MPN/100ml"/>
    <m/>
    <m/>
    <m/>
  </r>
  <r>
    <s v="Hayner's Creek @ Halcyon Bluff Dock"/>
    <m/>
    <x v="0"/>
    <n v="31.982481023192801"/>
    <n v="-81.111041875059797"/>
    <x v="711"/>
    <d v="1899-12-30T10:04:00"/>
    <d v="2016-12-13T00:00:00"/>
    <x v="4"/>
    <x v="0"/>
    <m/>
    <m/>
    <m/>
    <m/>
    <m/>
    <m/>
    <m/>
    <m/>
    <m/>
    <m/>
    <s v="Entero"/>
    <x v="1"/>
    <n v="156"/>
    <s v="MPN/100ml"/>
    <m/>
    <m/>
    <m/>
  </r>
  <r>
    <s v="Wilshire Canal @ Elk's Lodge"/>
    <m/>
    <x v="4"/>
    <n v="31.984981640563198"/>
    <n v="-81.136930039878095"/>
    <x v="167"/>
    <d v="1899-12-30T09:25:00"/>
    <d v="2016-06-14T00:00:00"/>
    <x v="4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69"/>
    <d v="1899-12-30T10:35:00"/>
    <d v="2016-06-17T00:00:00"/>
    <x v="3"/>
    <x v="0"/>
    <m/>
    <m/>
    <m/>
    <m/>
    <m/>
    <m/>
    <m/>
    <m/>
    <m/>
    <m/>
    <s v="Fecal"/>
    <x v="0"/>
    <n v="460"/>
    <s v="MPN/100ml"/>
    <m/>
    <m/>
    <m/>
  </r>
  <r>
    <s v="Bougainvillea Bluff Dock/White Bluff Rd"/>
    <m/>
    <x v="6"/>
    <n v="31.9806065034544"/>
    <n v="-81.125530850568197"/>
    <x v="712"/>
    <d v="1899-12-30T10:23:00"/>
    <d v="2016-12-13T00:00:00"/>
    <x v="4"/>
    <x v="0"/>
    <m/>
    <m/>
    <m/>
    <m/>
    <m/>
    <m/>
    <m/>
    <m/>
    <m/>
    <m/>
    <s v="Entero"/>
    <x v="1"/>
    <n v="708"/>
    <s v="MPN/100ml"/>
    <m/>
    <m/>
    <m/>
  </r>
  <r>
    <s v="Bougainvillea Bluff Dock/White Bluff Rd"/>
    <m/>
    <x v="6"/>
    <n v="31.9806065034544"/>
    <n v="-81.125530850568197"/>
    <x v="712"/>
    <d v="1899-12-30T10:23:00"/>
    <d v="2016-12-13T00:00:00"/>
    <x v="4"/>
    <x v="0"/>
    <m/>
    <m/>
    <m/>
    <m/>
    <m/>
    <m/>
    <m/>
    <m/>
    <m/>
    <m/>
    <s v="Fecal"/>
    <x v="0"/>
    <n v="1100"/>
    <s v="MPN/100ml"/>
    <m/>
    <m/>
    <m/>
  </r>
  <r>
    <s v="Casey Canal@Hospital Access Rd"/>
    <m/>
    <x v="12"/>
    <n v="32.030499465731999"/>
    <n v="-81.085066518624302"/>
    <x v="712"/>
    <d v="1899-12-30T10:23:00"/>
    <d v="2016-12-13T00:00:00"/>
    <x v="4"/>
    <x v="0"/>
    <m/>
    <m/>
    <m/>
    <m/>
    <m/>
    <m/>
    <m/>
    <m/>
    <m/>
    <m/>
    <s v="Fecal"/>
    <x v="0"/>
    <n v="200"/>
    <s v="MPN/100ml"/>
    <m/>
    <m/>
    <m/>
  </r>
  <r>
    <s v="Casey Canal@Hospital Access Rd"/>
    <m/>
    <x v="12"/>
    <n v="32.030499465731999"/>
    <n v="-81.085066518624302"/>
    <x v="712"/>
    <d v="1899-12-30T10:23:00"/>
    <d v="2016-12-13T00:00:00"/>
    <x v="4"/>
    <x v="0"/>
    <m/>
    <m/>
    <m/>
    <m/>
    <m/>
    <m/>
    <m/>
    <m/>
    <m/>
    <m/>
    <s v="Entero"/>
    <x v="1"/>
    <n v="281"/>
    <s v="MPN/100ml"/>
    <m/>
    <m/>
    <m/>
  </r>
  <r>
    <s v="Vernon River @148 Rendant Av. Dock"/>
    <m/>
    <x v="11"/>
    <n v="31.971748423804598"/>
    <n v="-81.125984676460405"/>
    <x v="712"/>
    <d v="1899-12-30T10:23:00"/>
    <d v="2016-12-13T00:00:00"/>
    <x v="4"/>
    <x v="0"/>
    <m/>
    <m/>
    <m/>
    <m/>
    <m/>
    <m/>
    <m/>
    <m/>
    <m/>
    <m/>
    <s v="Fecal"/>
    <x v="0"/>
    <n v="200"/>
    <s v="MPN/100ml"/>
    <m/>
    <m/>
    <m/>
  </r>
  <r>
    <s v="Vernon River @148 Rendant Av. Dock"/>
    <m/>
    <x v="11"/>
    <n v="31.971748423804598"/>
    <n v="-81.125984676460405"/>
    <x v="712"/>
    <d v="1899-12-30T10:23:00"/>
    <d v="2016-12-13T00:00:00"/>
    <x v="4"/>
    <x v="0"/>
    <m/>
    <m/>
    <m/>
    <m/>
    <m/>
    <m/>
    <m/>
    <m/>
    <m/>
    <m/>
    <s v="Entero"/>
    <x v="1"/>
    <n v="520"/>
    <s v="MPN/100ml"/>
    <m/>
    <m/>
    <m/>
  </r>
  <r>
    <s v="Wilshire Canal @ Elk's Lodge"/>
    <m/>
    <x v="4"/>
    <n v="31.984981640563198"/>
    <n v="-81.136930039878095"/>
    <x v="170"/>
    <d v="1899-12-30T10:40:00"/>
    <d v="2016-06-28T00:00:00"/>
    <x v="4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74"/>
    <d v="1899-12-30T10:55:00"/>
    <d v="2016-09-02T00:00:00"/>
    <x v="13"/>
    <x v="0"/>
    <m/>
    <m/>
    <m/>
    <m/>
    <m/>
    <m/>
    <m/>
    <m/>
    <m/>
    <m/>
    <s v="Fecal"/>
    <x v="0"/>
    <n v="170"/>
    <s v="MPN/100ml"/>
    <m/>
    <m/>
    <m/>
  </r>
  <r>
    <s v="Casey Canal@Sallie Mood Bridge"/>
    <m/>
    <x v="1"/>
    <n v="31.995887131649798"/>
    <n v="-81.090554392855694"/>
    <x v="713"/>
    <d v="1899-12-30T09:40:00"/>
    <d v="2016-12-19T00:00:00"/>
    <x v="9"/>
    <x v="0"/>
    <m/>
    <m/>
    <m/>
    <m/>
    <m/>
    <m/>
    <m/>
    <m/>
    <m/>
    <m/>
    <s v="Fecal"/>
    <x v="0"/>
    <n v="400"/>
    <s v="MPN/100ml"/>
    <m/>
    <m/>
    <m/>
  </r>
  <r>
    <s v="Casey Canal@Sallie Mood Bridge"/>
    <m/>
    <x v="1"/>
    <n v="31.995887131649798"/>
    <n v="-81.090554392855694"/>
    <x v="713"/>
    <d v="1899-12-30T09:40:00"/>
    <d v="2016-12-19T00:00:00"/>
    <x v="9"/>
    <x v="0"/>
    <m/>
    <m/>
    <m/>
    <m/>
    <m/>
    <m/>
    <m/>
    <m/>
    <m/>
    <m/>
    <s v="Entero"/>
    <x v="1"/>
    <n v="1160"/>
    <s v="MPN/100ml"/>
    <m/>
    <m/>
    <m/>
  </r>
  <r>
    <s v="Hayners Creek @ 1112 Halcyon Dr."/>
    <m/>
    <x v="0"/>
    <n v="31.982481023192801"/>
    <n v="-81.111041875059797"/>
    <x v="714"/>
    <d v="1899-12-30T10:10:00"/>
    <d v="2016-12-19T00:00:00"/>
    <x v="9"/>
    <x v="0"/>
    <m/>
    <m/>
    <m/>
    <m/>
    <m/>
    <m/>
    <m/>
    <m/>
    <m/>
    <m/>
    <s v="Fecal"/>
    <x v="0"/>
    <n v="450"/>
    <s v="MPN/100ml"/>
    <m/>
    <m/>
    <m/>
  </r>
  <r>
    <s v="Hayners Creek @ 1112 Halcyon Dr."/>
    <m/>
    <x v="0"/>
    <n v="31.982481023192801"/>
    <n v="-81.111041875059797"/>
    <x v="714"/>
    <d v="1899-12-30T10:10:00"/>
    <d v="2016-12-19T00:00:00"/>
    <x v="9"/>
    <x v="0"/>
    <m/>
    <m/>
    <m/>
    <m/>
    <m/>
    <m/>
    <m/>
    <m/>
    <m/>
    <m/>
    <s v="Entero"/>
    <x v="1"/>
    <n v="1178"/>
    <s v="MPN/100ml"/>
    <m/>
    <m/>
    <m/>
  </r>
  <r>
    <s v="Bougainvillea Bluff Dock/White Bluff Rd"/>
    <m/>
    <x v="6"/>
    <n v="31.9806065034544"/>
    <n v="-81.125530850568197"/>
    <x v="715"/>
    <d v="1899-12-30T10:30:00"/>
    <d v="2016-12-19T00:00:00"/>
    <x v="9"/>
    <x v="0"/>
    <m/>
    <m/>
    <m/>
    <m/>
    <m/>
    <m/>
    <m/>
    <m/>
    <m/>
    <m/>
    <s v="Entero"/>
    <x v="1"/>
    <n v="1892"/>
    <s v="MPN/100ml"/>
    <m/>
    <m/>
    <m/>
  </r>
  <r>
    <s v="Bougainvillea Bluff Dock/White Bluff Rd"/>
    <m/>
    <x v="6"/>
    <n v="31.9806065034544"/>
    <n v="-81.125530850568197"/>
    <x v="715"/>
    <d v="1899-12-30T10:30:00"/>
    <d v="2016-12-19T00:00:00"/>
    <x v="9"/>
    <x v="0"/>
    <m/>
    <m/>
    <m/>
    <m/>
    <m/>
    <m/>
    <m/>
    <m/>
    <m/>
    <m/>
    <s v="Fecal"/>
    <x v="0"/>
    <n v="2200"/>
    <s v="MPN/100ml"/>
    <m/>
    <m/>
    <m/>
  </r>
  <r>
    <s v="Wilshire Canal @ Elk's Lodge"/>
    <m/>
    <x v="4"/>
    <n v="31.984981640563198"/>
    <n v="-81.136930039878095"/>
    <x v="175"/>
    <d v="1899-12-30T11:10:00"/>
    <d v="2016-09-14T00:00:00"/>
    <x v="9"/>
    <x v="0"/>
    <m/>
    <m/>
    <m/>
    <m/>
    <m/>
    <m/>
    <m/>
    <m/>
    <m/>
    <m/>
    <s v="Fecal"/>
    <x v="0"/>
    <n v="940"/>
    <s v="MPN/100ml"/>
    <m/>
    <m/>
    <m/>
  </r>
  <r>
    <s v="Wilshire Canal @ Elk's Lodge"/>
    <m/>
    <x v="4"/>
    <n v="31.984981640563198"/>
    <n v="-81.136930039878095"/>
    <x v="177"/>
    <d v="1899-12-30T11:35:00"/>
    <d v="2016-09-14T00:00:00"/>
    <x v="1"/>
    <x v="0"/>
    <m/>
    <m/>
    <m/>
    <m/>
    <m/>
    <m/>
    <m/>
    <m/>
    <m/>
    <m/>
    <s v="Fecal"/>
    <x v="0"/>
    <n v="700"/>
    <s v="MPN/100ml"/>
    <m/>
    <m/>
    <m/>
  </r>
  <r>
    <s v="Wilshire Canal @ Elk's Lodge"/>
    <m/>
    <x v="4"/>
    <n v="31.984981640563198"/>
    <n v="-81.136930039878095"/>
    <x v="178"/>
    <d v="1899-12-30T12:00:00"/>
    <d v="2016-09-29T00:00:00"/>
    <x v="9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82"/>
    <d v="1899-12-30T10:42:00"/>
    <d v="2016-12-06T00:00:00"/>
    <x v="6"/>
    <x v="0"/>
    <m/>
    <m/>
    <m/>
    <m/>
    <m/>
    <m/>
    <m/>
    <m/>
    <m/>
    <m/>
    <s v="Fecal"/>
    <x v="0"/>
    <n v="1700"/>
    <s v="MPN/100ml"/>
    <m/>
    <m/>
    <m/>
  </r>
  <r>
    <s v="Vernon River @148 Rendant Av. Dock"/>
    <m/>
    <x v="11"/>
    <n v="31.971748423804598"/>
    <n v="-81.125984676460405"/>
    <x v="716"/>
    <d v="1899-12-30T11:48:00"/>
    <d v="2016-12-19T00:00:00"/>
    <x v="9"/>
    <x v="0"/>
    <m/>
    <m/>
    <m/>
    <m/>
    <m/>
    <m/>
    <m/>
    <m/>
    <m/>
    <m/>
    <s v="Fecal"/>
    <x v="0"/>
    <n v="200"/>
    <s v="MPN/100ml"/>
    <m/>
    <m/>
    <m/>
  </r>
  <r>
    <s v="Vernon River @148 Rendant Av. Dock"/>
    <m/>
    <x v="11"/>
    <n v="31.971748423804598"/>
    <n v="-81.125984676460405"/>
    <x v="716"/>
    <d v="1899-12-30T11:48:00"/>
    <d v="2016-12-19T00:00:00"/>
    <x v="9"/>
    <x v="0"/>
    <m/>
    <m/>
    <m/>
    <m/>
    <m/>
    <m/>
    <m/>
    <m/>
    <m/>
    <m/>
    <s v="Entero"/>
    <x v="1"/>
    <n v="332"/>
    <s v="MPN/100ml"/>
    <m/>
    <m/>
    <m/>
  </r>
  <r>
    <s v="Casey Canal@Hospital Access Rd"/>
    <m/>
    <x v="12"/>
    <n v="32.030499465731999"/>
    <n v="-81.085066518624302"/>
    <x v="717"/>
    <d v="1899-12-30T12:17:00"/>
    <d v="2016-12-19T00:00:00"/>
    <x v="6"/>
    <x v="0"/>
    <m/>
    <m/>
    <m/>
    <m/>
    <m/>
    <m/>
    <m/>
    <m/>
    <m/>
    <m/>
    <s v="Entero"/>
    <x v="1"/>
    <n v="5012"/>
    <s v="MPN/100ml"/>
    <m/>
    <m/>
    <m/>
  </r>
  <r>
    <s v="Casey Canal@Hospital Access Rd"/>
    <m/>
    <x v="12"/>
    <n v="32.030499465731999"/>
    <n v="-81.085066518624302"/>
    <x v="717"/>
    <d v="1899-12-30T12:17:00"/>
    <d v="2016-12-19T00:00:00"/>
    <x v="6"/>
    <x v="0"/>
    <m/>
    <m/>
    <m/>
    <m/>
    <m/>
    <m/>
    <m/>
    <m/>
    <m/>
    <m/>
    <s v="Fecal"/>
    <x v="0"/>
    <n v="7900"/>
    <s v="MPN/100ml"/>
    <m/>
    <m/>
    <m/>
  </r>
  <r>
    <s v="Harmon Canal @ Rivers End"/>
    <m/>
    <x v="7"/>
    <n v="31.9867850198948"/>
    <n v="-81.116596661316706"/>
    <x v="718"/>
    <d v="1899-12-30T11:15:00"/>
    <d v="2016-12-19T00:00:00"/>
    <x v="6"/>
    <x v="0"/>
    <m/>
    <m/>
    <m/>
    <m/>
    <m/>
    <m/>
    <m/>
    <m/>
    <m/>
    <m/>
    <s v="Entero"/>
    <x v="1"/>
    <n v="528"/>
    <s v="MPN/100ml"/>
    <m/>
    <m/>
    <m/>
  </r>
  <r>
    <s v="Casey Canal @ Mont Cross"/>
    <m/>
    <x v="9"/>
    <n v="31.993115442766999"/>
    <n v="-81.1013377418072"/>
    <x v="719"/>
    <d v="1899-12-30T11:30:00"/>
    <d v="2016-12-19T00:00:00"/>
    <x v="6"/>
    <x v="0"/>
    <m/>
    <m/>
    <m/>
    <m/>
    <m/>
    <m/>
    <m/>
    <m/>
    <m/>
    <m/>
    <s v="Entero"/>
    <x v="1"/>
    <n v="213"/>
    <s v="MPN/100ml"/>
    <m/>
    <m/>
    <m/>
  </r>
  <r>
    <s v="Halcyon Bluff Community Dock"/>
    <m/>
    <x v="0"/>
    <n v="31.982481023192801"/>
    <n v="-81.111041875059797"/>
    <x v="720"/>
    <d v="1899-12-30T11:45:00"/>
    <d v="2016-12-19T00:00:00"/>
    <x v="6"/>
    <x v="0"/>
    <m/>
    <m/>
    <m/>
    <m/>
    <m/>
    <m/>
    <m/>
    <m/>
    <m/>
    <m/>
    <s v="Entero"/>
    <x v="1"/>
    <n v="581"/>
    <s v="MPN/100ml"/>
    <m/>
    <m/>
    <m/>
  </r>
  <r>
    <s v="Wilshire Canal @ Elk's Lodge"/>
    <m/>
    <x v="4"/>
    <n v="31.984981640563198"/>
    <n v="-81.136930039878095"/>
    <x v="183"/>
    <d v="1899-12-30T11:13:00"/>
    <d v="2016-12-13T00:00:00"/>
    <x v="4"/>
    <x v="0"/>
    <m/>
    <m/>
    <m/>
    <m/>
    <m/>
    <m/>
    <m/>
    <m/>
    <m/>
    <m/>
    <s v="Fecal"/>
    <x v="0"/>
    <n v="270"/>
    <s v="MPN/100ml"/>
    <m/>
    <m/>
    <m/>
  </r>
  <r>
    <s v="White Bluff Ditch"/>
    <m/>
    <x v="13"/>
    <n v="31.964633593941102"/>
    <n v="-81.135533939742899"/>
    <x v="721"/>
    <d v="1899-12-30T12:55:00"/>
    <d v="2016-12-19T00:00:00"/>
    <x v="0"/>
    <x v="0"/>
    <m/>
    <m/>
    <m/>
    <m/>
    <m/>
    <m/>
    <m/>
    <m/>
    <m/>
    <m/>
    <s v="Entero"/>
    <x v="1"/>
    <n v="10"/>
    <s v="MPN/100ml"/>
    <m/>
    <m/>
    <m/>
  </r>
  <r>
    <s v="Vernonburg Ditch"/>
    <m/>
    <x v="14"/>
    <n v="31.965998805129299"/>
    <n v="-81.134277619450003"/>
    <x v="722"/>
    <d v="1899-12-30T13:05:00"/>
    <d v="2016-12-19T00:00:00"/>
    <x v="0"/>
    <x v="0"/>
    <m/>
    <m/>
    <m/>
    <m/>
    <m/>
    <m/>
    <m/>
    <m/>
    <m/>
    <m/>
    <s v="Entero"/>
    <x v="1"/>
    <n v="235"/>
    <s v="MPN/100ml"/>
    <m/>
    <m/>
    <m/>
  </r>
  <r>
    <s v="Vernon Bottom"/>
    <m/>
    <x v="15"/>
    <n v="31.963846986497899"/>
    <n v="-81.120341943777106"/>
    <x v="723"/>
    <d v="1899-12-30T13:25:00"/>
    <d v="2016-12-19T00:00:00"/>
    <x v="0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723"/>
    <d v="1899-12-30T13:25:00"/>
    <d v="2016-12-19T00:00:00"/>
    <x v="0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724"/>
    <d v="1899-12-30T09:15:00"/>
    <d v="2016-12-19T00:00:00"/>
    <x v="1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724"/>
    <d v="1899-12-30T09:15:00"/>
    <d v="2016-12-19T00:00:00"/>
    <x v="1"/>
    <x v="0"/>
    <m/>
    <m/>
    <m/>
    <m/>
    <m/>
    <m/>
    <m/>
    <m/>
    <m/>
    <m/>
    <s v="Entero"/>
    <x v="1"/>
    <n v="96"/>
    <s v="MPN/100ml"/>
    <m/>
    <m/>
    <m/>
  </r>
  <r>
    <s v="Hayners Creek @ 1112 Halcyon Dr."/>
    <m/>
    <x v="0"/>
    <n v="31.982481023192801"/>
    <n v="-81.111041875059797"/>
    <x v="725"/>
    <d v="1899-12-30T10:13:00"/>
    <d v="2016-12-19T00:00:00"/>
    <x v="1"/>
    <x v="0"/>
    <m/>
    <m/>
    <m/>
    <m/>
    <m/>
    <m/>
    <m/>
    <m/>
    <m/>
    <m/>
    <s v="Fecal"/>
    <x v="0"/>
    <n v="200"/>
    <s v="MPN/100ml"/>
    <m/>
    <m/>
    <m/>
  </r>
  <r>
    <s v="Hayners Creek @ 1112 Halcyon Dr."/>
    <m/>
    <x v="0"/>
    <n v="31.982481023192801"/>
    <n v="-81.111041875059797"/>
    <x v="725"/>
    <d v="1899-12-30T10:13:00"/>
    <d v="2016-12-19T00:00:00"/>
    <x v="1"/>
    <x v="0"/>
    <m/>
    <m/>
    <m/>
    <m/>
    <m/>
    <m/>
    <m/>
    <m/>
    <m/>
    <m/>
    <s v="Entero"/>
    <x v="1"/>
    <n v="256"/>
    <s v="MPN/100ml"/>
    <m/>
    <m/>
    <m/>
  </r>
  <r>
    <s v="Bougainvillea Bluff Dock/White Bluff Rd"/>
    <m/>
    <x v="6"/>
    <n v="31.9806065034544"/>
    <n v="-81.125530850568197"/>
    <x v="726"/>
    <d v="1899-12-30T10:35:00"/>
    <d v="2016-12-19T00:00:00"/>
    <x v="1"/>
    <x v="0"/>
    <m/>
    <m/>
    <m/>
    <m/>
    <m/>
    <m/>
    <m/>
    <m/>
    <m/>
    <m/>
    <s v="Entero"/>
    <x v="1"/>
    <n v="538"/>
    <s v="MPN/100ml"/>
    <m/>
    <m/>
    <m/>
  </r>
  <r>
    <s v="Bougainvillea Bluff Dock/White Bluff Rd"/>
    <m/>
    <x v="6"/>
    <n v="31.9806065034544"/>
    <n v="-81.125530850568197"/>
    <x v="726"/>
    <d v="1899-12-30T10:35:00"/>
    <d v="2016-12-19T00:00:00"/>
    <x v="1"/>
    <x v="0"/>
    <m/>
    <m/>
    <m/>
    <m/>
    <m/>
    <m/>
    <m/>
    <m/>
    <m/>
    <m/>
    <s v="Fecal"/>
    <x v="0"/>
    <n v="1300"/>
    <s v="MPN/100ml"/>
    <m/>
    <m/>
    <m/>
  </r>
  <r>
    <s v="Wilshire Canal @ Elk's Lodge"/>
    <m/>
    <x v="4"/>
    <n v="31.984981640563198"/>
    <n v="-81.136930039878095"/>
    <x v="185"/>
    <d v="1899-12-30T11:22:00"/>
    <d v="2016-12-19T00:00:00"/>
    <x v="9"/>
    <x v="0"/>
    <m/>
    <m/>
    <m/>
    <m/>
    <m/>
    <m/>
    <m/>
    <m/>
    <m/>
    <m/>
    <s v="Fecal"/>
    <x v="0"/>
    <n v="400"/>
    <s v="MPN/100ml"/>
    <m/>
    <m/>
    <m/>
  </r>
  <r>
    <s v="Wilshire Canal @ Elk's Lodge"/>
    <m/>
    <x v="4"/>
    <n v="31.984981640563198"/>
    <n v="-81.136930039878095"/>
    <x v="186"/>
    <d v="1899-12-30T11:22:00"/>
    <d v="2016-12-19T00:00:00"/>
    <x v="1"/>
    <x v="0"/>
    <m/>
    <m/>
    <m/>
    <m/>
    <m/>
    <m/>
    <m/>
    <m/>
    <m/>
    <m/>
    <s v="Fecal"/>
    <x v="0"/>
    <n v="200"/>
    <s v="MPN/100ml"/>
    <m/>
    <m/>
    <m/>
  </r>
  <r>
    <s v="Wilshire Canal @ Elk's Lodge"/>
    <m/>
    <x v="4"/>
    <n v="31.984981640563198"/>
    <n v="-81.136930039878095"/>
    <x v="190"/>
    <d v="1899-12-30T11:09:00"/>
    <d v="2017-03-02T00:00:00"/>
    <x v="12"/>
    <x v="0"/>
    <m/>
    <m/>
    <m/>
    <m/>
    <m/>
    <m/>
    <m/>
    <m/>
    <m/>
    <m/>
    <s v="Fecal"/>
    <x v="0"/>
    <n v="330"/>
    <s v="MPN/100ml"/>
    <m/>
    <m/>
    <m/>
  </r>
  <r>
    <s v="Wilshire Canal @ Elk's Lodge"/>
    <m/>
    <x v="4"/>
    <n v="31.984981640563198"/>
    <n v="-81.136930039878095"/>
    <x v="191"/>
    <d v="1899-12-30T11:19:00"/>
    <d v="2017-03-14T00:00:00"/>
    <x v="4"/>
    <x v="0"/>
    <m/>
    <m/>
    <m/>
    <m/>
    <m/>
    <m/>
    <m/>
    <m/>
    <m/>
    <m/>
    <s v="Fecal"/>
    <x v="0"/>
    <n v="450"/>
    <s v="MPN/100ml"/>
    <m/>
    <m/>
    <m/>
  </r>
  <r>
    <s v="Vernon River @148 Rendant Av. Dock"/>
    <m/>
    <x v="11"/>
    <n v="31.971748423804598"/>
    <n v="-81.125984676460405"/>
    <x v="727"/>
    <d v="1899-12-30T11:43:00"/>
    <d v="2016-12-19T00:00:00"/>
    <x v="1"/>
    <x v="0"/>
    <m/>
    <m/>
    <m/>
    <m/>
    <m/>
    <m/>
    <m/>
    <m/>
    <m/>
    <m/>
    <s v="Entero"/>
    <x v="1"/>
    <n v="341"/>
    <s v="MPN/100ml"/>
    <m/>
    <m/>
    <m/>
  </r>
  <r>
    <s v="Vernon River @148 Rendant Av. Dock"/>
    <m/>
    <x v="11"/>
    <n v="31.971748423804598"/>
    <n v="-81.125984676460405"/>
    <x v="727"/>
    <d v="1899-12-30T11:43:00"/>
    <d v="2016-12-19T00:00:00"/>
    <x v="1"/>
    <x v="0"/>
    <m/>
    <m/>
    <m/>
    <m/>
    <m/>
    <m/>
    <m/>
    <m/>
    <m/>
    <m/>
    <s v="Fecal"/>
    <x v="0"/>
    <n v="450"/>
    <s v="MPN/100ml"/>
    <m/>
    <m/>
    <m/>
  </r>
  <r>
    <s v="Casey Canal@Hospital Access Rd"/>
    <m/>
    <x v="12"/>
    <n v="32.030499465731999"/>
    <n v="-81.085066518624302"/>
    <x v="728"/>
    <d v="1899-12-30T12:20:00"/>
    <d v="2016-12-19T00:00:00"/>
    <x v="10"/>
    <x v="0"/>
    <m/>
    <m/>
    <m/>
    <m/>
    <m/>
    <m/>
    <m/>
    <m/>
    <m/>
    <m/>
    <s v="Entero"/>
    <x v="1"/>
    <n v="245"/>
    <s v="MPN/100ml"/>
    <m/>
    <m/>
    <m/>
  </r>
  <r>
    <s v="Casey Canal@Hospital Access Rd"/>
    <m/>
    <x v="12"/>
    <n v="32.030499465731999"/>
    <n v="-81.085066518624302"/>
    <x v="728"/>
    <d v="1899-12-30T12:20:00"/>
    <d v="2016-12-19T00:00:00"/>
    <x v="10"/>
    <x v="0"/>
    <m/>
    <m/>
    <m/>
    <m/>
    <m/>
    <m/>
    <m/>
    <m/>
    <m/>
    <m/>
    <s v="Fecal"/>
    <x v="0"/>
    <n v="270"/>
    <s v="MPN/100ml"/>
    <m/>
    <m/>
    <m/>
  </r>
  <r>
    <s v="Harmon Canal @ Rivers End"/>
    <m/>
    <x v="7"/>
    <n v="31.9867850198948"/>
    <n v="-81.116596661316706"/>
    <x v="729"/>
    <d v="1899-12-30T11:30:00"/>
    <d v="2017-01-07T00:00:00"/>
    <x v="14"/>
    <x v="0"/>
    <m/>
    <m/>
    <m/>
    <m/>
    <m/>
    <m/>
    <m/>
    <m/>
    <m/>
    <m/>
    <s v="Entero"/>
    <x v="1"/>
    <n v="118"/>
    <s v="MPN/100ml"/>
    <m/>
    <m/>
    <m/>
  </r>
  <r>
    <s v="Casey Canal @ Mont Cross"/>
    <m/>
    <x v="9"/>
    <n v="31.993115442766999"/>
    <n v="-81.1013377418072"/>
    <x v="730"/>
    <d v="1899-12-30T11:45:00"/>
    <d v="2017-01-07T00:00:00"/>
    <x v="14"/>
    <x v="0"/>
    <m/>
    <m/>
    <m/>
    <m/>
    <m/>
    <m/>
    <m/>
    <m/>
    <m/>
    <m/>
    <s v="Entero"/>
    <x v="1"/>
    <n v="206"/>
    <s v="MPN/100ml"/>
    <m/>
    <m/>
    <m/>
  </r>
  <r>
    <s v="Halcyon Bluff Community Dock"/>
    <m/>
    <x v="0"/>
    <n v="31.982481023192801"/>
    <n v="-81.111041875059797"/>
    <x v="731"/>
    <d v="1899-12-30T12:10:00"/>
    <d v="2017-01-07T00:00:00"/>
    <x v="7"/>
    <x v="0"/>
    <m/>
    <m/>
    <m/>
    <m/>
    <m/>
    <m/>
    <m/>
    <m/>
    <m/>
    <m/>
    <s v="Entero"/>
    <x v="1"/>
    <n v="328"/>
    <s v="MPN/100ml"/>
    <m/>
    <m/>
    <m/>
  </r>
  <r>
    <s v="Wilshire Canal @ Elk's Lodge"/>
    <m/>
    <x v="4"/>
    <n v="31.984981640563198"/>
    <n v="-81.136930039878095"/>
    <x v="193"/>
    <d v="1899-12-30T11:13:00"/>
    <d v="2017-03-14T00:00:00"/>
    <x v="5"/>
    <x v="0"/>
    <m/>
    <m/>
    <m/>
    <m/>
    <m/>
    <m/>
    <m/>
    <m/>
    <m/>
    <m/>
    <s v="Fecal"/>
    <x v="0"/>
    <n v="170"/>
    <s v="MPN/100ml"/>
    <m/>
    <m/>
    <m/>
  </r>
  <r>
    <s v="White Bluff Ditch"/>
    <m/>
    <x v="13"/>
    <n v="31.964633593941102"/>
    <n v="-81.135533939742899"/>
    <x v="732"/>
    <d v="1899-12-30T13:20:00"/>
    <d v="2017-01-07T00:00:00"/>
    <x v="7"/>
    <x v="0"/>
    <m/>
    <m/>
    <m/>
    <m/>
    <m/>
    <m/>
    <m/>
    <m/>
    <m/>
    <m/>
    <s v="Entero"/>
    <x v="1"/>
    <n v="20"/>
    <s v="MPN/100ml"/>
    <m/>
    <m/>
    <m/>
  </r>
  <r>
    <s v="Vernonburg Ditch"/>
    <m/>
    <x v="14"/>
    <n v="31.965998805129299"/>
    <n v="-81.134277619450003"/>
    <x v="733"/>
    <d v="1899-12-30T13:30:00"/>
    <d v="2017-01-07T00:00:00"/>
    <x v="7"/>
    <x v="0"/>
    <m/>
    <m/>
    <m/>
    <m/>
    <m/>
    <m/>
    <m/>
    <m/>
    <m/>
    <m/>
    <s v="Entero"/>
    <x v="1"/>
    <n v="96"/>
    <s v="MPN/100ml"/>
    <m/>
    <m/>
    <m/>
  </r>
  <r>
    <s v="Vernon Bottom"/>
    <m/>
    <x v="15"/>
    <n v="31.963846986497899"/>
    <n v="-81.120341943777106"/>
    <x v="734"/>
    <d v="1899-12-30T13:45:00"/>
    <d v="2017-01-07T00:00:00"/>
    <x v="7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734"/>
    <d v="1899-12-30T13:45:00"/>
    <d v="2017-01-07T00:00:00"/>
    <x v="7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735"/>
    <d v="1899-12-30T11:25:00"/>
    <d v="2017-01-22T00:00:00"/>
    <x v="22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736"/>
    <d v="1899-12-30T11:40:00"/>
    <d v="2017-01-22T00:00:00"/>
    <x v="22"/>
    <x v="0"/>
    <m/>
    <m/>
    <m/>
    <m/>
    <m/>
    <m/>
    <m/>
    <m/>
    <m/>
    <m/>
    <s v="Entero"/>
    <x v="1"/>
    <n v="272"/>
    <s v="MPN/100ml"/>
    <m/>
    <m/>
    <m/>
  </r>
  <r>
    <s v="Halcyon Bluff Community Dock"/>
    <m/>
    <x v="0"/>
    <n v="31.982481023192801"/>
    <n v="-81.111041875059797"/>
    <x v="737"/>
    <d v="1899-12-30T11:55:00"/>
    <d v="2017-01-22T00:00:00"/>
    <x v="22"/>
    <x v="0"/>
    <m/>
    <m/>
    <m/>
    <m/>
    <m/>
    <m/>
    <m/>
    <m/>
    <m/>
    <m/>
    <s v="Entero"/>
    <x v="1"/>
    <n v="31"/>
    <s v="MPN/100ml"/>
    <m/>
    <m/>
    <m/>
  </r>
  <r>
    <s v="Wilshire Canal @ Elk's Lodge"/>
    <m/>
    <x v="4"/>
    <n v="31.984981640563198"/>
    <n v="-81.136930039878095"/>
    <x v="194"/>
    <d v="1899-12-30T11:25:00"/>
    <d v="2017-03-14T00:00:00"/>
    <x v="2"/>
    <x v="0"/>
    <m/>
    <m/>
    <m/>
    <m/>
    <m/>
    <m/>
    <m/>
    <m/>
    <m/>
    <m/>
    <s v="Fecal"/>
    <x v="0"/>
    <n v="40"/>
    <s v="MPN/100ml"/>
    <m/>
    <m/>
    <m/>
  </r>
  <r>
    <s v="White Bluff Ditch"/>
    <m/>
    <x v="13"/>
    <n v="31.964633593941102"/>
    <n v="-81.135533939742899"/>
    <x v="738"/>
    <d v="1899-12-30T13:10:00"/>
    <d v="2017-01-22T00:00:00"/>
    <x v="20"/>
    <x v="0"/>
    <m/>
    <m/>
    <m/>
    <m/>
    <m/>
    <m/>
    <m/>
    <m/>
    <m/>
    <m/>
    <s v="Entero"/>
    <x v="1"/>
    <n v="0"/>
    <s v="MPN/100ml"/>
    <m/>
    <m/>
    <m/>
  </r>
  <r>
    <s v="Vernonburg Ditch"/>
    <m/>
    <x v="14"/>
    <n v="31.965998805129299"/>
    <n v="-81.134277619450003"/>
    <x v="739"/>
    <d v="1899-12-30T13:30:00"/>
    <d v="2017-01-22T00:00:00"/>
    <x v="20"/>
    <x v="0"/>
    <m/>
    <m/>
    <m/>
    <m/>
    <m/>
    <m/>
    <m/>
    <m/>
    <m/>
    <m/>
    <s v="Entero"/>
    <x v="1"/>
    <n v="84"/>
    <s v="MPN/100ml"/>
    <m/>
    <m/>
    <m/>
  </r>
  <r>
    <s v="Vernon Bottom"/>
    <m/>
    <x v="15"/>
    <n v="31.963846986497899"/>
    <n v="-81.120341943777106"/>
    <x v="740"/>
    <d v="1899-12-30T13:45:00"/>
    <d v="2017-01-22T00:00:00"/>
    <x v="20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740"/>
    <d v="1899-12-30T13:45:00"/>
    <d v="2017-01-22T00:00:00"/>
    <x v="20"/>
    <x v="0"/>
    <m/>
    <m/>
    <m/>
    <m/>
    <m/>
    <m/>
    <m/>
    <m/>
    <m/>
    <m/>
    <s v="Entero"/>
    <x v="1"/>
    <n v="20"/>
    <s v="MPN/100ml"/>
    <m/>
    <m/>
    <m/>
  </r>
  <r>
    <s v="Casey Canal@Sallie Mood Bridge"/>
    <m/>
    <x v="1"/>
    <n v="31.995887131649798"/>
    <n v="-81.090554392855694"/>
    <x v="741"/>
    <d v="1899-12-30T09:37:00"/>
    <d v="2017-03-02T00:00:00"/>
    <x v="12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741"/>
    <d v="1899-12-30T09:37:00"/>
    <d v="2017-03-02T00:00:00"/>
    <x v="12"/>
    <x v="0"/>
    <m/>
    <m/>
    <m/>
    <m/>
    <m/>
    <m/>
    <m/>
    <m/>
    <m/>
    <m/>
    <s v="Fecal"/>
    <x v="0"/>
    <n v="61"/>
    <s v="MPN/100ml"/>
    <m/>
    <m/>
    <m/>
  </r>
  <r>
    <s v="Hayners Creek @ 1112 Halcyon Dr."/>
    <m/>
    <x v="0"/>
    <n v="31.982481023192801"/>
    <n v="-81.111041875059797"/>
    <x v="742"/>
    <d v="1899-12-30T10:08:00"/>
    <d v="2017-03-02T00:00:00"/>
    <x v="12"/>
    <x v="0"/>
    <m/>
    <m/>
    <m/>
    <m/>
    <m/>
    <m/>
    <m/>
    <m/>
    <m/>
    <m/>
    <s v="Entero"/>
    <x v="1"/>
    <n v="464"/>
    <s v="MPN/100ml"/>
    <m/>
    <m/>
    <m/>
  </r>
  <r>
    <s v="Hayners Creek @ 1112 Halcyon Dr."/>
    <m/>
    <x v="0"/>
    <n v="31.982481023192801"/>
    <n v="-81.111041875059797"/>
    <x v="742"/>
    <d v="1899-12-30T10:08:00"/>
    <d v="2017-03-02T00:00:00"/>
    <x v="12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743"/>
    <d v="1899-12-30T10:30:00"/>
    <d v="2017-03-02T00:00:00"/>
    <x v="12"/>
    <x v="0"/>
    <m/>
    <m/>
    <m/>
    <m/>
    <m/>
    <m/>
    <m/>
    <m/>
    <m/>
    <m/>
    <s v="Entero"/>
    <x v="1"/>
    <n v="530"/>
    <s v="MPN/100ml"/>
    <m/>
    <m/>
    <m/>
  </r>
  <r>
    <s v="Bougainvillea Bluff Dock/White Bluff Rd"/>
    <m/>
    <x v="6"/>
    <n v="31.9806065034544"/>
    <n v="-81.125530850568197"/>
    <x v="743"/>
    <d v="1899-12-30T10:30:00"/>
    <d v="2017-03-02T00:00:00"/>
    <x v="12"/>
    <x v="0"/>
    <m/>
    <m/>
    <m/>
    <m/>
    <m/>
    <m/>
    <m/>
    <m/>
    <m/>
    <m/>
    <s v="Fecal"/>
    <x v="0"/>
    <n v="1100"/>
    <s v="MPN/100ml"/>
    <m/>
    <m/>
    <m/>
  </r>
  <r>
    <s v="Wilshire Canal @ Elk's Lodge"/>
    <m/>
    <x v="4"/>
    <n v="31.984981640563198"/>
    <n v="-81.136930039878095"/>
    <x v="198"/>
    <d v="1899-12-30T11:50:00"/>
    <d v="2017-06-07T00:00:00"/>
    <x v="9"/>
    <x v="0"/>
    <m/>
    <m/>
    <m/>
    <m/>
    <m/>
    <m/>
    <m/>
    <m/>
    <m/>
    <m/>
    <s v="Fecal"/>
    <x v="0"/>
    <n v="490"/>
    <s v="MPN/100ml"/>
    <m/>
    <m/>
    <m/>
  </r>
  <r>
    <s v="Wilshire Canal @ Elk's Lodge"/>
    <m/>
    <x v="4"/>
    <n v="31.984981640563198"/>
    <n v="-81.136930039878095"/>
    <x v="199"/>
    <d v="1899-12-30T11:50:00"/>
    <d v="2017-06-07T00:00:00"/>
    <x v="13"/>
    <x v="0"/>
    <m/>
    <m/>
    <m/>
    <m/>
    <m/>
    <m/>
    <m/>
    <m/>
    <m/>
    <m/>
    <s v="Fecal"/>
    <x v="0"/>
    <n v="130"/>
    <s v="MPN/100ml"/>
    <m/>
    <m/>
    <m/>
  </r>
  <r>
    <s v="Wilshire Canal @ Elk's Lodge"/>
    <m/>
    <x v="4"/>
    <n v="31.984981640563198"/>
    <n v="-81.136930039878095"/>
    <x v="201"/>
    <d v="1899-12-30T11:10:00"/>
    <d v="2017-06-20T00:00:00"/>
    <x v="4"/>
    <x v="0"/>
    <m/>
    <m/>
    <m/>
    <m/>
    <m/>
    <m/>
    <m/>
    <m/>
    <m/>
    <m/>
    <s v="Fecal"/>
    <x v="0"/>
    <n v="5400"/>
    <s v="MPN/100ml"/>
    <m/>
    <m/>
    <m/>
  </r>
  <r>
    <s v="Wilshire Canal @ Elk's Lodge"/>
    <m/>
    <x v="4"/>
    <n v="31.984981640563198"/>
    <n v="-81.136930039878095"/>
    <x v="202"/>
    <d v="1899-12-30T11:50:00"/>
    <d v="2017-06-29T00:00:00"/>
    <x v="4"/>
    <x v="0"/>
    <m/>
    <m/>
    <m/>
    <m/>
    <m/>
    <m/>
    <m/>
    <m/>
    <m/>
    <m/>
    <s v="Fecal"/>
    <x v="0"/>
    <n v="63"/>
    <s v="MPN/100ml"/>
    <m/>
    <m/>
    <m/>
  </r>
  <r>
    <s v="Vernon River @148 Rendant Av. Dock"/>
    <m/>
    <x v="11"/>
    <n v="31.971748423804598"/>
    <n v="-81.125984676460405"/>
    <x v="744"/>
    <d v="1899-12-30T11:32:00"/>
    <d v="2017-03-02T00:00:00"/>
    <x v="12"/>
    <x v="0"/>
    <m/>
    <m/>
    <m/>
    <m/>
    <m/>
    <m/>
    <m/>
    <m/>
    <m/>
    <m/>
    <s v="Entero"/>
    <x v="1"/>
    <n v="323"/>
    <s v="MPN/100ml"/>
    <m/>
    <m/>
    <m/>
  </r>
  <r>
    <s v="Vernon River @148 Rendant Av. Dock"/>
    <m/>
    <x v="11"/>
    <n v="31.971748423804598"/>
    <n v="-81.125984676460405"/>
    <x v="744"/>
    <d v="1899-12-30T11:32:00"/>
    <d v="2017-03-02T00:00:00"/>
    <x v="12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745"/>
    <d v="1899-12-30T12:15:00"/>
    <d v="2017-03-02T00:00:00"/>
    <x v="13"/>
    <x v="0"/>
    <m/>
    <m/>
    <m/>
    <m/>
    <m/>
    <m/>
    <m/>
    <m/>
    <m/>
    <m/>
    <s v="Entero"/>
    <x v="1"/>
    <n v="20"/>
    <s v="MPN/100ml"/>
    <m/>
    <m/>
    <m/>
  </r>
  <r>
    <s v="Casey Canal@Hospital Access Rd"/>
    <m/>
    <x v="12"/>
    <n v="32.030499465731999"/>
    <n v="-81.085066518624302"/>
    <x v="745"/>
    <d v="1899-12-30T12:15:00"/>
    <d v="2017-03-02T00:00:00"/>
    <x v="13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746"/>
    <d v="1899-12-30T09:55:00"/>
    <d v="2017-03-14T00:00:00"/>
    <x v="4"/>
    <x v="0"/>
    <m/>
    <m/>
    <m/>
    <m/>
    <m/>
    <m/>
    <m/>
    <m/>
    <m/>
    <m/>
    <s v="Fecal"/>
    <x v="0"/>
    <n v="45"/>
    <s v="MPN/100ml"/>
    <m/>
    <m/>
    <m/>
  </r>
  <r>
    <s v="Casey Canal@Sallie Mood Bridge"/>
    <m/>
    <x v="1"/>
    <n v="31.995887131649798"/>
    <n v="-81.090554392855694"/>
    <x v="746"/>
    <d v="1899-12-30T09:55:00"/>
    <d v="2017-03-14T00:00:00"/>
    <x v="4"/>
    <x v="0"/>
    <m/>
    <m/>
    <m/>
    <m/>
    <m/>
    <m/>
    <m/>
    <m/>
    <m/>
    <m/>
    <s v="Entero"/>
    <x v="1"/>
    <n v="185"/>
    <s v="MPN/100ml"/>
    <m/>
    <m/>
    <m/>
  </r>
  <r>
    <s v="Hayners Creek @ 1112 Halcyon Dr."/>
    <m/>
    <x v="0"/>
    <n v="31.982481023192801"/>
    <n v="-81.111041875059797"/>
    <x v="747"/>
    <d v="1899-12-30T10:15:00"/>
    <d v="2017-03-14T00:00:00"/>
    <x v="4"/>
    <x v="0"/>
    <m/>
    <m/>
    <m/>
    <m/>
    <m/>
    <m/>
    <m/>
    <m/>
    <m/>
    <m/>
    <s v="Entero"/>
    <x v="1"/>
    <n v="142"/>
    <s v="MPN/100ml"/>
    <m/>
    <m/>
    <m/>
  </r>
  <r>
    <s v="Hayners Creek @ 1112 Halcyon Dr."/>
    <m/>
    <x v="0"/>
    <n v="31.982481023192801"/>
    <n v="-81.111041875059797"/>
    <x v="747"/>
    <d v="1899-12-30T10:15:00"/>
    <d v="2017-03-14T00:00:00"/>
    <x v="4"/>
    <x v="0"/>
    <m/>
    <m/>
    <m/>
    <m/>
    <m/>
    <m/>
    <m/>
    <m/>
    <m/>
    <m/>
    <s v="Fecal"/>
    <x v="0"/>
    <n v="170"/>
    <s v="MPN/100ml"/>
    <m/>
    <m/>
    <m/>
  </r>
  <r>
    <s v="Bougainvillea Bluff Dock/White Bluff Rd"/>
    <m/>
    <x v="6"/>
    <n v="31.9806065034544"/>
    <n v="-81.125530850568197"/>
    <x v="748"/>
    <d v="1899-12-30T10:37:00"/>
    <d v="2017-03-14T00:00:00"/>
    <x v="4"/>
    <x v="0"/>
    <m/>
    <m/>
    <m/>
    <m/>
    <m/>
    <m/>
    <m/>
    <m/>
    <m/>
    <m/>
    <s v="Fecal"/>
    <x v="0"/>
    <n v="260"/>
    <s v="MPN/100ml"/>
    <m/>
    <m/>
    <m/>
  </r>
  <r>
    <s v="Bougainvillea Bluff Dock/White Bluff Rd"/>
    <m/>
    <x v="6"/>
    <n v="31.9806065034544"/>
    <n v="-81.125530850568197"/>
    <x v="748"/>
    <d v="1899-12-30T10:37:00"/>
    <d v="2017-03-14T00:00:00"/>
    <x v="4"/>
    <x v="0"/>
    <m/>
    <m/>
    <m/>
    <m/>
    <m/>
    <m/>
    <m/>
    <m/>
    <m/>
    <m/>
    <s v="Entero"/>
    <x v="1"/>
    <n v="546"/>
    <s v="MPN/100ml"/>
    <m/>
    <m/>
    <m/>
  </r>
  <r>
    <s v="Wilshire Canal @ Elk's Lodge"/>
    <s v="H213361547"/>
    <x v="4"/>
    <n v="31.984981640563198"/>
    <n v="-81.136930039878095"/>
    <x v="44"/>
    <d v="1899-12-30T10:55:00"/>
    <d v="2021-11-07T00:00:00"/>
    <x v="11"/>
    <x v="0"/>
    <m/>
    <s v="Jpharr"/>
    <m/>
    <m/>
    <m/>
    <m/>
    <m/>
    <s v="Mfontanez"/>
    <d v="2021-12-02T00:00:00"/>
    <m/>
    <s v="Fecal"/>
    <x v="0"/>
    <n v="17000"/>
    <s v="MPN/100ml"/>
    <m/>
    <m/>
    <m/>
  </r>
  <r>
    <s v="Wilshire Canal @ White Bluff"/>
    <m/>
    <x v="3"/>
    <n v="31.984280910253801"/>
    <n v="-81.129864906139403"/>
    <x v="206"/>
    <d v="1899-12-30T08:54:00"/>
    <d v="2013-06-04T00:00:00"/>
    <x v="4"/>
    <x v="0"/>
    <m/>
    <m/>
    <m/>
    <m/>
    <m/>
    <m/>
    <m/>
    <m/>
    <m/>
    <m/>
    <s v="Fecal"/>
    <x v="0"/>
    <n v="230"/>
    <s v="MPN/100ml"/>
    <m/>
    <m/>
    <m/>
  </r>
  <r>
    <s v="Wilshire Canal @ White Bluff"/>
    <m/>
    <x v="3"/>
    <n v="31.984280910253801"/>
    <n v="-81.129864906139403"/>
    <x v="208"/>
    <d v="1899-12-30T09:40:00"/>
    <d v="2013-06-10T00:00:00"/>
    <x v="9"/>
    <x v="0"/>
    <m/>
    <m/>
    <m/>
    <m/>
    <m/>
    <m/>
    <m/>
    <m/>
    <m/>
    <m/>
    <s v="Fecal"/>
    <x v="0"/>
    <n v="14000"/>
    <s v="MPN/100ml"/>
    <m/>
    <m/>
    <m/>
  </r>
  <r>
    <s v="Wilshire Canal @ White Bluff"/>
    <m/>
    <x v="3"/>
    <n v="31.984280910253801"/>
    <n v="-81.129864906139403"/>
    <x v="209"/>
    <d v="1899-12-30T10:48:00"/>
    <d v="2013-06-17T00:00:00"/>
    <x v="9"/>
    <x v="0"/>
    <m/>
    <m/>
    <m/>
    <m/>
    <m/>
    <m/>
    <m/>
    <m/>
    <m/>
    <m/>
    <s v="Fecal"/>
    <x v="0"/>
    <n v="54000"/>
    <s v="MPN/100ml"/>
    <m/>
    <m/>
    <m/>
  </r>
  <r>
    <s v="Vernon River @148 Rendant Av. Dock"/>
    <m/>
    <x v="11"/>
    <n v="31.971748423804598"/>
    <n v="-81.125984676460405"/>
    <x v="749"/>
    <d v="1899-12-30T11:38:00"/>
    <d v="2017-03-14T00:00:00"/>
    <x v="4"/>
    <x v="0"/>
    <m/>
    <m/>
    <m/>
    <m/>
    <m/>
    <m/>
    <m/>
    <m/>
    <m/>
    <m/>
    <s v="Entero"/>
    <x v="1"/>
    <n v="31"/>
    <s v="MPN/100ml"/>
    <m/>
    <m/>
    <m/>
  </r>
  <r>
    <s v="Vernon River @148 Rendant Av. Dock"/>
    <m/>
    <x v="11"/>
    <n v="31.971748423804598"/>
    <n v="-81.125984676460405"/>
    <x v="749"/>
    <d v="1899-12-30T11:38:00"/>
    <d v="2017-03-14T00:00:00"/>
    <x v="4"/>
    <x v="0"/>
    <m/>
    <m/>
    <m/>
    <m/>
    <m/>
    <m/>
    <m/>
    <m/>
    <m/>
    <m/>
    <s v="Fecal"/>
    <x v="0"/>
    <n v="45"/>
    <s v="MPN/100ml"/>
    <m/>
    <m/>
    <m/>
  </r>
  <r>
    <s v="Casey Canal@Hospital Access Rd"/>
    <m/>
    <x v="12"/>
    <n v="32.030499465731999"/>
    <n v="-81.085066518624302"/>
    <x v="750"/>
    <d v="1899-12-30T12:10:00"/>
    <d v="2017-03-14T00:00:00"/>
    <x v="9"/>
    <x v="0"/>
    <m/>
    <m/>
    <m/>
    <m/>
    <m/>
    <m/>
    <m/>
    <m/>
    <m/>
    <m/>
    <s v="Entero"/>
    <x v="1"/>
    <n v="459"/>
    <s v="MPN/100ml"/>
    <m/>
    <m/>
    <m/>
  </r>
  <r>
    <s v="Casey Canal@Hospital Access Rd"/>
    <m/>
    <x v="12"/>
    <n v="32.030499465731999"/>
    <n v="-81.085066518624302"/>
    <x v="750"/>
    <d v="1899-12-30T12:10:00"/>
    <d v="2017-03-14T00:00:00"/>
    <x v="9"/>
    <x v="0"/>
    <m/>
    <m/>
    <m/>
    <m/>
    <m/>
    <m/>
    <m/>
    <m/>
    <m/>
    <m/>
    <s v="Fecal"/>
    <x v="0"/>
    <n v="1300"/>
    <s v="MPN/100ml"/>
    <m/>
    <m/>
    <m/>
  </r>
  <r>
    <s v="Harmon Canal @ Rivers End"/>
    <m/>
    <x v="7"/>
    <n v="31.9867850198948"/>
    <n v="-81.116596661316706"/>
    <x v="751"/>
    <d v="1899-12-30T11:20:00"/>
    <d v="2017-03-14T00:00:00"/>
    <x v="13"/>
    <x v="0"/>
    <m/>
    <m/>
    <m/>
    <m/>
    <m/>
    <m/>
    <m/>
    <m/>
    <m/>
    <m/>
    <s v="Entero"/>
    <x v="1"/>
    <n v="301"/>
    <s v="MPN/100ml"/>
    <m/>
    <m/>
    <m/>
  </r>
  <r>
    <s v="Casey Canal @ Mont Cross"/>
    <m/>
    <x v="9"/>
    <n v="31.993115442766999"/>
    <n v="-81.1013377418072"/>
    <x v="752"/>
    <d v="1899-12-30T11:45:00"/>
    <d v="2017-03-14T00:00:00"/>
    <x v="13"/>
    <x v="0"/>
    <m/>
    <m/>
    <m/>
    <m/>
    <m/>
    <m/>
    <m/>
    <m/>
    <m/>
    <m/>
    <s v="Entero"/>
    <x v="1"/>
    <n v="246"/>
    <s v="MPN/100ml"/>
    <m/>
    <m/>
    <m/>
  </r>
  <r>
    <s v="Halcyon Bluff Community Dock"/>
    <m/>
    <x v="0"/>
    <n v="31.982481023192801"/>
    <n v="-81.111041875059797"/>
    <x v="753"/>
    <d v="1899-12-30T12:00:00"/>
    <d v="2017-03-14T00:00:00"/>
    <x v="5"/>
    <x v="0"/>
    <m/>
    <m/>
    <m/>
    <m/>
    <m/>
    <m/>
    <m/>
    <m/>
    <m/>
    <m/>
    <s v="Entero"/>
    <x v="1"/>
    <n v="171"/>
    <s v="MPN/100ml"/>
    <m/>
    <m/>
    <m/>
  </r>
  <r>
    <s v="Wilshire Canal @ White Bluff"/>
    <m/>
    <x v="3"/>
    <n v="31.984280910253801"/>
    <n v="-81.129864906139403"/>
    <x v="213"/>
    <d v="1899-12-30T10:30:00"/>
    <d v="2013-06-25T00:00:00"/>
    <x v="4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754"/>
    <d v="1899-12-30T13:25:00"/>
    <d v="2017-03-14T00:00:00"/>
    <x v="5"/>
    <x v="0"/>
    <m/>
    <m/>
    <m/>
    <m/>
    <m/>
    <m/>
    <m/>
    <m/>
    <m/>
    <m/>
    <s v="Entero"/>
    <x v="1"/>
    <n v="52"/>
    <s v="MPN/100ml"/>
    <m/>
    <m/>
    <m/>
  </r>
  <r>
    <s v="Vernonburg Ditch"/>
    <m/>
    <x v="14"/>
    <n v="31.965998805129299"/>
    <n v="-81.134277619450003"/>
    <x v="755"/>
    <d v="1899-12-30T13:30:00"/>
    <d v="2017-03-14T00:00:00"/>
    <x v="5"/>
    <x v="0"/>
    <m/>
    <m/>
    <m/>
    <m/>
    <m/>
    <m/>
    <m/>
    <m/>
    <m/>
    <m/>
    <s v="Entero"/>
    <x v="1"/>
    <n v="51"/>
    <s v="MPN/100ml"/>
    <m/>
    <m/>
    <m/>
  </r>
  <r>
    <s v="Vernon Bottom"/>
    <m/>
    <x v="15"/>
    <n v="31.963846986497899"/>
    <n v="-81.120341943777106"/>
    <x v="756"/>
    <d v="1899-12-30T13:45:00"/>
    <d v="2017-03-14T00:00:00"/>
    <x v="5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756"/>
    <d v="1899-12-30T13:45:00"/>
    <d v="2017-03-14T00:00:00"/>
    <x v="5"/>
    <x v="0"/>
    <m/>
    <m/>
    <m/>
    <m/>
    <m/>
    <m/>
    <m/>
    <m/>
    <m/>
    <m/>
    <s v="Entero"/>
    <x v="1"/>
    <n v="0"/>
    <s v="MPN/100ml"/>
    <m/>
    <m/>
    <m/>
  </r>
  <r>
    <s v="Casey Canal@Sallie Mood Bridge"/>
    <m/>
    <x v="1"/>
    <n v="31.995887131649798"/>
    <n v="-81.090554392855694"/>
    <x v="757"/>
    <d v="1899-12-30T09:30:00"/>
    <d v="2017-03-14T00:00:00"/>
    <x v="5"/>
    <x v="0"/>
    <m/>
    <m/>
    <m/>
    <m/>
    <m/>
    <m/>
    <m/>
    <m/>
    <m/>
    <m/>
    <s v="Entero"/>
    <x v="1"/>
    <n v="10"/>
    <s v="MPN/100ml"/>
    <m/>
    <m/>
    <m/>
  </r>
  <r>
    <s v="Casey Canal@Sallie Mood Bridge"/>
    <m/>
    <x v="1"/>
    <n v="31.995887131649798"/>
    <n v="-81.090554392855694"/>
    <x v="757"/>
    <d v="1899-12-30T09:30:00"/>
    <d v="2017-03-14T00:00:00"/>
    <x v="5"/>
    <x v="0"/>
    <m/>
    <m/>
    <m/>
    <m/>
    <m/>
    <m/>
    <m/>
    <m/>
    <m/>
    <m/>
    <s v="Fecal"/>
    <x v="0"/>
    <n v="20"/>
    <s v="MPN/100ml"/>
    <m/>
    <m/>
    <m/>
  </r>
  <r>
    <s v="Hayners Creek @ 1112 Halcyon Dr."/>
    <m/>
    <x v="0"/>
    <n v="31.982481023192801"/>
    <n v="-81.111041875059797"/>
    <x v="758"/>
    <d v="1899-12-30T10:00:00"/>
    <d v="2017-03-14T00:00:00"/>
    <x v="5"/>
    <x v="0"/>
    <m/>
    <m/>
    <m/>
    <m/>
    <m/>
    <m/>
    <m/>
    <m/>
    <m/>
    <m/>
    <s v="Entero"/>
    <x v="1"/>
    <n v="331"/>
    <s v="MPN/100ml"/>
    <m/>
    <m/>
    <m/>
  </r>
  <r>
    <s v="Hayners Creek @ 1112 Halcyon Dr."/>
    <m/>
    <x v="0"/>
    <n v="31.982481023192801"/>
    <n v="-81.111041875059797"/>
    <x v="758"/>
    <d v="1899-12-30T10:00:00"/>
    <d v="2017-03-14T00:00:00"/>
    <x v="5"/>
    <x v="0"/>
    <m/>
    <m/>
    <m/>
    <m/>
    <m/>
    <m/>
    <m/>
    <m/>
    <m/>
    <m/>
    <s v="Fecal"/>
    <x v="0"/>
    <n v="780"/>
    <s v="MPN/100ml"/>
    <m/>
    <m/>
    <m/>
  </r>
  <r>
    <s v="Bougainvillea Bluff Dock/White Bluff Rd"/>
    <m/>
    <x v="6"/>
    <n v="31.9806065034544"/>
    <n v="-81.125530850568197"/>
    <x v="759"/>
    <d v="1899-12-30T10:25:00"/>
    <d v="2017-03-14T00:00:00"/>
    <x v="5"/>
    <x v="0"/>
    <m/>
    <m/>
    <m/>
    <m/>
    <m/>
    <m/>
    <m/>
    <m/>
    <m/>
    <m/>
    <s v="Fecal"/>
    <x v="0"/>
    <n v="230"/>
    <s v="MPN/100ml"/>
    <m/>
    <m/>
    <m/>
  </r>
  <r>
    <s v="Bougainvillea Bluff Dock/White Bluff Rd"/>
    <m/>
    <x v="6"/>
    <n v="31.9806065034544"/>
    <n v="-81.125530850568197"/>
    <x v="759"/>
    <d v="1899-12-30T10:25:00"/>
    <d v="2017-03-14T00:00:00"/>
    <x v="5"/>
    <x v="0"/>
    <m/>
    <m/>
    <m/>
    <m/>
    <m/>
    <m/>
    <m/>
    <m/>
    <m/>
    <m/>
    <s v="Entero"/>
    <x v="1"/>
    <n v="359"/>
    <s v="MPN/100ml"/>
    <m/>
    <m/>
    <m/>
  </r>
  <r>
    <s v="Wilshire Canal @ White Bluff"/>
    <m/>
    <x v="3"/>
    <n v="31.984280910253801"/>
    <n v="-81.129864906139403"/>
    <x v="214"/>
    <d v="1899-12-30T09:56:00"/>
    <d v="2013-07-29T00:00:00"/>
    <x v="9"/>
    <x v="0"/>
    <m/>
    <m/>
    <m/>
    <m/>
    <m/>
    <m/>
    <m/>
    <m/>
    <m/>
    <m/>
    <s v="Fecal"/>
    <x v="0"/>
    <n v="92000"/>
    <s v="MPN/100ml"/>
    <m/>
    <m/>
    <m/>
  </r>
  <r>
    <s v="Wilshire Canal @ White Bluff"/>
    <m/>
    <x v="3"/>
    <n v="31.984280910253801"/>
    <n v="-81.129864906139403"/>
    <x v="216"/>
    <d v="1899-12-30T11:05:00"/>
    <d v="2013-07-31T00:00:00"/>
    <x v="4"/>
    <x v="0"/>
    <m/>
    <m/>
    <m/>
    <m/>
    <m/>
    <m/>
    <m/>
    <m/>
    <m/>
    <m/>
    <s v="Fecal"/>
    <x v="0"/>
    <n v="13000"/>
    <s v="MPN/100ml"/>
    <m/>
    <m/>
    <m/>
  </r>
  <r>
    <s v="Wilshire Canal @ White Bluff"/>
    <m/>
    <x v="3"/>
    <n v="31.984280910253801"/>
    <n v="-81.129864906139403"/>
    <x v="217"/>
    <d v="1899-12-30T11:54:00"/>
    <d v="2013-07-31T00:00:00"/>
    <x v="9"/>
    <x v="0"/>
    <m/>
    <m/>
    <m/>
    <m/>
    <m/>
    <m/>
    <m/>
    <m/>
    <m/>
    <m/>
    <s v="Fecal"/>
    <x v="0"/>
    <n v="7900"/>
    <s v="MPN/100ml"/>
    <m/>
    <m/>
    <m/>
  </r>
  <r>
    <s v="Wilshire Canal @ White Bluff"/>
    <m/>
    <x v="3"/>
    <n v="31.984280910253801"/>
    <n v="-81.129864906139403"/>
    <x v="221"/>
    <d v="1899-12-30T15:24:00"/>
    <d v="2013-07-31T00:00:00"/>
    <x v="0"/>
    <x v="0"/>
    <m/>
    <m/>
    <m/>
    <m/>
    <m/>
    <m/>
    <m/>
    <m/>
    <m/>
    <m/>
    <s v="Fecal"/>
    <x v="0"/>
    <n v="17000"/>
    <s v="MPN/100ml"/>
    <m/>
    <m/>
    <m/>
  </r>
  <r>
    <s v="Vernon River @148 Rendant Av. Dock"/>
    <m/>
    <x v="11"/>
    <n v="31.971748423804598"/>
    <n v="-81.125984676460405"/>
    <x v="760"/>
    <d v="1899-12-30T11:40:00"/>
    <d v="2017-03-14T00:00:00"/>
    <x v="5"/>
    <x v="0"/>
    <m/>
    <m/>
    <m/>
    <m/>
    <m/>
    <m/>
    <m/>
    <m/>
    <m/>
    <m/>
    <s v="Entero"/>
    <x v="1"/>
    <n v="109"/>
    <s v="MPN/100ml"/>
    <m/>
    <m/>
    <m/>
  </r>
  <r>
    <s v="Vernon River @148 Rendant Av. Dock"/>
    <m/>
    <x v="11"/>
    <n v="31.971748423804598"/>
    <n v="-81.125984676460405"/>
    <x v="760"/>
    <d v="1899-12-30T11:40:00"/>
    <d v="2017-03-14T00:00:00"/>
    <x v="5"/>
    <x v="0"/>
    <m/>
    <m/>
    <m/>
    <m/>
    <m/>
    <m/>
    <m/>
    <m/>
    <m/>
    <m/>
    <s v="Fecal"/>
    <x v="0"/>
    <n v="180"/>
    <s v="MPN/100ml"/>
    <m/>
    <m/>
    <m/>
  </r>
  <r>
    <s v="Casey Canal@Hospital Access Rd"/>
    <m/>
    <x v="12"/>
    <n v="32.030499465731999"/>
    <n v="-81.085066518624302"/>
    <x v="761"/>
    <d v="1899-12-30T12:15:00"/>
    <d v="2017-03-14T00:00:00"/>
    <x v="1"/>
    <x v="0"/>
    <m/>
    <m/>
    <m/>
    <m/>
    <m/>
    <m/>
    <m/>
    <m/>
    <m/>
    <m/>
    <s v="Entero"/>
    <x v="1"/>
    <n v="5"/>
    <s v="MPN/100ml"/>
    <m/>
    <m/>
    <m/>
  </r>
  <r>
    <s v="Casey Canal@Hospital Access Rd"/>
    <m/>
    <x v="12"/>
    <n v="32.030499465731999"/>
    <n v="-81.085066518624302"/>
    <x v="761"/>
    <d v="1899-12-30T12:15:00"/>
    <d v="2017-03-14T00:00:00"/>
    <x v="1"/>
    <x v="0"/>
    <m/>
    <m/>
    <m/>
    <m/>
    <m/>
    <m/>
    <m/>
    <m/>
    <m/>
    <m/>
    <s v="Fecal"/>
    <x v="0"/>
    <n v="9"/>
    <s v="MPN/100ml"/>
    <m/>
    <m/>
    <m/>
  </r>
  <r>
    <s v="Casey Canal@Sallie Mood Bridge"/>
    <m/>
    <x v="1"/>
    <n v="31.995887131649798"/>
    <n v="-81.090554392855694"/>
    <x v="762"/>
    <d v="1899-12-30T09:50:00"/>
    <d v="2017-03-14T00:00:00"/>
    <x v="2"/>
    <x v="0"/>
    <m/>
    <m/>
    <m/>
    <m/>
    <m/>
    <m/>
    <m/>
    <m/>
    <m/>
    <m/>
    <s v="Fecal"/>
    <x v="0"/>
    <n v="20"/>
    <s v="MPN/100ml"/>
    <m/>
    <m/>
    <m/>
  </r>
  <r>
    <s v="Casey Canal@Sallie Mood Bridge"/>
    <m/>
    <x v="1"/>
    <n v="31.995887131649798"/>
    <n v="-81.090554392855694"/>
    <x v="762"/>
    <d v="1899-12-30T09:50:00"/>
    <d v="2017-03-14T00:00:00"/>
    <x v="2"/>
    <x v="0"/>
    <m/>
    <m/>
    <m/>
    <m/>
    <m/>
    <m/>
    <m/>
    <m/>
    <m/>
    <m/>
    <s v="Entero"/>
    <x v="1"/>
    <n v="52"/>
    <s v="MPN/100ml"/>
    <m/>
    <m/>
    <m/>
  </r>
  <r>
    <s v="Hayners Creek @ 1112 Halcyon Dr."/>
    <m/>
    <x v="0"/>
    <n v="31.982481023192801"/>
    <n v="-81.111041875059797"/>
    <x v="763"/>
    <d v="1899-12-30T10:20:00"/>
    <d v="2017-03-14T00:00:00"/>
    <x v="2"/>
    <x v="0"/>
    <m/>
    <m/>
    <m/>
    <m/>
    <m/>
    <m/>
    <m/>
    <m/>
    <m/>
    <m/>
    <s v="Entero"/>
    <x v="1"/>
    <n v="74"/>
    <s v="MPN/100ml"/>
    <m/>
    <m/>
    <m/>
  </r>
  <r>
    <s v="Hayners Creek @ 1112 Halcyon Dr."/>
    <m/>
    <x v="0"/>
    <n v="31.982481023192801"/>
    <n v="-81.111041875059797"/>
    <x v="763"/>
    <d v="1899-12-30T10:20:00"/>
    <d v="2017-03-14T00:00:00"/>
    <x v="2"/>
    <x v="0"/>
    <m/>
    <m/>
    <m/>
    <m/>
    <m/>
    <m/>
    <m/>
    <m/>
    <m/>
    <m/>
    <s v="Fecal"/>
    <x v="0"/>
    <n v="78"/>
    <s v="MPN/100ml"/>
    <m/>
    <m/>
    <m/>
  </r>
  <r>
    <s v="Bougainvillea Bluff Dock/White Bluff Rd"/>
    <m/>
    <x v="6"/>
    <n v="31.9806065034544"/>
    <n v="-81.125530850568197"/>
    <x v="764"/>
    <d v="1899-12-30T10:45:00"/>
    <d v="2017-03-14T00:00:00"/>
    <x v="2"/>
    <x v="0"/>
    <m/>
    <m/>
    <m/>
    <m/>
    <m/>
    <m/>
    <m/>
    <m/>
    <m/>
    <m/>
    <s v="Entero"/>
    <x v="1"/>
    <n v="216"/>
    <s v="MPN/100ml"/>
    <m/>
    <m/>
    <m/>
  </r>
  <r>
    <s v="Bougainvillea Bluff Dock/White Bluff Rd"/>
    <m/>
    <x v="6"/>
    <n v="31.9806065034544"/>
    <n v="-81.125530850568197"/>
    <x v="764"/>
    <d v="1899-12-30T10:45:00"/>
    <d v="2017-03-14T00:00:00"/>
    <x v="2"/>
    <x v="0"/>
    <m/>
    <m/>
    <m/>
    <m/>
    <m/>
    <m/>
    <m/>
    <m/>
    <m/>
    <m/>
    <s v="Fecal"/>
    <x v="0"/>
    <n v="450"/>
    <s v="MPN/100ml"/>
    <m/>
    <m/>
    <m/>
  </r>
  <r>
    <s v="Wilshire Canal @ White Bluff"/>
    <m/>
    <x v="3"/>
    <n v="31.984280910253801"/>
    <n v="-81.129864906139403"/>
    <x v="222"/>
    <d v="1899-12-30T08:45:00"/>
    <d v="2013-07-31T00:00:00"/>
    <x v="10"/>
    <x v="0"/>
    <m/>
    <m/>
    <m/>
    <m/>
    <m/>
    <m/>
    <m/>
    <m/>
    <m/>
    <m/>
    <s v="Fecal"/>
    <x v="0"/>
    <n v="11000"/>
    <s v="MPN/100ml"/>
    <m/>
    <m/>
    <m/>
  </r>
  <r>
    <s v="Wilshire Canal @ White Bluff"/>
    <m/>
    <x v="3"/>
    <n v="31.984280910253801"/>
    <n v="-81.129864906139403"/>
    <x v="224"/>
    <d v="1899-12-30T08:50:00"/>
    <d v="2013-08-12T00:00:00"/>
    <x v="4"/>
    <x v="0"/>
    <m/>
    <m/>
    <m/>
    <m/>
    <m/>
    <m/>
    <m/>
    <m/>
    <m/>
    <m/>
    <s v="Fecal"/>
    <x v="0"/>
    <n v="200000"/>
    <s v="MPN/100ml"/>
    <m/>
    <m/>
    <m/>
  </r>
  <r>
    <s v="Wilshire Canal @ White Bluff"/>
    <m/>
    <x v="3"/>
    <n v="31.984280910253801"/>
    <n v="-81.129864906139403"/>
    <x v="225"/>
    <d v="1899-12-30T09:07:00"/>
    <d v="2013-08-12T00:00:00"/>
    <x v="9"/>
    <x v="0"/>
    <m/>
    <m/>
    <m/>
    <m/>
    <m/>
    <m/>
    <m/>
    <m/>
    <m/>
    <m/>
    <s v="Fecal"/>
    <x v="0"/>
    <n v="17000"/>
    <s v="MPN/100ml"/>
    <m/>
    <m/>
    <m/>
  </r>
  <r>
    <s v="Wilshire Canal @ White Bluff"/>
    <m/>
    <x v="3"/>
    <n v="31.984280910253801"/>
    <n v="-81.129864906139403"/>
    <x v="228"/>
    <d v="1899-12-30T11:35:00"/>
    <d v="2013-09-02T00:00:00"/>
    <x v="9"/>
    <x v="0"/>
    <m/>
    <m/>
    <m/>
    <m/>
    <m/>
    <m/>
    <m/>
    <m/>
    <m/>
    <m/>
    <s v="Fecal"/>
    <x v="0"/>
    <n v="200000"/>
    <s v="MPN/100ml"/>
    <m/>
    <m/>
    <m/>
  </r>
  <r>
    <s v="Vernon River @148 Rendant Av. Dock"/>
    <m/>
    <x v="11"/>
    <n v="31.971748423804598"/>
    <n v="-81.125984676460405"/>
    <x v="765"/>
    <d v="1899-12-30T11:45:00"/>
    <d v="2017-03-14T00:00:00"/>
    <x v="2"/>
    <x v="0"/>
    <m/>
    <m/>
    <m/>
    <m/>
    <m/>
    <m/>
    <m/>
    <m/>
    <m/>
    <m/>
    <s v="Entero"/>
    <x v="1"/>
    <n v="31"/>
    <s v="MPN/100ml"/>
    <m/>
    <m/>
    <m/>
  </r>
  <r>
    <s v="Vernon River @148 Rendant Av. Dock"/>
    <m/>
    <x v="11"/>
    <n v="31.971748423804598"/>
    <n v="-81.125984676460405"/>
    <x v="765"/>
    <d v="1899-12-30T11:45:00"/>
    <d v="2017-03-14T00:00:00"/>
    <x v="2"/>
    <x v="0"/>
    <m/>
    <m/>
    <m/>
    <m/>
    <m/>
    <m/>
    <m/>
    <m/>
    <m/>
    <m/>
    <s v="Fecal"/>
    <x v="0"/>
    <n v="61"/>
    <s v="MPN/100ml"/>
    <m/>
    <m/>
    <m/>
  </r>
  <r>
    <s v="Casey Canal@Hospital Access Rd"/>
    <m/>
    <x v="12"/>
    <n v="32.030499465731999"/>
    <n v="-81.085066518624302"/>
    <x v="766"/>
    <d v="1899-12-30T12:20:00"/>
    <d v="2017-03-14T00:00:00"/>
    <x v="23"/>
    <x v="0"/>
    <m/>
    <m/>
    <m/>
    <m/>
    <m/>
    <m/>
    <m/>
    <m/>
    <m/>
    <m/>
    <s v="Fecal"/>
    <x v="0"/>
    <n v="20"/>
    <s v="MPN/100ml"/>
    <m/>
    <m/>
    <m/>
  </r>
  <r>
    <s v="Casey Canal@Hospital Access Rd"/>
    <m/>
    <x v="12"/>
    <n v="32.030499465731999"/>
    <n v="-81.085066518624302"/>
    <x v="766"/>
    <d v="1899-12-30T12:20:00"/>
    <d v="2017-03-14T00:00:00"/>
    <x v="23"/>
    <x v="0"/>
    <m/>
    <m/>
    <m/>
    <m/>
    <m/>
    <m/>
    <m/>
    <m/>
    <m/>
    <m/>
    <s v="Entero"/>
    <x v="1"/>
    <n v="41"/>
    <s v="MPN/100ml"/>
    <m/>
    <m/>
    <m/>
  </r>
  <r>
    <s v="Harmon Canal @ Rivers End"/>
    <m/>
    <x v="7"/>
    <n v="31.9867850198948"/>
    <n v="-81.116596661316706"/>
    <x v="767"/>
    <d v="1899-12-30T12:55:00"/>
    <d v="2017-04-06T00:00:00"/>
    <x v="7"/>
    <x v="0"/>
    <m/>
    <m/>
    <m/>
    <m/>
    <m/>
    <m/>
    <m/>
    <m/>
    <m/>
    <m/>
    <s v="Entero"/>
    <x v="1"/>
    <n v="31"/>
    <s v="MPN/100ml"/>
    <m/>
    <m/>
    <m/>
  </r>
  <r>
    <s v="Casey Canal @ Mont Cross"/>
    <m/>
    <x v="9"/>
    <n v="31.993115442766999"/>
    <n v="-81.1013377418072"/>
    <x v="768"/>
    <d v="1899-12-30T13:05:00"/>
    <d v="2017-04-06T00:00:00"/>
    <x v="7"/>
    <x v="0"/>
    <m/>
    <m/>
    <m/>
    <m/>
    <m/>
    <m/>
    <m/>
    <m/>
    <m/>
    <m/>
    <s v="Entero"/>
    <x v="1"/>
    <n v="110"/>
    <s v="MPN/100ml"/>
    <m/>
    <m/>
    <m/>
  </r>
  <r>
    <s v="Halcyon Bluff Community Dock"/>
    <m/>
    <x v="0"/>
    <n v="31.982481023192801"/>
    <n v="-81.111041875059797"/>
    <x v="769"/>
    <d v="1899-12-30T13:20:00"/>
    <d v="2017-04-06T00:00:00"/>
    <x v="7"/>
    <x v="0"/>
    <m/>
    <m/>
    <m/>
    <m/>
    <m/>
    <m/>
    <m/>
    <m/>
    <m/>
    <m/>
    <s v="Entero"/>
    <x v="1"/>
    <n v="31"/>
    <s v="MPN/100ml"/>
    <m/>
    <m/>
    <m/>
  </r>
  <r>
    <s v="Wilshire Canal @ (WhiteBluff Rd)"/>
    <m/>
    <x v="3"/>
    <n v="31.984280910253801"/>
    <n v="-81.129864906139403"/>
    <x v="229"/>
    <d v="1899-12-30T11:27:00"/>
    <d v="2013-09-04T00:00:00"/>
    <x v="1"/>
    <x v="0"/>
    <m/>
    <m/>
    <m/>
    <m/>
    <m/>
    <m/>
    <m/>
    <m/>
    <m/>
    <m/>
    <s v="Fecal"/>
    <x v="0"/>
    <n v="4600"/>
    <s v="MPN/100ml"/>
    <m/>
    <m/>
    <m/>
  </r>
  <r>
    <s v="White Bluff Ditch"/>
    <m/>
    <x v="13"/>
    <n v="31.964633593941102"/>
    <n v="-81.135533939742899"/>
    <x v="770"/>
    <d v="1899-12-30T14:25:00"/>
    <d v="2017-04-06T00:00:00"/>
    <x v="7"/>
    <x v="0"/>
    <m/>
    <m/>
    <m/>
    <m/>
    <m/>
    <m/>
    <m/>
    <m/>
    <m/>
    <m/>
    <s v="Entero"/>
    <x v="1"/>
    <n v="41"/>
    <s v="MPN/100ml"/>
    <m/>
    <m/>
    <m/>
  </r>
  <r>
    <s v="Vernon Bottom"/>
    <m/>
    <x v="15"/>
    <n v="31.963846986497899"/>
    <n v="-81.120341943777106"/>
    <x v="771"/>
    <d v="1899-12-30T14:45:00"/>
    <d v="2017-04-06T00:00:00"/>
    <x v="7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771"/>
    <d v="1899-12-30T14:45:00"/>
    <d v="2017-04-06T00:00:00"/>
    <x v="7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772"/>
    <d v="1899-12-30T14:05:00"/>
    <d v="2017-05-13T00:00:00"/>
    <x v="12"/>
    <x v="0"/>
    <m/>
    <m/>
    <m/>
    <m/>
    <m/>
    <m/>
    <m/>
    <m/>
    <m/>
    <m/>
    <s v="Entero"/>
    <x v="1"/>
    <n v="74"/>
    <s v="MPN/100ml"/>
    <m/>
    <m/>
    <m/>
  </r>
  <r>
    <s v="Casey Canal @ Mont Cross"/>
    <m/>
    <x v="9"/>
    <n v="31.993115442766999"/>
    <n v="-81.1013377418072"/>
    <x v="773"/>
    <d v="1899-12-30T14:15:00"/>
    <d v="2017-05-13T00:00:00"/>
    <x v="12"/>
    <x v="0"/>
    <m/>
    <m/>
    <m/>
    <m/>
    <m/>
    <m/>
    <m/>
    <m/>
    <m/>
    <m/>
    <s v="Entero"/>
    <x v="1"/>
    <n v="145"/>
    <s v="MPN/100ml"/>
    <m/>
    <m/>
    <m/>
  </r>
  <r>
    <s v="Halcyon Bluff Community Dock"/>
    <m/>
    <x v="0"/>
    <n v="31.982481023192801"/>
    <n v="-81.111041875059797"/>
    <x v="774"/>
    <d v="1899-12-30T14:25:00"/>
    <d v="2017-05-13T00:00:00"/>
    <x v="12"/>
    <x v="0"/>
    <m/>
    <m/>
    <m/>
    <m/>
    <m/>
    <m/>
    <m/>
    <m/>
    <m/>
    <m/>
    <s v="Entero"/>
    <x v="1"/>
    <n v="63"/>
    <s v="MPN/100ml"/>
    <m/>
    <m/>
    <m/>
  </r>
  <r>
    <s v="Wilshire Canal @ (WhiteBluff Rd)"/>
    <m/>
    <x v="3"/>
    <n v="31.984280910253801"/>
    <n v="-81.129864906139403"/>
    <x v="231"/>
    <d v="1899-12-30T10:24:00"/>
    <d v="2013-09-16T00:00:00"/>
    <x v="9"/>
    <x v="0"/>
    <m/>
    <m/>
    <m/>
    <m/>
    <m/>
    <m/>
    <m/>
    <m/>
    <m/>
    <m/>
    <s v="Fecal"/>
    <x v="0"/>
    <n v="330"/>
    <s v="MPN/100ml"/>
    <m/>
    <m/>
    <m/>
  </r>
  <r>
    <s v="White Bluff Ditch"/>
    <m/>
    <x v="13"/>
    <n v="31.964633593941102"/>
    <n v="-81.135533939742899"/>
    <x v="775"/>
    <d v="1899-12-30T15:25:00"/>
    <d v="2017-05-13T00:00:00"/>
    <x v="12"/>
    <x v="0"/>
    <m/>
    <m/>
    <m/>
    <m/>
    <m/>
    <m/>
    <m/>
    <m/>
    <m/>
    <m/>
    <s v="Entero"/>
    <x v="1"/>
    <n v="399"/>
    <s v="MPN/100ml"/>
    <m/>
    <m/>
    <m/>
  </r>
  <r>
    <s v="Vernonburg Ditch"/>
    <m/>
    <x v="14"/>
    <n v="31.965998805129299"/>
    <n v="-81.134277619450003"/>
    <x v="776"/>
    <d v="1899-12-30T15:30:00"/>
    <d v="2017-05-13T00:00:00"/>
    <x v="12"/>
    <x v="0"/>
    <m/>
    <m/>
    <m/>
    <m/>
    <m/>
    <m/>
    <m/>
    <m/>
    <m/>
    <m/>
    <s v="Entero"/>
    <x v="1"/>
    <n v="171"/>
    <s v="MPN/100ml"/>
    <m/>
    <m/>
    <m/>
  </r>
  <r>
    <s v="Vernon Bottom"/>
    <m/>
    <x v="15"/>
    <n v="31.963846986497899"/>
    <n v="-81.120341943777106"/>
    <x v="777"/>
    <d v="1899-12-30T15:45:00"/>
    <d v="2017-05-13T00:00:00"/>
    <x v="12"/>
    <x v="0"/>
    <m/>
    <m/>
    <m/>
    <m/>
    <m/>
    <m/>
    <m/>
    <m/>
    <m/>
    <m/>
    <s v="Entero"/>
    <x v="1"/>
    <n v="30"/>
    <s v="MPN/100ml"/>
    <m/>
    <m/>
    <m/>
  </r>
  <r>
    <s v="Vernon Surface"/>
    <m/>
    <x v="15"/>
    <n v="31.963846986497899"/>
    <n v="-81.120341943777106"/>
    <x v="777"/>
    <d v="1899-12-30T15:45:00"/>
    <d v="2017-05-13T00:00:00"/>
    <x v="12"/>
    <x v="0"/>
    <m/>
    <m/>
    <m/>
    <m/>
    <m/>
    <m/>
    <m/>
    <m/>
    <m/>
    <m/>
    <s v="Entero"/>
    <x v="1"/>
    <n v="30"/>
    <s v="MPN/100ml"/>
    <m/>
    <m/>
    <m/>
  </r>
  <r>
    <s v="Casey Canal@Sallie Mood Bridge"/>
    <m/>
    <x v="1"/>
    <n v="31.995887131649798"/>
    <n v="-81.090554392855694"/>
    <x v="778"/>
    <d v="1899-12-30T09:50:00"/>
    <d v="2017-06-07T00:00:00"/>
    <x v="9"/>
    <x v="0"/>
    <m/>
    <m/>
    <m/>
    <m/>
    <m/>
    <m/>
    <m/>
    <m/>
    <m/>
    <m/>
    <s v="Fecal"/>
    <x v="0"/>
    <n v="330"/>
    <s v="MPN/100ml"/>
    <m/>
    <m/>
    <m/>
  </r>
  <r>
    <s v="Casey Canal@Sallie Mood Bridge"/>
    <m/>
    <x v="1"/>
    <n v="31.995887131649798"/>
    <n v="-81.090554392855694"/>
    <x v="778"/>
    <d v="1899-12-30T09:50:00"/>
    <d v="2017-06-07T00:00:00"/>
    <x v="9"/>
    <x v="0"/>
    <m/>
    <m/>
    <m/>
    <m/>
    <m/>
    <m/>
    <m/>
    <m/>
    <m/>
    <m/>
    <s v="Entero"/>
    <x v="1"/>
    <n v="1036"/>
    <s v="MPN/100ml"/>
    <m/>
    <m/>
    <m/>
  </r>
  <r>
    <s v="Hayners Creek @ 1112 Halcyon Dr."/>
    <m/>
    <x v="0"/>
    <n v="31.982481023192801"/>
    <n v="-81.111041875059797"/>
    <x v="779"/>
    <d v="1899-12-30T10:22:00"/>
    <d v="2017-06-07T00:00:00"/>
    <x v="9"/>
    <x v="0"/>
    <m/>
    <m/>
    <m/>
    <m/>
    <m/>
    <m/>
    <m/>
    <m/>
    <m/>
    <m/>
    <s v="Fecal"/>
    <x v="0"/>
    <n v="2200"/>
    <s v="MPN/100ml"/>
    <m/>
    <m/>
    <m/>
  </r>
  <r>
    <s v="Hayners Creek @ 1112 Halcyon Dr."/>
    <m/>
    <x v="0"/>
    <n v="31.982481023192801"/>
    <n v="-81.111041875059797"/>
    <x v="779"/>
    <d v="1899-12-30T10:22:00"/>
    <d v="2017-06-07T00:00:00"/>
    <x v="9"/>
    <x v="0"/>
    <m/>
    <m/>
    <m/>
    <m/>
    <m/>
    <m/>
    <m/>
    <m/>
    <m/>
    <m/>
    <s v="Entero"/>
    <x v="1"/>
    <n v="2279"/>
    <s v="MPN/100ml"/>
    <m/>
    <m/>
    <m/>
  </r>
  <r>
    <s v="Bougainvillea Bluff Dock/White Bluff Rd"/>
    <m/>
    <x v="6"/>
    <n v="31.9806065034544"/>
    <n v="-81.125530850568197"/>
    <x v="780"/>
    <d v="1899-12-30T10:55:00"/>
    <d v="2017-06-07T00:00:00"/>
    <x v="9"/>
    <x v="0"/>
    <m/>
    <m/>
    <m/>
    <m/>
    <m/>
    <m/>
    <m/>
    <m/>
    <m/>
    <m/>
    <s v="Fecal"/>
    <x v="0"/>
    <n v="310"/>
    <s v="MPN/100ml"/>
    <m/>
    <m/>
    <m/>
  </r>
  <r>
    <s v="Bougainvillea Bluff Dock/White Bluff Rd"/>
    <m/>
    <x v="6"/>
    <n v="31.9806065034544"/>
    <n v="-81.125530850568197"/>
    <x v="780"/>
    <d v="1899-12-30T10:55:00"/>
    <d v="2017-06-07T00:00:00"/>
    <x v="9"/>
    <x v="0"/>
    <m/>
    <m/>
    <m/>
    <m/>
    <m/>
    <m/>
    <m/>
    <m/>
    <m/>
    <m/>
    <s v="Entero"/>
    <x v="1"/>
    <n v="1139"/>
    <s v="MPN/100ml"/>
    <m/>
    <m/>
    <m/>
  </r>
  <r>
    <s v="Wilshire Canal @ White Bluff"/>
    <m/>
    <x v="3"/>
    <n v="31.984280910253801"/>
    <n v="-81.129864906139403"/>
    <x v="232"/>
    <d v="1899-12-30T10:40:00"/>
    <d v="2013-09-25T00:00:00"/>
    <x v="9"/>
    <x v="0"/>
    <m/>
    <m/>
    <m/>
    <m/>
    <m/>
    <m/>
    <m/>
    <m/>
    <m/>
    <m/>
    <s v="Fecal"/>
    <x v="0"/>
    <n v="2400"/>
    <s v="MPN/100ml"/>
    <m/>
    <m/>
    <m/>
  </r>
  <r>
    <s v="Wilshire Canal @ White Bluff"/>
    <m/>
    <x v="3"/>
    <n v="31.984280910253801"/>
    <n v="-81.129864906139403"/>
    <x v="238"/>
    <d v="1899-12-30T10:15:00"/>
    <d v="2013-11-26T00:00:00"/>
    <x v="10"/>
    <x v="0"/>
    <m/>
    <m/>
    <m/>
    <m/>
    <m/>
    <m/>
    <m/>
    <m/>
    <m/>
    <m/>
    <s v="Fecal"/>
    <x v="0"/>
    <n v="340"/>
    <s v="MPN/100ml"/>
    <m/>
    <m/>
    <m/>
  </r>
  <r>
    <s v="Wilshire Canal @ White Bluff"/>
    <m/>
    <x v="3"/>
    <n v="31.984280910253801"/>
    <n v="-81.129864906139403"/>
    <x v="239"/>
    <d v="1899-12-30T11:12:00"/>
    <d v="2013-12-10T00:00:00"/>
    <x v="6"/>
    <x v="0"/>
    <m/>
    <m/>
    <m/>
    <m/>
    <m/>
    <m/>
    <m/>
    <m/>
    <m/>
    <m/>
    <s v="Fecal"/>
    <x v="0"/>
    <n v="230"/>
    <s v="MPN/100ml"/>
    <m/>
    <m/>
    <m/>
  </r>
  <r>
    <s v="Wilshire Canal @ White Bluff"/>
    <m/>
    <x v="3"/>
    <n v="31.984280910253801"/>
    <n v="-81.129864906139403"/>
    <x v="240"/>
    <d v="1899-12-30T10:36:00"/>
    <d v="2013-12-14T00:00:00"/>
    <x v="0"/>
    <x v="0"/>
    <m/>
    <m/>
    <m/>
    <m/>
    <m/>
    <m/>
    <m/>
    <m/>
    <m/>
    <m/>
    <s v="Fecal"/>
    <x v="0"/>
    <n v="2300"/>
    <s v="MPN/100ml"/>
    <m/>
    <m/>
    <m/>
  </r>
  <r>
    <s v="Vernon River @148 Rendant Av. Dock"/>
    <m/>
    <x v="11"/>
    <n v="31.971748423804598"/>
    <n v="-81.125984676460405"/>
    <x v="781"/>
    <d v="1899-12-30T12:08:00"/>
    <d v="2017-06-07T00:00:00"/>
    <x v="6"/>
    <x v="0"/>
    <m/>
    <m/>
    <m/>
    <m/>
    <m/>
    <m/>
    <m/>
    <m/>
    <m/>
    <m/>
    <s v="Fecal"/>
    <x v="0"/>
    <n v="170"/>
    <s v="MPN/100ml"/>
    <m/>
    <m/>
    <m/>
  </r>
  <r>
    <s v="Vernon River @148 Rendant Av. Dock"/>
    <m/>
    <x v="11"/>
    <n v="31.971748423804598"/>
    <n v="-81.125984676460405"/>
    <x v="781"/>
    <d v="1899-12-30T12:08:00"/>
    <d v="2017-06-07T00:00:00"/>
    <x v="6"/>
    <x v="0"/>
    <m/>
    <m/>
    <m/>
    <m/>
    <m/>
    <m/>
    <m/>
    <m/>
    <m/>
    <m/>
    <s v="Entero"/>
    <x v="1"/>
    <n v="316"/>
    <s v="MPN/100ml"/>
    <m/>
    <m/>
    <m/>
  </r>
  <r>
    <s v="Casey Canal@Hospital Access Rd"/>
    <m/>
    <x v="12"/>
    <n v="32.030499465731999"/>
    <n v="-81.085066518624302"/>
    <x v="782"/>
    <d v="1899-12-30T12:37:00"/>
    <d v="2017-06-07T00:00:00"/>
    <x v="6"/>
    <x v="0"/>
    <m/>
    <m/>
    <m/>
    <m/>
    <m/>
    <m/>
    <m/>
    <m/>
    <m/>
    <m/>
    <s v="Fecal"/>
    <x v="0"/>
    <n v="790"/>
    <s v="MPN/100ml"/>
    <m/>
    <m/>
    <m/>
  </r>
  <r>
    <s v="Casey Canal@Hospital Access Rd"/>
    <m/>
    <x v="12"/>
    <n v="32.030499465731999"/>
    <n v="-81.085066518624302"/>
    <x v="782"/>
    <d v="1899-12-30T12:37:00"/>
    <d v="2017-06-07T00:00:00"/>
    <x v="6"/>
    <x v="0"/>
    <m/>
    <m/>
    <m/>
    <m/>
    <m/>
    <m/>
    <m/>
    <m/>
    <m/>
    <m/>
    <s v="Entero"/>
    <x v="1"/>
    <n v="829"/>
    <s v="MPN/100ml"/>
    <m/>
    <m/>
    <m/>
  </r>
  <r>
    <s v="Casey Canal@Sallie Mood Bridge"/>
    <m/>
    <x v="1"/>
    <n v="31.995887131649798"/>
    <n v="-81.090554392855694"/>
    <x v="783"/>
    <d v="1899-12-30T10:30:00"/>
    <d v="2017-06-07T00:00:00"/>
    <x v="13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783"/>
    <d v="1899-12-30T10:30:00"/>
    <d v="2017-06-07T00:00:00"/>
    <x v="13"/>
    <x v="0"/>
    <m/>
    <m/>
    <m/>
    <m/>
    <m/>
    <m/>
    <m/>
    <m/>
    <m/>
    <m/>
    <s v="Entero"/>
    <x v="1"/>
    <n v="121"/>
    <s v="MPN/100ml"/>
    <m/>
    <m/>
    <m/>
  </r>
  <r>
    <s v="Hayners Creek @ 1112 Halcyon Dr."/>
    <m/>
    <x v="0"/>
    <n v="31.982481023192801"/>
    <n v="-81.111041875059797"/>
    <x v="784"/>
    <d v="1899-12-30T10:50:00"/>
    <d v="2017-06-07T00:00:00"/>
    <x v="13"/>
    <x v="0"/>
    <m/>
    <m/>
    <m/>
    <m/>
    <m/>
    <m/>
    <m/>
    <m/>
    <m/>
    <m/>
    <s v="Fecal"/>
    <x v="0"/>
    <n v="68"/>
    <s v="MPN/100ml"/>
    <m/>
    <m/>
    <m/>
  </r>
  <r>
    <s v="Hayners Creek @ 1112 Halcyon Dr."/>
    <m/>
    <x v="0"/>
    <n v="31.982481023192801"/>
    <n v="-81.111041875059797"/>
    <x v="784"/>
    <d v="1899-12-30T10:50:00"/>
    <d v="2017-06-07T00:00:00"/>
    <x v="13"/>
    <x v="0"/>
    <m/>
    <m/>
    <m/>
    <m/>
    <m/>
    <m/>
    <m/>
    <m/>
    <m/>
    <m/>
    <s v="Entero"/>
    <x v="1"/>
    <n v="256"/>
    <s v="MPN/100ml"/>
    <m/>
    <m/>
    <m/>
  </r>
  <r>
    <s v="Bougainvillea Bluff Dock/White Bluff Rd"/>
    <m/>
    <x v="6"/>
    <n v="31.9806065034544"/>
    <n v="-81.125530850568197"/>
    <x v="785"/>
    <d v="1899-12-30T11:10:00"/>
    <d v="2017-06-07T00:00:00"/>
    <x v="13"/>
    <x v="0"/>
    <m/>
    <m/>
    <m/>
    <m/>
    <m/>
    <m/>
    <m/>
    <m/>
    <m/>
    <m/>
    <s v="Entero"/>
    <x v="1"/>
    <n v="571"/>
    <s v="MPN/100ml"/>
    <m/>
    <m/>
    <m/>
  </r>
  <r>
    <s v="Bougainvillea Bluff Dock/White Bluff Rd"/>
    <m/>
    <x v="6"/>
    <n v="31.9806065034544"/>
    <n v="-81.125530850568197"/>
    <x v="785"/>
    <d v="1899-12-30T11:10:00"/>
    <d v="2017-06-07T00:00:00"/>
    <x v="13"/>
    <x v="0"/>
    <m/>
    <m/>
    <m/>
    <m/>
    <m/>
    <m/>
    <m/>
    <m/>
    <m/>
    <m/>
    <s v="Fecal"/>
    <x v="0"/>
    <n v="790"/>
    <s v="MPN/100ml"/>
    <m/>
    <m/>
    <m/>
  </r>
  <r>
    <s v="Wilshire Canal @ White Bluff"/>
    <m/>
    <x v="3"/>
    <n v="31.984280910253801"/>
    <n v="-81.129864906139403"/>
    <x v="241"/>
    <d v="1899-12-30T10:45:00"/>
    <d v="2013-12-23T00:00:00"/>
    <x v="4"/>
    <x v="0"/>
    <m/>
    <m/>
    <m/>
    <m/>
    <m/>
    <m/>
    <m/>
    <m/>
    <m/>
    <m/>
    <s v="Fecal"/>
    <x v="0"/>
    <n v="160000"/>
    <s v="MPN/100ml"/>
    <m/>
    <m/>
    <m/>
  </r>
  <r>
    <s v="Wilshire Canal @ White Bluff"/>
    <m/>
    <x v="3"/>
    <n v="31.984280910253801"/>
    <n v="-81.129864906139403"/>
    <x v="247"/>
    <d v="1899-12-30T10:25:00"/>
    <d v="2014-03-06T00:00:00"/>
    <x v="4"/>
    <x v="0"/>
    <m/>
    <m/>
    <m/>
    <m/>
    <m/>
    <m/>
    <m/>
    <m/>
    <m/>
    <m/>
    <s v="Fecal"/>
    <x v="0"/>
    <n v="92000"/>
    <s v="MPN/100ml"/>
    <m/>
    <m/>
    <m/>
  </r>
  <r>
    <s v="Wilshire Canal @ White Bluff"/>
    <m/>
    <x v="3"/>
    <n v="31.984280910253801"/>
    <n v="-81.129864906139403"/>
    <x v="248"/>
    <d v="1899-12-30T11:25:00"/>
    <d v="2014-03-12T00:00:00"/>
    <x v="9"/>
    <x v="0"/>
    <m/>
    <m/>
    <m/>
    <m/>
    <m/>
    <m/>
    <m/>
    <m/>
    <m/>
    <m/>
    <s v="Fecal"/>
    <x v="0"/>
    <n v="330"/>
    <s v="MPN/100ml"/>
    <m/>
    <m/>
    <m/>
  </r>
  <r>
    <s v="Wilshire Canal @ White Bluff"/>
    <m/>
    <x v="3"/>
    <n v="31.984280910253801"/>
    <n v="-81.129864906139403"/>
    <x v="249"/>
    <d v="1899-12-30T11:05:00"/>
    <d v="2014-03-17T00:00:00"/>
    <x v="0"/>
    <x v="0"/>
    <m/>
    <m/>
    <m/>
    <m/>
    <m/>
    <m/>
    <m/>
    <m/>
    <m/>
    <m/>
    <s v="Fecal"/>
    <x v="0"/>
    <n v="330"/>
    <s v="MPN/100ml"/>
    <m/>
    <m/>
    <m/>
  </r>
  <r>
    <s v="Vernon River @148 Rendant Av. Dock"/>
    <m/>
    <x v="11"/>
    <n v="31.971748423804598"/>
    <n v="-81.125984676460405"/>
    <x v="786"/>
    <d v="1899-12-30T12:05:00"/>
    <d v="2017-06-07T00:00:00"/>
    <x v="5"/>
    <x v="0"/>
    <m/>
    <m/>
    <m/>
    <m/>
    <m/>
    <m/>
    <m/>
    <m/>
    <m/>
    <m/>
    <s v="Fecal"/>
    <x v="0"/>
    <n v="45"/>
    <s v="MPN/100ml"/>
    <m/>
    <m/>
    <m/>
  </r>
  <r>
    <s v="Vernon River @148 Rendant Av. Dock"/>
    <m/>
    <x v="11"/>
    <n v="31.971748423804598"/>
    <n v="-81.125984676460405"/>
    <x v="786"/>
    <d v="1899-12-30T12:05:00"/>
    <d v="2017-06-07T00:00:00"/>
    <x v="5"/>
    <x v="0"/>
    <m/>
    <m/>
    <m/>
    <m/>
    <m/>
    <m/>
    <m/>
    <m/>
    <m/>
    <m/>
    <s v="Entero"/>
    <x v="1"/>
    <n v="86"/>
    <s v="MPN/100ml"/>
    <m/>
    <m/>
    <m/>
  </r>
  <r>
    <s v="Casey Canal@Hospital Access Rd"/>
    <m/>
    <x v="12"/>
    <n v="32.030499465731999"/>
    <n v="-81.085066518624302"/>
    <x v="787"/>
    <d v="1899-12-30T12:35:00"/>
    <d v="2017-06-07T00:00:00"/>
    <x v="5"/>
    <x v="0"/>
    <m/>
    <m/>
    <m/>
    <m/>
    <m/>
    <m/>
    <m/>
    <m/>
    <m/>
    <m/>
    <s v="Fecal"/>
    <x v="0"/>
    <n v="330"/>
    <s v="MPN/100ml"/>
    <m/>
    <m/>
    <m/>
  </r>
  <r>
    <s v="Casey Canal@Hospital Access Rd"/>
    <m/>
    <x v="12"/>
    <n v="32.030499465731999"/>
    <n v="-81.085066518624302"/>
    <x v="787"/>
    <d v="1899-12-30T12:35:00"/>
    <d v="2017-06-07T00:00:00"/>
    <x v="5"/>
    <x v="0"/>
    <m/>
    <m/>
    <m/>
    <m/>
    <m/>
    <m/>
    <m/>
    <m/>
    <m/>
    <m/>
    <s v="Entero"/>
    <x v="1"/>
    <n v="812"/>
    <s v="MPN/100ml"/>
    <m/>
    <m/>
    <m/>
  </r>
  <r>
    <s v="Casey Canal@Sallie Mood Bridge"/>
    <m/>
    <x v="1"/>
    <n v="31.995887131649798"/>
    <n v="-81.090554392855694"/>
    <x v="788"/>
    <d v="1899-12-30T09:30:00"/>
    <d v="2017-06-20T00:00:00"/>
    <x v="4"/>
    <x v="0"/>
    <m/>
    <m/>
    <m/>
    <m/>
    <m/>
    <m/>
    <m/>
    <m/>
    <m/>
    <m/>
    <s v="Fecal"/>
    <x v="0"/>
    <n v="78"/>
    <s v="MPN/100ml"/>
    <m/>
    <m/>
    <m/>
  </r>
  <r>
    <s v="Casey Canal@Sallie Mood Bridge"/>
    <m/>
    <x v="1"/>
    <n v="31.995887131649798"/>
    <n v="-81.090554392855694"/>
    <x v="788"/>
    <d v="1899-12-30T09:30:00"/>
    <d v="2017-06-20T00:00:00"/>
    <x v="4"/>
    <x v="0"/>
    <m/>
    <m/>
    <m/>
    <m/>
    <m/>
    <m/>
    <m/>
    <m/>
    <m/>
    <m/>
    <s v="Entero"/>
    <x v="1"/>
    <n v="171"/>
    <s v="MPN/100ml"/>
    <m/>
    <m/>
    <m/>
  </r>
  <r>
    <s v="Hayners Creek @ 1112 Halcyon Dr."/>
    <m/>
    <x v="0"/>
    <n v="31.982481023192801"/>
    <n v="-81.111041875059797"/>
    <x v="789"/>
    <d v="1899-12-30T09:55:00"/>
    <d v="2017-06-20T00:00:00"/>
    <x v="4"/>
    <x v="0"/>
    <m/>
    <m/>
    <m/>
    <m/>
    <m/>
    <m/>
    <m/>
    <m/>
    <m/>
    <m/>
    <s v="Fecal"/>
    <x v="0"/>
    <n v="230"/>
    <s v="MPN/100ml"/>
    <m/>
    <m/>
    <m/>
  </r>
  <r>
    <s v="Hayners Creek @ 1112 Halcyon Dr."/>
    <m/>
    <x v="0"/>
    <n v="31.982481023192801"/>
    <n v="-81.111041875059797"/>
    <x v="789"/>
    <d v="1899-12-30T09:55:00"/>
    <d v="2017-06-20T00:00:00"/>
    <x v="4"/>
    <x v="0"/>
    <m/>
    <m/>
    <m/>
    <m/>
    <m/>
    <m/>
    <m/>
    <m/>
    <m/>
    <m/>
    <s v="Entero"/>
    <x v="1"/>
    <n v="243"/>
    <s v="MPN/100ml"/>
    <m/>
    <m/>
    <m/>
  </r>
  <r>
    <s v="Bougainvillea Bluff Dock/White Bluff Rd"/>
    <m/>
    <x v="6"/>
    <n v="31.9806065034544"/>
    <n v="-81.125530850568197"/>
    <x v="790"/>
    <d v="1899-12-30T10:25:00"/>
    <d v="2017-06-20T00:00:00"/>
    <x v="4"/>
    <x v="0"/>
    <m/>
    <m/>
    <m/>
    <m/>
    <m/>
    <m/>
    <m/>
    <m/>
    <m/>
    <m/>
    <s v="Fecal"/>
    <x v="0"/>
    <n v="490"/>
    <s v="MPN/100ml"/>
    <m/>
    <m/>
    <m/>
  </r>
  <r>
    <s v="Bougainvillea Bluff Dock/White Bluff Rd"/>
    <m/>
    <x v="6"/>
    <n v="31.9806065034544"/>
    <n v="-81.125530850568197"/>
    <x v="790"/>
    <d v="1899-12-30T10:25:00"/>
    <d v="2017-06-20T00:00:00"/>
    <x v="4"/>
    <x v="0"/>
    <m/>
    <m/>
    <m/>
    <m/>
    <m/>
    <m/>
    <m/>
    <m/>
    <m/>
    <m/>
    <s v="Entero"/>
    <x v="1"/>
    <n v="512"/>
    <s v="MPN/100ml"/>
    <m/>
    <m/>
    <m/>
  </r>
  <r>
    <s v="Wilshire Canal @ White Bluff"/>
    <m/>
    <x v="3"/>
    <n v="31.984280910253801"/>
    <n v="-81.129864906139403"/>
    <x v="250"/>
    <d v="1899-12-30T10:43:00"/>
    <d v="2014-03-25T00:00:00"/>
    <x v="6"/>
    <x v="0"/>
    <m/>
    <m/>
    <m/>
    <m/>
    <m/>
    <m/>
    <m/>
    <m/>
    <m/>
    <m/>
    <s v="Fecal"/>
    <x v="0"/>
    <n v="54000"/>
    <s v="MPN/100ml"/>
    <m/>
    <m/>
    <m/>
  </r>
  <r>
    <s v="Wilshire Canal @ White Bluff"/>
    <m/>
    <x v="3"/>
    <n v="31.984280910253801"/>
    <n v="-81.129864906139403"/>
    <x v="256"/>
    <d v="1899-12-30T10:14:00"/>
    <d v="2014-05-29T00:00:00"/>
    <x v="12"/>
    <x v="0"/>
    <m/>
    <m/>
    <m/>
    <m/>
    <m/>
    <m/>
    <m/>
    <m/>
    <m/>
    <m/>
    <s v="Fecal"/>
    <x v="0"/>
    <n v="1700"/>
    <s v="MPN/100ml"/>
    <m/>
    <m/>
    <m/>
  </r>
  <r>
    <s v="Wilshire Canal @ White Bluff"/>
    <m/>
    <x v="3"/>
    <n v="31.984280910253801"/>
    <n v="-81.129864906139403"/>
    <x v="257"/>
    <d v="1899-12-30T09:35:00"/>
    <d v="2014-06-08T00:00:00"/>
    <x v="6"/>
    <x v="0"/>
    <m/>
    <m/>
    <m/>
    <m/>
    <m/>
    <m/>
    <m/>
    <m/>
    <m/>
    <m/>
    <s v="Fecal"/>
    <x v="0"/>
    <n v="3500"/>
    <s v="MPN/100ml"/>
    <m/>
    <m/>
    <m/>
  </r>
  <r>
    <s v="Wilshire Canal @ White Bluff"/>
    <m/>
    <x v="3"/>
    <n v="31.984280910253801"/>
    <n v="-81.129864906139403"/>
    <x v="258"/>
    <d v="1899-12-30T09:35:00"/>
    <d v="2014-06-14T00:00:00"/>
    <x v="0"/>
    <x v="0"/>
    <m/>
    <m/>
    <m/>
    <m/>
    <m/>
    <m/>
    <m/>
    <m/>
    <m/>
    <m/>
    <s v="Fecal"/>
    <x v="0"/>
    <n v="3300"/>
    <s v="MPN/100ml"/>
    <m/>
    <m/>
    <m/>
  </r>
  <r>
    <s v="Vernon River @148 Rendant Av. Dock"/>
    <m/>
    <x v="11"/>
    <n v="31.971748423804598"/>
    <n v="-81.125984676460405"/>
    <x v="791"/>
    <d v="1899-12-30T11:32:00"/>
    <d v="2017-06-20T00:00:00"/>
    <x v="4"/>
    <x v="0"/>
    <m/>
    <m/>
    <m/>
    <m/>
    <m/>
    <m/>
    <m/>
    <m/>
    <m/>
    <m/>
    <s v="Entero"/>
    <x v="1"/>
    <n v="345"/>
    <s v="MPN/100ml"/>
    <m/>
    <m/>
    <m/>
  </r>
  <r>
    <s v="Vernon River @148 Rendant Av. Dock"/>
    <m/>
    <x v="11"/>
    <n v="31.971748423804598"/>
    <n v="-81.125984676460405"/>
    <x v="791"/>
    <d v="1899-12-30T11:32:00"/>
    <d v="2017-06-20T00:00:00"/>
    <x v="4"/>
    <x v="0"/>
    <m/>
    <m/>
    <m/>
    <m/>
    <m/>
    <m/>
    <m/>
    <m/>
    <m/>
    <m/>
    <s v="Fecal"/>
    <x v="0"/>
    <n v="490"/>
    <s v="MPN/100ml"/>
    <m/>
    <m/>
    <m/>
  </r>
  <r>
    <s v="Casey Canal@Hospital Access Rd"/>
    <m/>
    <x v="12"/>
    <n v="32.030499465731999"/>
    <n v="-81.085066518624302"/>
    <x v="792"/>
    <d v="1899-12-30T11:59:00"/>
    <d v="2017-06-20T00:00:00"/>
    <x v="4"/>
    <x v="0"/>
    <m/>
    <m/>
    <m/>
    <m/>
    <m/>
    <m/>
    <m/>
    <m/>
    <m/>
    <m/>
    <s v="Fecal"/>
    <x v="0"/>
    <n v="700"/>
    <s v="MPN/100ml"/>
    <m/>
    <m/>
    <m/>
  </r>
  <r>
    <s v="Casey Canal@Hospital Access Rd"/>
    <m/>
    <x v="12"/>
    <n v="32.030499465731999"/>
    <n v="-81.085066518624302"/>
    <x v="792"/>
    <d v="1899-12-30T11:59:00"/>
    <d v="2017-06-20T00:00:00"/>
    <x v="4"/>
    <x v="0"/>
    <m/>
    <m/>
    <m/>
    <m/>
    <m/>
    <m/>
    <m/>
    <m/>
    <m/>
    <m/>
    <s v="Entero"/>
    <x v="1"/>
    <n v="2227"/>
    <s v="MPN/100ml"/>
    <m/>
    <m/>
    <m/>
  </r>
  <r>
    <s v="Harmon Canal @ Rivers End"/>
    <m/>
    <x v="7"/>
    <n v="31.9867850198948"/>
    <n v="-81.116596661316706"/>
    <x v="793"/>
    <d v="1899-12-30T10:45:00"/>
    <d v="2017-06-21T00:00:00"/>
    <x v="0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794"/>
    <d v="1899-12-30T11:00:00"/>
    <d v="2017-06-21T00:00:00"/>
    <x v="0"/>
    <x v="0"/>
    <m/>
    <m/>
    <m/>
    <m/>
    <m/>
    <m/>
    <m/>
    <m/>
    <m/>
    <m/>
    <s v="Entero"/>
    <x v="1"/>
    <n v="96"/>
    <s v="MPN/100ml"/>
    <m/>
    <m/>
    <m/>
  </r>
  <r>
    <s v="Halcyon Bluff Community Dock"/>
    <m/>
    <x v="0"/>
    <n v="31.982481023192801"/>
    <n v="-81.111041875059797"/>
    <x v="795"/>
    <d v="1899-12-30T11:15:00"/>
    <d v="2017-06-21T00:00:00"/>
    <x v="0"/>
    <x v="0"/>
    <m/>
    <m/>
    <m/>
    <m/>
    <m/>
    <m/>
    <m/>
    <m/>
    <m/>
    <m/>
    <s v="Entero"/>
    <x v="1"/>
    <n v="275"/>
    <s v="MPN/100ml"/>
    <m/>
    <m/>
    <m/>
  </r>
  <r>
    <s v="Wilshire Canal @ (WhiteBluff Rd)"/>
    <m/>
    <x v="3"/>
    <n v="31.984280910253801"/>
    <n v="-81.129864906139403"/>
    <x v="259"/>
    <d v="1899-12-30T09:38:00"/>
    <d v="2014-06-24T00:00:00"/>
    <x v="4"/>
    <x v="0"/>
    <m/>
    <m/>
    <m/>
    <m/>
    <m/>
    <m/>
    <m/>
    <m/>
    <m/>
    <m/>
    <s v="Fecal"/>
    <x v="0"/>
    <n v="200000"/>
    <s v="MPN/100ml"/>
    <m/>
    <m/>
    <m/>
  </r>
  <r>
    <s v="Vernonburg Ditch"/>
    <m/>
    <x v="14"/>
    <n v="31.965998805129299"/>
    <n v="-81.134277619450003"/>
    <x v="796"/>
    <d v="1899-12-30T12:35:00"/>
    <d v="2017-06-21T00:00:00"/>
    <x v="3"/>
    <x v="0"/>
    <m/>
    <m/>
    <m/>
    <m/>
    <m/>
    <m/>
    <m/>
    <m/>
    <m/>
    <m/>
    <s v="Entero"/>
    <x v="1"/>
    <n v="86"/>
    <s v="MPN/100ml"/>
    <m/>
    <m/>
    <m/>
  </r>
  <r>
    <s v="Vernon Bottom"/>
    <m/>
    <x v="15"/>
    <n v="31.963846986497899"/>
    <n v="-81.120341943777106"/>
    <x v="797"/>
    <d v="1899-12-30T12:55:00"/>
    <d v="2017-06-21T00:00:00"/>
    <x v="3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797"/>
    <d v="1899-12-30T12:55:00"/>
    <d v="2017-06-21T00:00:00"/>
    <x v="3"/>
    <x v="0"/>
    <m/>
    <m/>
    <m/>
    <m/>
    <m/>
    <m/>
    <m/>
    <m/>
    <m/>
    <m/>
    <s v="Entero"/>
    <x v="1"/>
    <n v="31"/>
    <s v="MPN/100ml"/>
    <m/>
    <m/>
    <m/>
  </r>
  <r>
    <s v="Casey Canal"/>
    <m/>
    <x v="5"/>
    <e v="#N/A"/>
    <e v="#N/A"/>
    <x v="798"/>
    <d v="1899-12-30T09:50:00"/>
    <d v="2017-06-29T00:00:00"/>
    <x v="4"/>
    <x v="0"/>
    <m/>
    <m/>
    <m/>
    <m/>
    <m/>
    <m/>
    <m/>
    <m/>
    <m/>
    <m/>
    <s v="Fecal"/>
    <x v="0"/>
    <n v="78"/>
    <s v="MPN/100ml"/>
    <m/>
    <m/>
    <m/>
  </r>
  <r>
    <s v="Casey Canal"/>
    <m/>
    <x v="5"/>
    <e v="#N/A"/>
    <e v="#N/A"/>
    <x v="798"/>
    <d v="1899-12-30T09:50:00"/>
    <d v="2017-06-29T00:00:00"/>
    <x v="4"/>
    <x v="0"/>
    <m/>
    <m/>
    <m/>
    <m/>
    <m/>
    <m/>
    <m/>
    <m/>
    <m/>
    <m/>
    <s v="Entero"/>
    <x v="1"/>
    <n v="97"/>
    <s v="MPN/100ml"/>
    <m/>
    <m/>
    <m/>
  </r>
  <r>
    <s v="Hayner's Creek @ Halcyon Bluff Dock"/>
    <m/>
    <x v="0"/>
    <n v="31.982481023192801"/>
    <n v="-81.111041875059797"/>
    <x v="799"/>
    <d v="1899-12-30T10:20:00"/>
    <d v="2017-06-29T00:00:00"/>
    <x v="4"/>
    <x v="0"/>
    <m/>
    <m/>
    <m/>
    <m/>
    <m/>
    <m/>
    <m/>
    <m/>
    <m/>
    <m/>
    <s v="Fecal"/>
    <x v="0"/>
    <n v="170"/>
    <s v="MPN/100ml"/>
    <m/>
    <m/>
    <m/>
  </r>
  <r>
    <s v="Hayner's Creek @ Halcyon Bluff Dock"/>
    <m/>
    <x v="0"/>
    <n v="31.982481023192801"/>
    <n v="-81.111041875059797"/>
    <x v="799"/>
    <d v="1899-12-30T10:20:00"/>
    <d v="2017-06-29T00:00:00"/>
    <x v="4"/>
    <x v="0"/>
    <m/>
    <m/>
    <m/>
    <m/>
    <m/>
    <m/>
    <m/>
    <m/>
    <m/>
    <m/>
    <s v="Entero"/>
    <x v="1"/>
    <n v="257"/>
    <s v="MPN/100ml"/>
    <m/>
    <m/>
    <m/>
  </r>
  <r>
    <s v="Bougainvillea Bluff Dock/White Bluff Rd"/>
    <m/>
    <x v="6"/>
    <n v="31.9806065034544"/>
    <n v="-81.125530850568197"/>
    <x v="800"/>
    <d v="1899-12-30T10:40:00"/>
    <d v="2017-06-29T00:00:00"/>
    <x v="4"/>
    <x v="0"/>
    <m/>
    <m/>
    <m/>
    <m/>
    <m/>
    <m/>
    <m/>
    <m/>
    <m/>
    <m/>
    <s v="Entero"/>
    <x v="1"/>
    <n v="686"/>
    <s v="MPN/100ml"/>
    <m/>
    <m/>
    <m/>
  </r>
  <r>
    <s v="Bougainvillea Bluff Dock/White Bluff Rd"/>
    <m/>
    <x v="6"/>
    <n v="31.9806065034544"/>
    <n v="-81.125530850568197"/>
    <x v="800"/>
    <d v="1899-12-30T10:40:00"/>
    <d v="2017-06-29T00:00:00"/>
    <x v="4"/>
    <x v="0"/>
    <m/>
    <m/>
    <m/>
    <m/>
    <m/>
    <m/>
    <m/>
    <m/>
    <m/>
    <m/>
    <s v="Fecal"/>
    <x v="0"/>
    <n v="5500"/>
    <s v="MPN/100ml"/>
    <m/>
    <m/>
    <m/>
  </r>
  <r>
    <s v="Wilshire Canal @ (WhiteBluff Rd)"/>
    <m/>
    <x v="3"/>
    <n v="31.984280910253801"/>
    <n v="-81.129864906139403"/>
    <x v="801"/>
    <d v="1899-12-30T11:00:00"/>
    <d v="2014-06-26T00:00:00"/>
    <x v="12"/>
    <x v="0"/>
    <m/>
    <m/>
    <m/>
    <m/>
    <m/>
    <m/>
    <m/>
    <m/>
    <m/>
    <m/>
    <s v="Fecal"/>
    <x v="0"/>
    <n v="230"/>
    <s v="MPN/100ml"/>
    <m/>
    <m/>
    <m/>
  </r>
  <r>
    <s v="Wilshire Canal @ (WhiteBluff Rd)"/>
    <m/>
    <x v="3"/>
    <n v="31.984280910253801"/>
    <n v="-81.129864906139403"/>
    <x v="802"/>
    <d v="1899-12-30T11:30:00"/>
    <d v="2014-06-26T00:00:00"/>
    <x v="12"/>
    <x v="0"/>
    <m/>
    <m/>
    <m/>
    <m/>
    <m/>
    <m/>
    <m/>
    <m/>
    <m/>
    <m/>
    <s v="Fecal"/>
    <x v="0"/>
    <n v="790"/>
    <s v="MPN/100ml"/>
    <m/>
    <m/>
    <m/>
  </r>
  <r>
    <s v="Wilshire Canal @ (WhiteBluff Rd)"/>
    <m/>
    <x v="3"/>
    <n v="31.984280910253801"/>
    <n v="-81.129864906139403"/>
    <x v="803"/>
    <d v="1899-12-30T12:00:00"/>
    <d v="2014-06-26T00:00:00"/>
    <x v="13"/>
    <x v="0"/>
    <m/>
    <m/>
    <m/>
    <m/>
    <m/>
    <m/>
    <m/>
    <m/>
    <m/>
    <m/>
    <s v="Fecal"/>
    <x v="0"/>
    <n v="490"/>
    <s v="MPN/100ml"/>
    <m/>
    <m/>
    <m/>
  </r>
  <r>
    <s v="Wilshire Canal @ (WhiteBluff Rd)"/>
    <m/>
    <x v="3"/>
    <n v="31.984280910253801"/>
    <n v="-81.129864906139403"/>
    <x v="804"/>
    <d v="1899-12-30T11:12:00"/>
    <d v="2014-06-26T00:00:00"/>
    <x v="17"/>
    <x v="0"/>
    <m/>
    <m/>
    <m/>
    <m/>
    <m/>
    <m/>
    <m/>
    <m/>
    <m/>
    <m/>
    <s v="Fecal"/>
    <x v="0"/>
    <n v="54000"/>
    <s v="MPN/100ml"/>
    <m/>
    <m/>
    <m/>
  </r>
  <r>
    <s v="Vernon River @148 Rendant Av. Dock"/>
    <m/>
    <x v="11"/>
    <n v="31.971748423804598"/>
    <n v="-81.125984676460405"/>
    <x v="805"/>
    <d v="1899-12-30T12:05:00"/>
    <d v="2017-06-29T00:00:00"/>
    <x v="9"/>
    <x v="0"/>
    <m/>
    <m/>
    <m/>
    <m/>
    <m/>
    <m/>
    <m/>
    <m/>
    <m/>
    <m/>
    <s v="Fecal"/>
    <x v="0"/>
    <n v="20"/>
    <s v="MPN/100ml"/>
    <m/>
    <m/>
    <m/>
  </r>
  <r>
    <s v="Vernon River @148 Rendant Av. Dock"/>
    <m/>
    <x v="11"/>
    <n v="31.971748423804598"/>
    <n v="-81.125984676460405"/>
    <x v="805"/>
    <d v="1899-12-30T12:05:00"/>
    <d v="2017-06-29T00:00:00"/>
    <x v="9"/>
    <x v="0"/>
    <m/>
    <m/>
    <m/>
    <m/>
    <m/>
    <m/>
    <m/>
    <m/>
    <m/>
    <m/>
    <s v="Entero"/>
    <x v="1"/>
    <n v="121"/>
    <s v="MPN/100ml"/>
    <m/>
    <m/>
    <m/>
  </r>
  <r>
    <s v="Casey Canal@Hospital Access Rd"/>
    <m/>
    <x v="12"/>
    <n v="32.030499465731999"/>
    <n v="-81.085066518624302"/>
    <x v="806"/>
    <d v="1899-12-30T12:35:00"/>
    <d v="2017-06-29T00:00:00"/>
    <x v="9"/>
    <x v="0"/>
    <m/>
    <m/>
    <m/>
    <m/>
    <m/>
    <m/>
    <m/>
    <m/>
    <m/>
    <m/>
    <s v="Entero"/>
    <x v="1"/>
    <n v="892"/>
    <s v="MPN/100ml"/>
    <m/>
    <m/>
    <m/>
  </r>
  <r>
    <s v="Casey Canal@Hospital Access Rd"/>
    <m/>
    <x v="12"/>
    <n v="32.030499465731999"/>
    <n v="-81.085066518624302"/>
    <x v="806"/>
    <d v="1899-12-30T12:35:00"/>
    <d v="2017-06-29T00:00:00"/>
    <x v="9"/>
    <x v="0"/>
    <m/>
    <m/>
    <m/>
    <m/>
    <m/>
    <m/>
    <m/>
    <m/>
    <m/>
    <m/>
    <s v="Fecal"/>
    <x v="0"/>
    <n v="2500"/>
    <s v="MPN/100ml"/>
    <m/>
    <m/>
    <m/>
  </r>
  <r>
    <s v="Harmon Canal @ Rivers End"/>
    <m/>
    <x v="7"/>
    <n v="31.9867850198948"/>
    <n v="-81.116596661316706"/>
    <x v="807"/>
    <d v="1899-12-30T11:20:00"/>
    <d v="2017-07-27T00:00:00"/>
    <x v="4"/>
    <x v="0"/>
    <m/>
    <m/>
    <m/>
    <m/>
    <m/>
    <m/>
    <m/>
    <m/>
    <m/>
    <m/>
    <s v="Entero"/>
    <x v="1"/>
    <n v="2595"/>
    <s v="MPN/100ml"/>
    <m/>
    <m/>
    <m/>
  </r>
  <r>
    <s v="Casey Canal @ Mont Cross"/>
    <m/>
    <x v="9"/>
    <n v="31.993115442766999"/>
    <n v="-81.1013377418072"/>
    <x v="808"/>
    <d v="1899-12-30T11:35:00"/>
    <d v="2017-07-27T00:00:00"/>
    <x v="4"/>
    <x v="0"/>
    <m/>
    <m/>
    <m/>
    <m/>
    <m/>
    <m/>
    <m/>
    <m/>
    <m/>
    <m/>
    <s v="Entero"/>
    <x v="1"/>
    <n v="3255"/>
    <s v="MPN/100ml"/>
    <m/>
    <m/>
    <m/>
  </r>
  <r>
    <s v="Halcyon Bluff Community Dock"/>
    <m/>
    <x v="0"/>
    <n v="31.982481023192801"/>
    <n v="-81.111041875059797"/>
    <x v="809"/>
    <d v="1899-12-30T11:50:00"/>
    <d v="2017-07-27T00:00:00"/>
    <x v="4"/>
    <x v="0"/>
    <m/>
    <m/>
    <m/>
    <m/>
    <m/>
    <m/>
    <m/>
    <m/>
    <m/>
    <m/>
    <s v="Entero"/>
    <x v="1"/>
    <n v="2613"/>
    <s v="MPN/100ml"/>
    <m/>
    <m/>
    <m/>
  </r>
  <r>
    <s v="Wilshire Canal @ (WhiteBluff Rd)"/>
    <m/>
    <x v="3"/>
    <n v="31.984280910253801"/>
    <n v="-81.129864906139403"/>
    <x v="810"/>
    <d v="1899-12-30T11:28:00"/>
    <d v="2014-06-26T00:00:00"/>
    <x v="17"/>
    <x v="0"/>
    <m/>
    <m/>
    <m/>
    <m/>
    <m/>
    <m/>
    <m/>
    <m/>
    <m/>
    <m/>
    <s v="Fecal"/>
    <x v="0"/>
    <n v="2400"/>
    <s v="MPN/100ml"/>
    <m/>
    <m/>
    <m/>
  </r>
  <r>
    <s v="White Bluff Ditch"/>
    <m/>
    <x v="13"/>
    <n v="31.964633593941102"/>
    <n v="-81.135533939742899"/>
    <x v="811"/>
    <d v="1899-12-30T13:00:00"/>
    <d v="2017-07-27T00:00:00"/>
    <x v="9"/>
    <x v="0"/>
    <m/>
    <m/>
    <m/>
    <m/>
    <m/>
    <m/>
    <m/>
    <m/>
    <m/>
    <m/>
    <s v="Entero"/>
    <x v="1"/>
    <n v="1274"/>
    <s v="MPN/100ml"/>
    <m/>
    <m/>
    <m/>
  </r>
  <r>
    <s v="Vernonburg Ditch"/>
    <m/>
    <x v="14"/>
    <n v="31.965998805129299"/>
    <n v="-81.134277619450003"/>
    <x v="812"/>
    <d v="1899-12-30T13:05:00"/>
    <d v="2017-07-27T00:00:00"/>
    <x v="9"/>
    <x v="0"/>
    <m/>
    <m/>
    <m/>
    <m/>
    <m/>
    <m/>
    <m/>
    <m/>
    <m/>
    <m/>
    <s v="Entero"/>
    <x v="1"/>
    <n v="663"/>
    <s v="MPN/100ml"/>
    <m/>
    <m/>
    <m/>
  </r>
  <r>
    <s v="Vernon Bottom"/>
    <m/>
    <x v="15"/>
    <n v="31.963846986497899"/>
    <n v="-81.120341943777106"/>
    <x v="813"/>
    <d v="1899-12-30T13:20:00"/>
    <d v="2017-07-27T00:00:00"/>
    <x v="9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813"/>
    <d v="1899-12-30T13:20:00"/>
    <d v="2017-07-27T00:00:00"/>
    <x v="9"/>
    <x v="0"/>
    <m/>
    <m/>
    <m/>
    <m/>
    <m/>
    <m/>
    <m/>
    <m/>
    <m/>
    <m/>
    <s v="Entero"/>
    <x v="1"/>
    <n v="20"/>
    <s v="MPN/100ml"/>
    <m/>
    <m/>
    <m/>
  </r>
  <r>
    <s v="Casey Canal @ Mont Cross"/>
    <m/>
    <x v="9"/>
    <n v="31.993115442766999"/>
    <n v="-81.1013377418072"/>
    <x v="814"/>
    <d v="1899-12-30T13:30:00"/>
    <d v="2017-08-02T00:00:00"/>
    <x v="9"/>
    <x v="0"/>
    <m/>
    <m/>
    <m/>
    <m/>
    <m/>
    <m/>
    <m/>
    <m/>
    <m/>
    <m/>
    <s v="Entero"/>
    <x v="1"/>
    <n v="84"/>
    <s v="MPN/100ml"/>
    <m/>
    <m/>
    <m/>
  </r>
  <r>
    <s v="Halcyon Bluff Community Dock"/>
    <m/>
    <x v="0"/>
    <n v="31.982481023192801"/>
    <n v="-81.111041875059797"/>
    <x v="815"/>
    <d v="1899-12-30T13:45:00"/>
    <d v="2017-08-02T00:00:00"/>
    <x v="9"/>
    <x v="0"/>
    <m/>
    <m/>
    <m/>
    <m/>
    <m/>
    <m/>
    <m/>
    <m/>
    <m/>
    <m/>
    <s v="Entero"/>
    <x v="1"/>
    <n v="75"/>
    <s v="MPN/100ml"/>
    <m/>
    <m/>
    <m/>
  </r>
  <r>
    <s v="Wilshire Canal @ (WhiteBluff Rd)"/>
    <m/>
    <x v="3"/>
    <n v="31.984280910253801"/>
    <n v="-81.129864906139403"/>
    <x v="264"/>
    <d v="1899-12-30T10:20:00"/>
    <d v="2014-09-02T00:00:00"/>
    <x v="4"/>
    <x v="0"/>
    <m/>
    <m/>
    <m/>
    <m/>
    <m/>
    <m/>
    <m/>
    <m/>
    <m/>
    <m/>
    <s v="Fecal"/>
    <x v="0"/>
    <n v="1700"/>
    <s v="MPN/100ml"/>
    <m/>
    <m/>
    <m/>
  </r>
  <r>
    <s v="Vernon Surface"/>
    <m/>
    <x v="15"/>
    <n v="31.963846986497899"/>
    <n v="-81.120341943777106"/>
    <x v="816"/>
    <d v="1899-12-30T14:30:00"/>
    <d v="2017-08-02T00:00:00"/>
    <x v="9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817"/>
    <d v="1899-12-30T10:50:00"/>
    <d v="2017-08-23T00:00:00"/>
    <x v="4"/>
    <x v="0"/>
    <m/>
    <m/>
    <m/>
    <m/>
    <m/>
    <m/>
    <m/>
    <m/>
    <m/>
    <m/>
    <s v="Entero"/>
    <x v="1"/>
    <n v="74"/>
    <s v="MPN/100ml"/>
    <m/>
    <m/>
    <m/>
  </r>
  <r>
    <s v="Casey Canal @ Mont Cross"/>
    <m/>
    <x v="9"/>
    <n v="31.993115442766999"/>
    <n v="-81.1013377418072"/>
    <x v="818"/>
    <d v="1899-12-30T11:00:00"/>
    <d v="2017-08-23T00:00:00"/>
    <x v="4"/>
    <x v="0"/>
    <m/>
    <m/>
    <m/>
    <m/>
    <m/>
    <m/>
    <m/>
    <m/>
    <m/>
    <m/>
    <s v="Entero"/>
    <x v="1"/>
    <n v="305"/>
    <s v="MPN/100ml"/>
    <m/>
    <m/>
    <m/>
  </r>
  <r>
    <s v="Halcyon Bluff Community Dock"/>
    <m/>
    <x v="0"/>
    <n v="31.982481023192801"/>
    <n v="-81.111041875059797"/>
    <x v="819"/>
    <d v="1899-12-30T11:15:00"/>
    <d v="2017-08-23T00:00:00"/>
    <x v="4"/>
    <x v="0"/>
    <m/>
    <m/>
    <m/>
    <m/>
    <m/>
    <m/>
    <m/>
    <m/>
    <m/>
    <m/>
    <s v="Entero"/>
    <x v="1"/>
    <n v="63"/>
    <s v="MPN/100ml"/>
    <m/>
    <m/>
    <m/>
  </r>
  <r>
    <s v="Wilshire Canal @ White Bluff"/>
    <m/>
    <x v="3"/>
    <n v="31.984280910253801"/>
    <n v="-81.129864906139403"/>
    <x v="265"/>
    <d v="1899-12-30T09:50:00"/>
    <d v="2014-09-08T00:00:00"/>
    <x v="0"/>
    <x v="0"/>
    <m/>
    <m/>
    <m/>
    <m/>
    <m/>
    <m/>
    <m/>
    <m/>
    <m/>
    <m/>
    <s v="Fecal"/>
    <x v="0"/>
    <n v="35000"/>
    <s v="MPN/100ml"/>
    <m/>
    <m/>
    <m/>
  </r>
  <r>
    <s v="White Bluff Ditch"/>
    <m/>
    <x v="13"/>
    <n v="31.964633593941102"/>
    <n v="-81.135533939742899"/>
    <x v="820"/>
    <d v="1899-12-30T12:20:00"/>
    <d v="2017-08-23T00:00:00"/>
    <x v="9"/>
    <x v="0"/>
    <m/>
    <m/>
    <m/>
    <m/>
    <m/>
    <m/>
    <m/>
    <m/>
    <m/>
    <m/>
    <s v="Entero"/>
    <x v="1"/>
    <n v="345"/>
    <s v="MPN/100ml"/>
    <m/>
    <m/>
    <m/>
  </r>
  <r>
    <s v="Vernonburg Ditch"/>
    <m/>
    <x v="14"/>
    <n v="31.965998805129299"/>
    <n v="-81.134277619450003"/>
    <x v="821"/>
    <d v="1899-12-30T12:30:00"/>
    <d v="2017-08-23T00:00:00"/>
    <x v="9"/>
    <x v="0"/>
    <m/>
    <m/>
    <m/>
    <m/>
    <m/>
    <m/>
    <m/>
    <m/>
    <m/>
    <m/>
    <s v="Entero"/>
    <x v="1"/>
    <n v="98"/>
    <s v="MPN/100ml"/>
    <m/>
    <m/>
    <m/>
  </r>
  <r>
    <s v="Vernon Bottom"/>
    <m/>
    <x v="15"/>
    <n v="31.963846986497899"/>
    <n v="-81.120341943777106"/>
    <x v="822"/>
    <d v="1899-12-30T12:45:00"/>
    <d v="2017-08-23T00:00:00"/>
    <x v="9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822"/>
    <d v="1899-12-30T12:45:00"/>
    <d v="2017-08-23T00:00:00"/>
    <x v="9"/>
    <x v="0"/>
    <m/>
    <m/>
    <m/>
    <m/>
    <m/>
    <m/>
    <m/>
    <m/>
    <m/>
    <m/>
    <s v="Entero"/>
    <x v="1"/>
    <n v="10"/>
    <s v="MPN/100ml"/>
    <m/>
    <m/>
    <m/>
  </r>
  <r>
    <s v="Casey Canal @ Mont Cross"/>
    <m/>
    <x v="9"/>
    <n v="31.993115442766999"/>
    <n v="-81.1013377418072"/>
    <x v="823"/>
    <d v="1899-12-30T13:45:00"/>
    <d v="2017-09-01T00:00:00"/>
    <x v="13"/>
    <x v="0"/>
    <m/>
    <m/>
    <m/>
    <m/>
    <m/>
    <m/>
    <m/>
    <m/>
    <m/>
    <m/>
    <s v="Entero"/>
    <x v="1"/>
    <n v="52"/>
    <s v="MPN/100ml"/>
    <m/>
    <m/>
    <m/>
  </r>
  <r>
    <s v="Halcyon Bluff Community Dock"/>
    <m/>
    <x v="0"/>
    <n v="31.982481023192801"/>
    <n v="-81.111041875059797"/>
    <x v="824"/>
    <d v="1899-12-30T14:00:00"/>
    <d v="2017-09-01T00:00:00"/>
    <x v="13"/>
    <x v="0"/>
    <m/>
    <m/>
    <m/>
    <m/>
    <m/>
    <m/>
    <m/>
    <m/>
    <m/>
    <m/>
    <s v="Entero"/>
    <x v="1"/>
    <n v="158"/>
    <s v="MPN/100ml"/>
    <m/>
    <m/>
    <m/>
  </r>
  <r>
    <s v="Wilshire Canal @ (WhiteBluff Rd)"/>
    <m/>
    <x v="3"/>
    <n v="31.984280910253801"/>
    <n v="-81.129864906139403"/>
    <x v="266"/>
    <d v="1899-12-30T09:37:00"/>
    <d v="2014-09-17T00:00:00"/>
    <x v="9"/>
    <x v="0"/>
    <m/>
    <m/>
    <m/>
    <m/>
    <m/>
    <m/>
    <m/>
    <m/>
    <m/>
    <m/>
    <s v="Fecal"/>
    <x v="0"/>
    <n v="14000"/>
    <s v="MPN/100ml"/>
    <m/>
    <m/>
    <m/>
  </r>
  <r>
    <s v="White Bluff Ditch"/>
    <m/>
    <x v="13"/>
    <n v="31.964633593941102"/>
    <n v="-81.135533939742899"/>
    <x v="825"/>
    <d v="1899-12-30T15:10:00"/>
    <d v="2017-09-01T00:00:00"/>
    <x v="13"/>
    <x v="0"/>
    <m/>
    <m/>
    <m/>
    <m/>
    <m/>
    <m/>
    <m/>
    <m/>
    <m/>
    <m/>
    <s v="Entero"/>
    <x v="1"/>
    <n v="6131"/>
    <s v="MPN/100ml"/>
    <m/>
    <m/>
    <m/>
  </r>
  <r>
    <s v="Vernonburg Ditch"/>
    <m/>
    <x v="14"/>
    <n v="31.965998805129299"/>
    <n v="-81.134277619450003"/>
    <x v="826"/>
    <d v="1899-12-30T15:20:00"/>
    <d v="2017-09-01T00:00:00"/>
    <x v="13"/>
    <x v="0"/>
    <m/>
    <m/>
    <m/>
    <m/>
    <m/>
    <m/>
    <m/>
    <m/>
    <m/>
    <m/>
    <s v="Entero"/>
    <x v="1"/>
    <n v="9804"/>
    <s v="MPN/100ml"/>
    <m/>
    <m/>
    <m/>
  </r>
  <r>
    <s v="Vernon Bottom"/>
    <m/>
    <x v="15"/>
    <n v="31.963846986497899"/>
    <n v="-81.120341943777106"/>
    <x v="827"/>
    <d v="1899-12-30T15:40:00"/>
    <d v="2017-09-01T00:00:00"/>
    <x v="13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827"/>
    <d v="1899-12-30T15:40:00"/>
    <d v="2017-09-01T00:00:00"/>
    <x v="13"/>
    <x v="0"/>
    <m/>
    <m/>
    <m/>
    <m/>
    <m/>
    <m/>
    <m/>
    <m/>
    <m/>
    <m/>
    <s v="Entero"/>
    <x v="1"/>
    <n v="31"/>
    <s v="MPN/100ml"/>
    <m/>
    <m/>
    <m/>
  </r>
  <r>
    <s v="Harmon Canal @ Rivers End"/>
    <m/>
    <x v="7"/>
    <n v="31.9867850198948"/>
    <n v="-81.116596661316706"/>
    <x v="828"/>
    <d v="1899-12-30T09:30:00"/>
    <d v="2017-09-28T00:00:00"/>
    <x v="3"/>
    <x v="0"/>
    <m/>
    <m/>
    <m/>
    <m/>
    <m/>
    <m/>
    <m/>
    <m/>
    <m/>
    <m/>
    <s v="Entero"/>
    <x v="1"/>
    <n v="1850"/>
    <s v="MPN/100ml"/>
    <m/>
    <m/>
    <m/>
  </r>
  <r>
    <s v="Casey Canal @ Mont Cross"/>
    <m/>
    <x v="9"/>
    <n v="31.993115442766999"/>
    <n v="-81.1013377418072"/>
    <x v="829"/>
    <d v="1899-12-30T09:45:00"/>
    <d v="2017-09-28T00:00:00"/>
    <x v="3"/>
    <x v="0"/>
    <m/>
    <m/>
    <m/>
    <m/>
    <m/>
    <m/>
    <m/>
    <m/>
    <m/>
    <m/>
    <s v="Entero"/>
    <x v="1"/>
    <n v="417"/>
    <s v="MPN/100ml"/>
    <m/>
    <m/>
    <m/>
  </r>
  <r>
    <s v="Halcyon Bluff Community Dock"/>
    <m/>
    <x v="0"/>
    <n v="31.982481023192801"/>
    <n v="-81.111041875059797"/>
    <x v="830"/>
    <d v="1899-12-30T10:00:00"/>
    <d v="2017-09-28T00:00:00"/>
    <x v="3"/>
    <x v="0"/>
    <m/>
    <m/>
    <m/>
    <m/>
    <m/>
    <m/>
    <m/>
    <m/>
    <m/>
    <m/>
    <s v="Entero"/>
    <x v="1"/>
    <n v="292"/>
    <s v="MPN/100ml"/>
    <m/>
    <m/>
    <m/>
  </r>
  <r>
    <s v="Wilshire Canal @ (WhiteBluff Rd)"/>
    <m/>
    <x v="3"/>
    <n v="31.984280910253801"/>
    <n v="-81.129864906139403"/>
    <x v="267"/>
    <d v="1899-12-30T09:48:00"/>
    <d v="2014-09-19T00:00:00"/>
    <x v="13"/>
    <x v="0"/>
    <m/>
    <m/>
    <m/>
    <m/>
    <m/>
    <m/>
    <m/>
    <m/>
    <m/>
    <m/>
    <s v="Fecal"/>
    <x v="0"/>
    <n v="1100"/>
    <s v="MPN/100ml"/>
    <m/>
    <m/>
    <m/>
  </r>
  <r>
    <s v="White Bluff Ditch"/>
    <m/>
    <x v="13"/>
    <n v="31.964633593941102"/>
    <n v="-81.135533939742899"/>
    <x v="831"/>
    <d v="1899-12-30T11:00:00"/>
    <d v="2017-09-28T00:00:00"/>
    <x v="3"/>
    <x v="0"/>
    <m/>
    <m/>
    <m/>
    <m/>
    <m/>
    <m/>
    <m/>
    <m/>
    <m/>
    <m/>
    <s v="Entero"/>
    <x v="1"/>
    <n v="984"/>
    <s v="MPN/100ml"/>
    <m/>
    <m/>
    <m/>
  </r>
  <r>
    <s v="Vernonburg Ditch"/>
    <m/>
    <x v="14"/>
    <n v="31.965998805129299"/>
    <n v="-81.134277619450003"/>
    <x v="832"/>
    <d v="1899-12-30T11:10:00"/>
    <d v="2017-09-28T00:00:00"/>
    <x v="3"/>
    <x v="0"/>
    <m/>
    <m/>
    <m/>
    <m/>
    <m/>
    <m/>
    <m/>
    <m/>
    <m/>
    <m/>
    <s v="Entero"/>
    <x v="1"/>
    <n v="435"/>
    <s v="MPN/100ml"/>
    <m/>
    <m/>
    <m/>
  </r>
  <r>
    <s v="Vernon Bottom"/>
    <m/>
    <x v="15"/>
    <n v="31.963846986497899"/>
    <n v="-81.120341943777106"/>
    <x v="833"/>
    <d v="1899-12-30T11:25:00"/>
    <d v="2017-09-28T00:00:00"/>
    <x v="3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833"/>
    <d v="1899-12-30T11:25:00"/>
    <d v="2017-09-28T00:00:00"/>
    <x v="3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834"/>
    <d v="1899-12-30T11:55:00"/>
    <d v="2017-11-23T00:00:00"/>
    <x v="3"/>
    <x v="0"/>
    <m/>
    <m/>
    <m/>
    <m/>
    <m/>
    <m/>
    <m/>
    <m/>
    <m/>
    <m/>
    <s v="Entero"/>
    <x v="1"/>
    <n v="538"/>
    <s v="MPN/100ml"/>
    <m/>
    <m/>
    <m/>
  </r>
  <r>
    <s v="Casey Canal @ Mont Cross"/>
    <m/>
    <x v="9"/>
    <n v="31.993115442766999"/>
    <n v="-81.1013377418072"/>
    <x v="835"/>
    <d v="1899-12-30T12:15:00"/>
    <d v="2017-11-23T00:00:00"/>
    <x v="12"/>
    <x v="0"/>
    <m/>
    <m/>
    <m/>
    <m/>
    <m/>
    <m/>
    <m/>
    <m/>
    <m/>
    <m/>
    <s v="Entero"/>
    <x v="1"/>
    <n v="171"/>
    <s v="MPN/100ml"/>
    <m/>
    <m/>
    <m/>
  </r>
  <r>
    <s v="Halcyon Bluff Community Dock"/>
    <m/>
    <x v="0"/>
    <n v="31.982481023192801"/>
    <n v="-81.111041875059797"/>
    <x v="836"/>
    <d v="1899-12-30T12:30:00"/>
    <d v="2017-11-23T00:00:00"/>
    <x v="12"/>
    <x v="0"/>
    <m/>
    <m/>
    <m/>
    <m/>
    <m/>
    <m/>
    <m/>
    <m/>
    <m/>
    <m/>
    <s v="Entero"/>
    <x v="1"/>
    <n v="299"/>
    <s v="MPN/100ml"/>
    <m/>
    <m/>
    <m/>
  </r>
  <r>
    <s v="Wilshire Canal @ (WhiteBluff Rd)"/>
    <m/>
    <x v="3"/>
    <n v="31.984280910253801"/>
    <n v="-81.129864906139403"/>
    <x v="268"/>
    <d v="1899-12-30T10:10:00"/>
    <d v="2014-11-26T00:00:00"/>
    <x v="13"/>
    <x v="0"/>
    <m/>
    <m/>
    <m/>
    <m/>
    <m/>
    <m/>
    <m/>
    <m/>
    <m/>
    <m/>
    <s v="Fecal"/>
    <x v="0"/>
    <n v="790"/>
    <s v="MPN/100ml"/>
    <m/>
    <m/>
    <m/>
  </r>
  <r>
    <s v="White Bluff Ditch"/>
    <m/>
    <x v="13"/>
    <n v="31.964633593941102"/>
    <n v="-81.135533939742899"/>
    <x v="837"/>
    <d v="1899-12-30T13:40:00"/>
    <d v="2017-11-23T00:00:00"/>
    <x v="12"/>
    <x v="0"/>
    <m/>
    <m/>
    <m/>
    <m/>
    <m/>
    <m/>
    <m/>
    <m/>
    <m/>
    <m/>
    <s v="Entero"/>
    <x v="1"/>
    <n v="134"/>
    <s v="MPN/100ml"/>
    <m/>
    <m/>
    <m/>
  </r>
  <r>
    <s v="Vernonburg Ditch"/>
    <m/>
    <x v="14"/>
    <n v="31.965998805129299"/>
    <n v="-81.134277619450003"/>
    <x v="838"/>
    <d v="1899-12-30T13:50:00"/>
    <d v="2017-11-23T00:00:00"/>
    <x v="12"/>
    <x v="0"/>
    <m/>
    <m/>
    <m/>
    <m/>
    <m/>
    <m/>
    <m/>
    <m/>
    <m/>
    <m/>
    <s v="Entero"/>
    <x v="1"/>
    <n v="241"/>
    <s v="MPN/100ml"/>
    <m/>
    <m/>
    <m/>
  </r>
  <r>
    <s v="Vernon Bottom"/>
    <m/>
    <x v="15"/>
    <n v="31.963846986497899"/>
    <n v="-81.120341943777106"/>
    <x v="839"/>
    <d v="1899-12-30T14:05:00"/>
    <d v="2017-11-23T00:00:00"/>
    <x v="12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839"/>
    <d v="1899-12-30T14:05:00"/>
    <d v="2017-11-23T00:00:00"/>
    <x v="12"/>
    <x v="0"/>
    <m/>
    <m/>
    <m/>
    <m/>
    <m/>
    <m/>
    <m/>
    <m/>
    <m/>
    <m/>
    <s v="Entero"/>
    <x v="1"/>
    <n v="31"/>
    <s v="MPN/100ml"/>
    <m/>
    <m/>
    <m/>
  </r>
  <r>
    <s v="Harmon Canal @ Rivers End"/>
    <m/>
    <x v="7"/>
    <n v="31.9867850198948"/>
    <n v="-81.116596661316706"/>
    <x v="840"/>
    <d v="1899-12-30T12:15:00"/>
    <d v="2017-12-08T00:00:00"/>
    <x v="16"/>
    <x v="0"/>
    <m/>
    <m/>
    <m/>
    <m/>
    <m/>
    <m/>
    <m/>
    <m/>
    <m/>
    <m/>
    <s v="Entero"/>
    <x v="1"/>
    <n v="529"/>
    <s v="MPN/100ml"/>
    <m/>
    <m/>
    <m/>
  </r>
  <r>
    <s v="Casey Canal @ Mont Cross"/>
    <m/>
    <x v="9"/>
    <n v="31.993115442766999"/>
    <n v="-81.1013377418072"/>
    <x v="841"/>
    <d v="1899-12-30T12:30:00"/>
    <d v="2017-12-08T00:00:00"/>
    <x v="16"/>
    <x v="0"/>
    <m/>
    <m/>
    <m/>
    <m/>
    <m/>
    <m/>
    <m/>
    <m/>
    <m/>
    <m/>
    <s v="Entero"/>
    <x v="1"/>
    <n v="158"/>
    <s v="MPN/100ml"/>
    <m/>
    <m/>
    <m/>
  </r>
  <r>
    <s v="Halcyon Bluff Community Dock"/>
    <m/>
    <x v="0"/>
    <n v="31.982481023192801"/>
    <n v="-81.111041875059797"/>
    <x v="842"/>
    <d v="1899-12-30T12:50:00"/>
    <d v="2017-12-08T00:00:00"/>
    <x v="16"/>
    <x v="0"/>
    <m/>
    <m/>
    <m/>
    <m/>
    <m/>
    <m/>
    <m/>
    <m/>
    <m/>
    <m/>
    <s v="Entero"/>
    <x v="1"/>
    <n v="794"/>
    <s v="MPN/100ml"/>
    <m/>
    <m/>
    <m/>
  </r>
  <r>
    <s v="Wilshire Canal @ White Bluff"/>
    <m/>
    <x v="3"/>
    <n v="31.984280910253801"/>
    <n v="-81.129864906139403"/>
    <x v="281"/>
    <d v="1899-12-30T09:48:00"/>
    <d v="2014-11-26T00:00:00"/>
    <x v="14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843"/>
    <d v="1899-12-30T13:55:00"/>
    <d v="2017-12-08T00:00:00"/>
    <x v="16"/>
    <x v="0"/>
    <m/>
    <m/>
    <m/>
    <m/>
    <m/>
    <m/>
    <m/>
    <m/>
    <m/>
    <m/>
    <s v="Entero"/>
    <x v="1"/>
    <n v="84"/>
    <s v="MPN/100ml"/>
    <m/>
    <m/>
    <m/>
  </r>
  <r>
    <s v="Vernonburg Ditch"/>
    <m/>
    <x v="14"/>
    <n v="31.965998805129299"/>
    <n v="-81.134277619450003"/>
    <x v="844"/>
    <d v="1899-12-30T14:00:00"/>
    <d v="2017-12-08T00:00:00"/>
    <x v="16"/>
    <x v="0"/>
    <m/>
    <m/>
    <m/>
    <m/>
    <m/>
    <m/>
    <m/>
    <m/>
    <m/>
    <m/>
    <s v="Entero"/>
    <x v="1"/>
    <n v="10"/>
    <s v="MPN/100ml"/>
    <m/>
    <m/>
    <m/>
  </r>
  <r>
    <s v="Vernon Bottom"/>
    <m/>
    <x v="15"/>
    <n v="31.963846986497899"/>
    <n v="-81.120341943777106"/>
    <x v="845"/>
    <d v="1899-12-30T14:20:00"/>
    <d v="2017-12-08T00:00:00"/>
    <x v="16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845"/>
    <d v="1899-12-30T14:20:00"/>
    <d v="2017-12-08T00:00:00"/>
    <x v="16"/>
    <x v="0"/>
    <m/>
    <m/>
    <m/>
    <m/>
    <m/>
    <m/>
    <m/>
    <m/>
    <m/>
    <m/>
    <s v="Entero"/>
    <x v="1"/>
    <n v="31"/>
    <s v="MPN/100ml"/>
    <m/>
    <m/>
    <m/>
  </r>
  <r>
    <s v="Harmon Canal @ Rivers End"/>
    <m/>
    <x v="7"/>
    <n v="31.9867850198948"/>
    <n v="-81.116596661316706"/>
    <x v="846"/>
    <d v="1899-12-30T11:55:00"/>
    <d v="2018-01-12T00:00:00"/>
    <x v="16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847"/>
    <d v="1899-12-30T12:15:00"/>
    <d v="2018-01-12T00:00:00"/>
    <x v="18"/>
    <x v="0"/>
    <m/>
    <m/>
    <m/>
    <m/>
    <m/>
    <m/>
    <m/>
    <m/>
    <m/>
    <m/>
    <s v="Entero"/>
    <x v="1"/>
    <n v="860"/>
    <s v="MPN/100ml"/>
    <m/>
    <m/>
    <m/>
  </r>
  <r>
    <s v="Halcyon Bluff Community Dock"/>
    <m/>
    <x v="0"/>
    <n v="31.982481023192801"/>
    <n v="-81.111041875059797"/>
    <x v="848"/>
    <d v="1899-12-30T12:30:00"/>
    <d v="2018-01-12T00:00:00"/>
    <x v="18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285"/>
    <d v="1899-12-30T09:28:00"/>
    <d v="2014-11-26T00:00:00"/>
    <x v="15"/>
    <x v="0"/>
    <m/>
    <m/>
    <m/>
    <m/>
    <m/>
    <m/>
    <m/>
    <m/>
    <m/>
    <m/>
    <s v="Fecal"/>
    <x v="0"/>
    <n v="2200"/>
    <s v="MPN/100ml"/>
    <m/>
    <m/>
    <m/>
  </r>
  <r>
    <s v="White Bluff Ditch"/>
    <m/>
    <x v="13"/>
    <n v="31.964633593941102"/>
    <n v="-81.135533939742899"/>
    <x v="849"/>
    <d v="1899-12-30T13:45:00"/>
    <d v="2018-01-12T00:00:00"/>
    <x v="18"/>
    <x v="0"/>
    <m/>
    <m/>
    <m/>
    <m/>
    <m/>
    <m/>
    <m/>
    <m/>
    <m/>
    <m/>
    <s v="Entero"/>
    <x v="1"/>
    <n v="109"/>
    <s v="MPN/100ml"/>
    <m/>
    <m/>
    <m/>
  </r>
  <r>
    <s v="Vernonburg Ditch"/>
    <m/>
    <x v="14"/>
    <n v="31.965998805129299"/>
    <n v="-81.134277619450003"/>
    <x v="850"/>
    <d v="1899-12-30T13:55:00"/>
    <d v="2018-01-12T00:00:00"/>
    <x v="18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851"/>
    <d v="1899-12-30T14:10:00"/>
    <d v="2018-01-12T00:00:00"/>
    <x v="18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851"/>
    <d v="1899-12-30T14:10:00"/>
    <d v="2018-01-12T00:00:00"/>
    <x v="18"/>
    <x v="0"/>
    <m/>
    <m/>
    <m/>
    <m/>
    <m/>
    <m/>
    <m/>
    <m/>
    <m/>
    <m/>
    <s v="Entero"/>
    <x v="1"/>
    <n v="0"/>
    <s v="MPN/100ml"/>
    <m/>
    <m/>
    <m/>
  </r>
  <r>
    <s v="Casey Canal @ Mont Cross"/>
    <m/>
    <x v="9"/>
    <n v="31.993115442766999"/>
    <n v="-81.1013377418072"/>
    <x v="852"/>
    <d v="1899-12-30T09:20:00"/>
    <d v="2018-01-29T00:00:00"/>
    <x v="4"/>
    <x v="0"/>
    <m/>
    <m/>
    <m/>
    <m/>
    <m/>
    <m/>
    <m/>
    <m/>
    <m/>
    <m/>
    <s v="Entero"/>
    <x v="1"/>
    <n v="1624"/>
    <s v="MPN/100ml"/>
    <m/>
    <m/>
    <m/>
  </r>
  <r>
    <s v="Halcyon Bluff Community Dock"/>
    <m/>
    <x v="0"/>
    <n v="31.982481023192801"/>
    <n v="-81.111041875059797"/>
    <x v="853"/>
    <d v="1899-12-30T09:40:00"/>
    <d v="2018-01-29T00:00:00"/>
    <x v="4"/>
    <x v="0"/>
    <m/>
    <m/>
    <m/>
    <m/>
    <m/>
    <m/>
    <m/>
    <m/>
    <m/>
    <m/>
    <s v="Entero"/>
    <x v="1"/>
    <n v="341"/>
    <s v="MPN/100ml"/>
    <m/>
    <m/>
    <m/>
  </r>
  <r>
    <s v="Vernon Surface"/>
    <m/>
    <x v="15"/>
    <n v="31.963846986497899"/>
    <n v="-81.120341943777106"/>
    <x v="854"/>
    <d v="1899-12-30T10:05:00"/>
    <d v="2018-01-29T00:00:00"/>
    <x v="4"/>
    <x v="0"/>
    <m/>
    <m/>
    <m/>
    <m/>
    <m/>
    <m/>
    <m/>
    <m/>
    <m/>
    <m/>
    <s v="Entero"/>
    <x v="1"/>
    <n v="75"/>
    <s v="MPN/100ml"/>
    <m/>
    <m/>
    <m/>
  </r>
  <r>
    <s v="Harmon Canal @ Rivers End"/>
    <m/>
    <x v="7"/>
    <n v="31.9867850198948"/>
    <n v="-81.116596661316706"/>
    <x v="855"/>
    <d v="1899-12-30T11:20:00"/>
    <d v="2018-02-09T00:00:00"/>
    <x v="5"/>
    <x v="0"/>
    <m/>
    <m/>
    <m/>
    <m/>
    <m/>
    <m/>
    <m/>
    <m/>
    <m/>
    <m/>
    <s v="Entero"/>
    <x v="1"/>
    <n v="539"/>
    <s v="MPN/100ml"/>
    <m/>
    <m/>
    <m/>
  </r>
  <r>
    <s v="Casey Canal @ Mont Cross"/>
    <m/>
    <x v="9"/>
    <n v="31.993115442766999"/>
    <n v="-81.1013377418072"/>
    <x v="856"/>
    <d v="1899-12-30T11:30:00"/>
    <d v="2018-02-09T00:00:00"/>
    <x v="5"/>
    <x v="0"/>
    <m/>
    <m/>
    <m/>
    <m/>
    <m/>
    <m/>
    <m/>
    <m/>
    <m/>
    <m/>
    <s v="Entero"/>
    <x v="1"/>
    <n v="305"/>
    <s v="MPN/100ml"/>
    <m/>
    <m/>
    <m/>
  </r>
  <r>
    <s v="Halcyon Bluff Community Dock"/>
    <m/>
    <x v="0"/>
    <n v="31.982481023192801"/>
    <n v="-81.111041875059797"/>
    <x v="857"/>
    <d v="1899-12-30T11:45:00"/>
    <d v="2018-02-09T00:00:00"/>
    <x v="5"/>
    <x v="0"/>
    <m/>
    <m/>
    <m/>
    <m/>
    <m/>
    <m/>
    <m/>
    <m/>
    <m/>
    <m/>
    <s v="Entero"/>
    <x v="1"/>
    <n v="75"/>
    <s v="MPN/100ml"/>
    <m/>
    <m/>
    <m/>
  </r>
  <r>
    <s v="Wilshire Canal @ White Bluff"/>
    <m/>
    <x v="3"/>
    <n v="31.984280910253801"/>
    <n v="-81.129864906139403"/>
    <x v="286"/>
    <d v="1899-12-30T09:30:00"/>
    <d v="2014-12-23T00:00:00"/>
    <x v="4"/>
    <x v="0"/>
    <m/>
    <m/>
    <m/>
    <m/>
    <m/>
    <m/>
    <m/>
    <m/>
    <m/>
    <m/>
    <s v="Fecal"/>
    <x v="0"/>
    <n v="54000"/>
    <s v="MPN/100ml"/>
    <m/>
    <m/>
    <m/>
  </r>
  <r>
    <s v="White Bluff Ditch"/>
    <m/>
    <x v="13"/>
    <n v="31.964633593941102"/>
    <n v="-81.135533939742899"/>
    <x v="858"/>
    <d v="1899-12-30T13:05:00"/>
    <d v="2018-02-09T00:00:00"/>
    <x v="1"/>
    <x v="0"/>
    <m/>
    <m/>
    <m/>
    <m/>
    <m/>
    <m/>
    <m/>
    <m/>
    <m/>
    <m/>
    <s v="Entero"/>
    <x v="1"/>
    <n v="185"/>
    <s v="MPN/100ml"/>
    <m/>
    <m/>
    <m/>
  </r>
  <r>
    <s v="Vernonburg Ditch"/>
    <m/>
    <x v="14"/>
    <n v="31.965998805129299"/>
    <n v="-81.134277619450003"/>
    <x v="859"/>
    <d v="1899-12-30T13:15:00"/>
    <d v="2018-02-09T00:00:00"/>
    <x v="1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860"/>
    <d v="1899-12-30T13:30:00"/>
    <d v="2018-02-09T00:00:00"/>
    <x v="1"/>
    <x v="0"/>
    <m/>
    <m/>
    <m/>
    <m/>
    <m/>
    <m/>
    <m/>
    <m/>
    <m/>
    <m/>
    <s v="Entero"/>
    <x v="1"/>
    <n v="74"/>
    <s v="MPN/100ml"/>
    <m/>
    <m/>
    <m/>
  </r>
  <r>
    <s v="Vernon Surface"/>
    <m/>
    <x v="15"/>
    <n v="31.963846986497899"/>
    <n v="-81.120341943777106"/>
    <x v="860"/>
    <d v="1899-12-30T13:30:00"/>
    <d v="2018-02-09T00:00:00"/>
    <x v="1"/>
    <x v="0"/>
    <m/>
    <m/>
    <m/>
    <m/>
    <m/>
    <m/>
    <m/>
    <m/>
    <m/>
    <m/>
    <s v="Entero"/>
    <x v="1"/>
    <n v="74"/>
    <s v="MPN/100ml"/>
    <m/>
    <m/>
    <m/>
  </r>
  <r>
    <s v="Harmon Canal @ Rivers End"/>
    <m/>
    <x v="7"/>
    <n v="31.9867850198948"/>
    <n v="-81.116596661316706"/>
    <x v="861"/>
    <d v="1899-12-30T12:00:00"/>
    <d v="2018-03-19T00:00:00"/>
    <x v="9"/>
    <x v="0"/>
    <m/>
    <m/>
    <m/>
    <m/>
    <m/>
    <m/>
    <m/>
    <m/>
    <m/>
    <m/>
    <s v="Entero"/>
    <x v="1"/>
    <n v="30000"/>
    <s v="MPN/100ml"/>
    <m/>
    <m/>
    <m/>
  </r>
  <r>
    <s v="Casey Canal @ Mont Cross"/>
    <m/>
    <x v="9"/>
    <n v="31.993115442766999"/>
    <n v="-81.1013377418072"/>
    <x v="862"/>
    <d v="1899-12-30T12:15:00"/>
    <d v="2018-03-19T00:00:00"/>
    <x v="9"/>
    <x v="0"/>
    <m/>
    <m/>
    <m/>
    <m/>
    <m/>
    <m/>
    <m/>
    <m/>
    <m/>
    <m/>
    <s v="Entero"/>
    <x v="1"/>
    <n v="2489"/>
    <s v="MPN/100ml"/>
    <m/>
    <m/>
    <m/>
  </r>
  <r>
    <s v="Halcyon Bluff Community Dock"/>
    <m/>
    <x v="0"/>
    <n v="31.982481023192801"/>
    <n v="-81.111041875059797"/>
    <x v="863"/>
    <d v="1899-12-30T12:30:00"/>
    <d v="2018-03-19T00:00:00"/>
    <x v="9"/>
    <x v="0"/>
    <m/>
    <m/>
    <m/>
    <m/>
    <m/>
    <m/>
    <m/>
    <m/>
    <m/>
    <m/>
    <s v="Entero"/>
    <x v="1"/>
    <n v="160"/>
    <s v="MPN/100ml"/>
    <m/>
    <m/>
    <m/>
  </r>
  <r>
    <s v="Wilshire Canal @ White Bluff"/>
    <m/>
    <x v="3"/>
    <n v="31.984280910253801"/>
    <n v="-81.129864906139403"/>
    <x v="294"/>
    <d v="1899-12-30T09:50:00"/>
    <d v="2015-02-26T00:00:00"/>
    <x v="12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864"/>
    <d v="1899-12-30T13:40:00"/>
    <d v="2018-03-19T00:00:00"/>
    <x v="9"/>
    <x v="0"/>
    <m/>
    <m/>
    <m/>
    <m/>
    <m/>
    <m/>
    <m/>
    <m/>
    <m/>
    <m/>
    <s v="Entero"/>
    <x v="1"/>
    <n v="12033"/>
    <s v="MPN/100ml"/>
    <m/>
    <m/>
    <m/>
  </r>
  <r>
    <s v="Vernonburg Ditch"/>
    <m/>
    <x v="14"/>
    <n v="31.965998805129299"/>
    <n v="-81.134277619450003"/>
    <x v="865"/>
    <d v="1899-12-30T13:50:00"/>
    <d v="2018-03-19T00:00:00"/>
    <x v="9"/>
    <x v="0"/>
    <m/>
    <m/>
    <m/>
    <m/>
    <m/>
    <m/>
    <m/>
    <m/>
    <m/>
    <m/>
    <s v="Entero"/>
    <x v="1"/>
    <n v="7701"/>
    <s v="MPN/100ml"/>
    <m/>
    <m/>
    <m/>
  </r>
  <r>
    <s v="Vernon Bottom"/>
    <m/>
    <x v="15"/>
    <n v="31.963846986497899"/>
    <n v="-81.120341943777106"/>
    <x v="866"/>
    <d v="1899-12-30T14:10:00"/>
    <d v="2018-03-19T00:00:00"/>
    <x v="9"/>
    <x v="0"/>
    <m/>
    <m/>
    <m/>
    <m/>
    <m/>
    <m/>
    <m/>
    <m/>
    <m/>
    <m/>
    <s v="Entero"/>
    <x v="1"/>
    <n v="41"/>
    <s v="MPN/100ml"/>
    <m/>
    <m/>
    <m/>
  </r>
  <r>
    <s v="Vernon Surface"/>
    <m/>
    <x v="15"/>
    <n v="31.963846986497899"/>
    <n v="-81.120341943777106"/>
    <x v="866"/>
    <d v="1899-12-30T14:10:00"/>
    <d v="2018-03-19T00:00:00"/>
    <x v="9"/>
    <x v="0"/>
    <m/>
    <m/>
    <m/>
    <m/>
    <m/>
    <m/>
    <m/>
    <m/>
    <m/>
    <m/>
    <s v="Entero"/>
    <x v="1"/>
    <n v="41"/>
    <s v="MPN/100ml"/>
    <m/>
    <m/>
    <m/>
  </r>
  <r>
    <s v="Harmon Canal @ Rivers End"/>
    <m/>
    <x v="7"/>
    <n v="31.9867850198948"/>
    <n v="-81.116596661316706"/>
    <x v="867"/>
    <d v="1899-12-30T11:35:00"/>
    <d v="2018-04-09T00:00:00"/>
    <x v="0"/>
    <x v="0"/>
    <m/>
    <m/>
    <m/>
    <m/>
    <m/>
    <m/>
    <m/>
    <m/>
    <m/>
    <m/>
    <s v="Entero"/>
    <x v="1"/>
    <n v="1414"/>
    <s v="MPN/100ml"/>
    <m/>
    <m/>
    <m/>
  </r>
  <r>
    <s v="Casey Canal @ Mont Cross"/>
    <m/>
    <x v="9"/>
    <n v="31.993115442766999"/>
    <n v="-81.1013377418072"/>
    <x v="868"/>
    <d v="1899-12-30T11:55:00"/>
    <d v="2018-04-09T00:00:00"/>
    <x v="0"/>
    <x v="0"/>
    <m/>
    <m/>
    <m/>
    <m/>
    <m/>
    <m/>
    <m/>
    <m/>
    <m/>
    <m/>
    <s v="Entero"/>
    <x v="1"/>
    <n v="160"/>
    <s v="MPN/100ml"/>
    <m/>
    <m/>
    <m/>
  </r>
  <r>
    <s v="Halcyon Bluff Community Dock"/>
    <m/>
    <x v="0"/>
    <n v="31.982481023192801"/>
    <n v="-81.111041875059797"/>
    <x v="869"/>
    <d v="1899-12-30T12:10:00"/>
    <d v="2018-04-09T00:00:00"/>
    <x v="3"/>
    <x v="0"/>
    <m/>
    <m/>
    <m/>
    <m/>
    <m/>
    <m/>
    <m/>
    <m/>
    <m/>
    <m/>
    <s v="Entero"/>
    <x v="1"/>
    <n v="471"/>
    <s v="MPN/100ml"/>
    <m/>
    <m/>
    <m/>
  </r>
  <r>
    <s v="Wilshire Canal @ White Bluff"/>
    <m/>
    <x v="3"/>
    <n v="31.984280910253801"/>
    <n v="-81.129864906139403"/>
    <x v="296"/>
    <d v="1899-12-30T09:35:00"/>
    <d v="2015-03-19T00:00:00"/>
    <x v="4"/>
    <x v="0"/>
    <m/>
    <m/>
    <m/>
    <m/>
    <m/>
    <m/>
    <m/>
    <m/>
    <m/>
    <m/>
    <s v="Fecal"/>
    <x v="0"/>
    <n v="330"/>
    <s v="MPN/100ml"/>
    <m/>
    <m/>
    <m/>
  </r>
  <r>
    <s v="White Bluff Ditch"/>
    <m/>
    <x v="13"/>
    <n v="31.964633593941102"/>
    <n v="-81.135533939742899"/>
    <x v="870"/>
    <d v="1899-12-30T13:20:00"/>
    <d v="2018-04-09T00:00:00"/>
    <x v="3"/>
    <x v="0"/>
    <m/>
    <m/>
    <m/>
    <m/>
    <m/>
    <m/>
    <m/>
    <m/>
    <m/>
    <m/>
    <s v="Entero"/>
    <x v="1"/>
    <n v="106"/>
    <s v="MPN/100ml"/>
    <m/>
    <m/>
    <m/>
  </r>
  <r>
    <s v="Vernonburg Ditch"/>
    <m/>
    <x v="14"/>
    <n v="31.965998805129299"/>
    <n v="-81.134277619450003"/>
    <x v="871"/>
    <d v="1899-12-30T13:30:00"/>
    <d v="2018-04-09T00:00:00"/>
    <x v="3"/>
    <x v="0"/>
    <m/>
    <m/>
    <m/>
    <m/>
    <m/>
    <m/>
    <m/>
    <m/>
    <m/>
    <m/>
    <s v="Entero"/>
    <x v="1"/>
    <n v="1396"/>
    <s v="MPN/100ml"/>
    <m/>
    <m/>
    <m/>
  </r>
  <r>
    <s v="Vernon Bottom"/>
    <m/>
    <x v="15"/>
    <n v="31.963846986497899"/>
    <n v="-81.120341943777106"/>
    <x v="872"/>
    <d v="1899-12-30T13:45:00"/>
    <d v="2018-04-09T00:00:00"/>
    <x v="3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872"/>
    <d v="1899-12-30T13:45:00"/>
    <d v="2018-04-09T00:00:00"/>
    <x v="3"/>
    <x v="0"/>
    <m/>
    <m/>
    <m/>
    <m/>
    <m/>
    <m/>
    <m/>
    <m/>
    <m/>
    <m/>
    <s v="Entero"/>
    <x v="1"/>
    <n v="10"/>
    <s v="MPN/100ml"/>
    <m/>
    <m/>
    <m/>
  </r>
  <r>
    <s v="Casey Canal @ Mont Cross"/>
    <m/>
    <x v="9"/>
    <n v="31.993115442766999"/>
    <n v="-81.1013377418072"/>
    <x v="873"/>
    <d v="1899-12-30T10:15:00"/>
    <d v="2018-05-22T00:00:00"/>
    <x v="9"/>
    <x v="0"/>
    <m/>
    <m/>
    <m/>
    <m/>
    <m/>
    <m/>
    <m/>
    <m/>
    <m/>
    <m/>
    <s v="Entero"/>
    <x v="1"/>
    <n v="156"/>
    <s v="MPN/100ml"/>
    <m/>
    <m/>
    <m/>
  </r>
  <r>
    <s v="Halcyon Bluff Community Dock"/>
    <m/>
    <x v="0"/>
    <n v="31.982481023192801"/>
    <n v="-81.111041875059797"/>
    <x v="874"/>
    <d v="1899-12-30T10:35:00"/>
    <d v="2018-05-22T00:00:00"/>
    <x v="9"/>
    <x v="0"/>
    <m/>
    <m/>
    <m/>
    <m/>
    <m/>
    <m/>
    <m/>
    <m/>
    <m/>
    <m/>
    <s v="Entero"/>
    <x v="1"/>
    <n v="683"/>
    <s v="MPN/100ml"/>
    <m/>
    <m/>
    <m/>
  </r>
  <r>
    <s v="Wilshire Canal @ White Bluff"/>
    <m/>
    <x v="3"/>
    <n v="31.984280910253801"/>
    <n v="-81.129864906139403"/>
    <x v="297"/>
    <d v="1899-12-30T09:28:00"/>
    <d v="2015-03-23T00:00:00"/>
    <x v="0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875"/>
    <d v="1899-12-30T11:55:00"/>
    <d v="2018-05-22T00:00:00"/>
    <x v="9"/>
    <x v="0"/>
    <m/>
    <m/>
    <m/>
    <m/>
    <m/>
    <m/>
    <m/>
    <m/>
    <m/>
    <m/>
    <s v="Entero"/>
    <x v="1"/>
    <n v="1918"/>
    <s v="MPN/100ml"/>
    <m/>
    <m/>
    <m/>
  </r>
  <r>
    <s v="Vernonburg Ditch"/>
    <m/>
    <x v="14"/>
    <n v="31.965998805129299"/>
    <n v="-81.134277619450003"/>
    <x v="876"/>
    <d v="1899-12-30T12:05:00"/>
    <d v="2018-05-22T00:00:00"/>
    <x v="6"/>
    <x v="0"/>
    <m/>
    <m/>
    <m/>
    <m/>
    <m/>
    <m/>
    <m/>
    <m/>
    <m/>
    <m/>
    <s v="Entero"/>
    <x v="1"/>
    <n v="4611"/>
    <s v="MPN/100ml"/>
    <m/>
    <m/>
    <m/>
  </r>
  <r>
    <s v="Vernon Bottom"/>
    <m/>
    <x v="15"/>
    <n v="31.963846986497899"/>
    <n v="-81.120341943777106"/>
    <x v="877"/>
    <d v="1899-12-30T12:20:00"/>
    <d v="2018-05-22T00:00:00"/>
    <x v="6"/>
    <x v="0"/>
    <m/>
    <m/>
    <m/>
    <m/>
    <m/>
    <m/>
    <m/>
    <m/>
    <m/>
    <m/>
    <s v="Entero"/>
    <x v="1"/>
    <n v="63"/>
    <s v="MPN/100ml"/>
    <m/>
    <m/>
    <m/>
  </r>
  <r>
    <s v="Vernon Surface"/>
    <m/>
    <x v="15"/>
    <n v="31.963846986497899"/>
    <n v="-81.120341943777106"/>
    <x v="877"/>
    <d v="1899-12-30T12:20:00"/>
    <d v="2018-05-22T00:00:00"/>
    <x v="6"/>
    <x v="0"/>
    <m/>
    <m/>
    <m/>
    <m/>
    <m/>
    <m/>
    <m/>
    <m/>
    <m/>
    <m/>
    <s v="Entero"/>
    <x v="1"/>
    <n v="63"/>
    <s v="MPN/100ml"/>
    <m/>
    <m/>
    <m/>
  </r>
  <r>
    <s v="Harmon Canal @ Rivers End"/>
    <m/>
    <x v="7"/>
    <n v="31.9867850198948"/>
    <n v="-81.116596661316706"/>
    <x v="878"/>
    <d v="1899-12-30T10:45:00"/>
    <d v="2018-06-16T00:00:00"/>
    <x v="0"/>
    <x v="0"/>
    <m/>
    <m/>
    <m/>
    <m/>
    <m/>
    <m/>
    <m/>
    <m/>
    <m/>
    <m/>
    <s v="Entero"/>
    <x v="1"/>
    <n v="197"/>
    <s v="MPN/100ml"/>
    <m/>
    <m/>
    <m/>
  </r>
  <r>
    <s v="Casey Canal @ Mont Cross"/>
    <m/>
    <x v="9"/>
    <n v="31.993115442766999"/>
    <n v="-81.1013377418072"/>
    <x v="879"/>
    <d v="1899-12-30T11:10:00"/>
    <d v="2018-06-16T00:00:00"/>
    <x v="0"/>
    <x v="0"/>
    <m/>
    <m/>
    <m/>
    <m/>
    <m/>
    <m/>
    <m/>
    <m/>
    <m/>
    <m/>
    <s v="Entero"/>
    <x v="1"/>
    <n v="309"/>
    <s v="MPN/100ml"/>
    <m/>
    <m/>
    <m/>
  </r>
  <r>
    <s v="Halcyon Bluff Community Dock"/>
    <m/>
    <x v="0"/>
    <n v="31.982481023192801"/>
    <n v="-81.111041875059797"/>
    <x v="880"/>
    <d v="1899-12-30T11:25:00"/>
    <d v="2018-06-16T00:00:00"/>
    <x v="0"/>
    <x v="0"/>
    <m/>
    <m/>
    <m/>
    <m/>
    <m/>
    <m/>
    <m/>
    <m/>
    <m/>
    <m/>
    <s v="Entero"/>
    <x v="1"/>
    <n v="121"/>
    <s v="MPN/100ml"/>
    <m/>
    <m/>
    <m/>
  </r>
  <r>
    <s v="Wilshire Canal @ White Bluff"/>
    <m/>
    <x v="3"/>
    <n v="31.984280910253801"/>
    <n v="-81.129864906139403"/>
    <x v="305"/>
    <d v="1899-12-30T10:18:00"/>
    <d v="2015-06-04T00:00:00"/>
    <x v="4"/>
    <x v="0"/>
    <m/>
    <m/>
    <m/>
    <m/>
    <m/>
    <m/>
    <m/>
    <m/>
    <m/>
    <m/>
    <s v="Fecal"/>
    <x v="0"/>
    <n v="24000"/>
    <s v="MPN/100ml"/>
    <m/>
    <m/>
    <m/>
  </r>
  <r>
    <s v="White Bluff Ditch"/>
    <m/>
    <x v="13"/>
    <n v="31.964633593941102"/>
    <n v="-81.135533939742899"/>
    <x v="881"/>
    <d v="1899-12-30T12:40:00"/>
    <d v="2018-06-16T00:00:00"/>
    <x v="3"/>
    <x v="0"/>
    <m/>
    <m/>
    <m/>
    <m/>
    <m/>
    <m/>
    <m/>
    <m/>
    <m/>
    <m/>
    <s v="Entero"/>
    <x v="1"/>
    <n v="226"/>
    <s v="MPN/100ml"/>
    <m/>
    <m/>
    <m/>
  </r>
  <r>
    <s v="Vernonburg Ditch"/>
    <m/>
    <x v="14"/>
    <n v="31.965998805129299"/>
    <n v="-81.134277619450003"/>
    <x v="882"/>
    <d v="1899-12-30T12:50:00"/>
    <d v="2018-06-16T00:00:00"/>
    <x v="3"/>
    <x v="0"/>
    <m/>
    <m/>
    <m/>
    <m/>
    <m/>
    <m/>
    <m/>
    <m/>
    <m/>
    <m/>
    <s v="Entero"/>
    <x v="1"/>
    <n v="155"/>
    <s v="MPN/100ml"/>
    <m/>
    <m/>
    <m/>
  </r>
  <r>
    <s v="Vernon Bottom"/>
    <m/>
    <x v="15"/>
    <n v="31.963846986497899"/>
    <n v="-81.120341943777106"/>
    <x v="883"/>
    <d v="1899-12-30T13:05:00"/>
    <d v="2018-06-16T00:00:00"/>
    <x v="3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883"/>
    <d v="1899-12-30T13:05:00"/>
    <d v="2018-06-16T00:00:00"/>
    <x v="3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884"/>
    <d v="1899-12-30T10:20:00"/>
    <d v="2018-07-16T00:00:00"/>
    <x v="4"/>
    <x v="0"/>
    <m/>
    <m/>
    <m/>
    <m/>
    <m/>
    <m/>
    <m/>
    <m/>
    <m/>
    <m/>
    <s v="Entero"/>
    <x v="1"/>
    <n v="173"/>
    <s v="MPN/100ml"/>
    <m/>
    <m/>
    <m/>
  </r>
  <r>
    <s v="Casey Canal @ Mont Cross"/>
    <m/>
    <x v="9"/>
    <n v="31.993115442766999"/>
    <n v="-81.1013377418072"/>
    <x v="885"/>
    <d v="1899-12-30T10:35:00"/>
    <d v="2018-07-16T00:00:00"/>
    <x v="4"/>
    <x v="0"/>
    <m/>
    <m/>
    <m/>
    <m/>
    <m/>
    <m/>
    <m/>
    <m/>
    <m/>
    <m/>
    <s v="Entero"/>
    <x v="1"/>
    <n v="199"/>
    <s v="MPN/100ml"/>
    <m/>
    <m/>
    <m/>
  </r>
  <r>
    <s v="Halcyon Bluff Community Dock"/>
    <m/>
    <x v="0"/>
    <n v="31.982481023192801"/>
    <n v="-81.111041875059797"/>
    <x v="886"/>
    <d v="1899-12-30T10:50:00"/>
    <d v="2018-07-16T00:00:00"/>
    <x v="4"/>
    <x v="0"/>
    <m/>
    <m/>
    <m/>
    <m/>
    <m/>
    <m/>
    <m/>
    <m/>
    <m/>
    <m/>
    <s v="Entero"/>
    <x v="1"/>
    <n v="109"/>
    <s v="MPN/100ml"/>
    <m/>
    <m/>
    <m/>
  </r>
  <r>
    <s v="Wilshire Canal @ White Bluff"/>
    <m/>
    <x v="3"/>
    <n v="31.984280910253801"/>
    <n v="-81.129864906139403"/>
    <x v="306"/>
    <d v="1899-12-30T10:48:00"/>
    <d v="2015-06-09T00:00:00"/>
    <x v="4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887"/>
    <d v="1899-12-30T12:05:00"/>
    <d v="2018-07-16T00:00:00"/>
    <x v="9"/>
    <x v="0"/>
    <m/>
    <m/>
    <m/>
    <m/>
    <m/>
    <m/>
    <m/>
    <m/>
    <m/>
    <m/>
    <s v="Entero"/>
    <x v="1"/>
    <n v="2851"/>
    <s v="MPN/100ml"/>
    <m/>
    <m/>
    <m/>
  </r>
  <r>
    <s v="Vernonburg Ditch"/>
    <m/>
    <x v="14"/>
    <n v="31.965998805129299"/>
    <n v="-81.134277619450003"/>
    <x v="888"/>
    <d v="1899-12-30T12:15:00"/>
    <d v="2018-07-16T00:00:00"/>
    <x v="9"/>
    <x v="0"/>
    <m/>
    <m/>
    <m/>
    <m/>
    <m/>
    <m/>
    <m/>
    <m/>
    <m/>
    <m/>
    <s v="Entero"/>
    <x v="1"/>
    <n v="323"/>
    <s v="MPN/100ml"/>
    <m/>
    <m/>
    <m/>
  </r>
  <r>
    <s v="Vernon Bottom"/>
    <m/>
    <x v="15"/>
    <n v="31.963846986497899"/>
    <n v="-81.120341943777106"/>
    <x v="889"/>
    <d v="1899-12-30T12:30:00"/>
    <d v="2018-07-16T00:00:00"/>
    <x v="9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889"/>
    <d v="1899-12-30T12:30:00"/>
    <d v="2018-07-16T00:00:00"/>
    <x v="9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890"/>
    <d v="1899-12-30T11:35:00"/>
    <d v="2018-08-06T00:00:00"/>
    <x v="16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891"/>
    <d v="1899-12-30T11:55:00"/>
    <d v="2018-08-06T00:00:00"/>
    <x v="16"/>
    <x v="0"/>
    <m/>
    <m/>
    <m/>
    <m/>
    <m/>
    <m/>
    <m/>
    <m/>
    <m/>
    <m/>
    <s v="Entero"/>
    <x v="1"/>
    <n v="122"/>
    <s v="MPN/100ml"/>
    <m/>
    <m/>
    <m/>
  </r>
  <r>
    <s v="Halcyon Bluff Community Dock"/>
    <m/>
    <x v="0"/>
    <n v="31.982481023192801"/>
    <n v="-81.111041875059797"/>
    <x v="892"/>
    <d v="1899-12-30T12:10:00"/>
    <d v="2018-08-06T00:00:00"/>
    <x v="18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312"/>
    <d v="1899-12-30T09:56:00"/>
    <d v="2015-06-09T00:00:00"/>
    <x v="13"/>
    <x v="0"/>
    <m/>
    <m/>
    <m/>
    <m/>
    <m/>
    <m/>
    <m/>
    <m/>
    <m/>
    <m/>
    <s v="Fecal"/>
    <x v="0"/>
    <n v="1100"/>
    <s v="MPN/100ml"/>
    <m/>
    <m/>
    <m/>
  </r>
  <r>
    <s v="White Bluff Ditch"/>
    <m/>
    <x v="13"/>
    <n v="31.964633593941102"/>
    <n v="-81.135533939742899"/>
    <x v="893"/>
    <d v="1899-12-30T13:30:00"/>
    <d v="2018-08-06T00:00:00"/>
    <x v="18"/>
    <x v="0"/>
    <m/>
    <m/>
    <m/>
    <m/>
    <m/>
    <m/>
    <m/>
    <m/>
    <m/>
    <m/>
    <s v="Entero"/>
    <x v="1"/>
    <n v="223"/>
    <s v="MPN/100ml"/>
    <m/>
    <m/>
    <m/>
  </r>
  <r>
    <s v="Vernonburg Ditch"/>
    <m/>
    <x v="14"/>
    <n v="31.965998805129299"/>
    <n v="-81.134277619450003"/>
    <x v="894"/>
    <d v="1899-12-30T13:45:00"/>
    <d v="2018-08-06T00:00:00"/>
    <x v="18"/>
    <x v="0"/>
    <m/>
    <m/>
    <m/>
    <m/>
    <m/>
    <m/>
    <m/>
    <m/>
    <m/>
    <m/>
    <s v="Entero"/>
    <x v="1"/>
    <n v="41"/>
    <s v="MPN/100ml"/>
    <m/>
    <m/>
    <m/>
  </r>
  <r>
    <s v="Vernon Bottom"/>
    <m/>
    <x v="15"/>
    <n v="31.963846986497899"/>
    <n v="-81.120341943777106"/>
    <x v="895"/>
    <d v="1899-12-30T14:00:00"/>
    <d v="2018-08-06T00:00:00"/>
    <x v="18"/>
    <x v="0"/>
    <m/>
    <m/>
    <m/>
    <m/>
    <m/>
    <m/>
    <m/>
    <m/>
    <m/>
    <m/>
    <s v="Entero"/>
    <x v="1"/>
    <n v="63"/>
    <s v="MPN/100ml"/>
    <m/>
    <m/>
    <m/>
  </r>
  <r>
    <s v="Vernon Surface"/>
    <m/>
    <x v="15"/>
    <n v="31.963846986497899"/>
    <n v="-81.120341943777106"/>
    <x v="895"/>
    <d v="1899-12-30T14:00:00"/>
    <d v="2018-08-06T00:00:00"/>
    <x v="18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896"/>
    <d v="1899-12-30T11:20:00"/>
    <d v="2018-08-26T00:00:00"/>
    <x v="18"/>
    <x v="0"/>
    <m/>
    <m/>
    <m/>
    <m/>
    <m/>
    <m/>
    <m/>
    <m/>
    <m/>
    <m/>
    <s v="Entero"/>
    <x v="1"/>
    <n v="109"/>
    <s v="MPN/100ml"/>
    <m/>
    <m/>
    <m/>
  </r>
  <r>
    <s v="Halcyon Bluff Community Dock"/>
    <m/>
    <x v="0"/>
    <n v="31.982481023192801"/>
    <n v="-81.111041875059797"/>
    <x v="897"/>
    <d v="1899-12-30T11:35:00"/>
    <d v="2018-08-26T00:00:00"/>
    <x v="18"/>
    <x v="0"/>
    <m/>
    <m/>
    <m/>
    <m/>
    <m/>
    <m/>
    <m/>
    <m/>
    <m/>
    <m/>
    <s v="Entero"/>
    <x v="1"/>
    <n v="275"/>
    <s v="MPN/100ml"/>
    <m/>
    <m/>
    <m/>
  </r>
  <r>
    <s v="Wilshire Canal @ White Bluff"/>
    <m/>
    <x v="3"/>
    <n v="31.984280910253801"/>
    <n v="-81.129864906139403"/>
    <x v="314"/>
    <d v="1899-12-30T09:49:00"/>
    <d v="2015-06-22T00:00:00"/>
    <x v="0"/>
    <x v="0"/>
    <m/>
    <m/>
    <m/>
    <m/>
    <m/>
    <m/>
    <m/>
    <m/>
    <m/>
    <m/>
    <s v="Fecal"/>
    <x v="0"/>
    <n v="9200"/>
    <s v="MPN/100ml"/>
    <m/>
    <m/>
    <m/>
  </r>
  <r>
    <s v="White Bluff Ditch"/>
    <m/>
    <x v="13"/>
    <n v="31.964633593941102"/>
    <n v="-81.135533939742899"/>
    <x v="898"/>
    <d v="1899-12-30T12:55:00"/>
    <d v="2018-08-26T00:00:00"/>
    <x v="17"/>
    <x v="0"/>
    <m/>
    <m/>
    <m/>
    <m/>
    <m/>
    <m/>
    <m/>
    <m/>
    <m/>
    <m/>
    <s v="Entero"/>
    <x v="1"/>
    <n v="1835"/>
    <s v="MPN/100ml"/>
    <m/>
    <m/>
    <m/>
  </r>
  <r>
    <s v="Vernonburg Ditch"/>
    <m/>
    <x v="14"/>
    <n v="31.965998805129299"/>
    <n v="-81.134277619450003"/>
    <x v="899"/>
    <d v="1899-12-30T13:05:00"/>
    <d v="2018-08-26T00:00:00"/>
    <x v="17"/>
    <x v="0"/>
    <m/>
    <m/>
    <m/>
    <m/>
    <m/>
    <m/>
    <m/>
    <m/>
    <m/>
    <m/>
    <s v="Entero"/>
    <x v="1"/>
    <n v="573"/>
    <s v="MPN/100ml"/>
    <m/>
    <m/>
    <m/>
  </r>
  <r>
    <s v="Vernon Bottom"/>
    <m/>
    <x v="15"/>
    <n v="31.963846986497899"/>
    <n v="-81.120341943777106"/>
    <x v="900"/>
    <d v="1899-12-30T13:20:00"/>
    <d v="2018-08-26T00:00:00"/>
    <x v="17"/>
    <x v="0"/>
    <m/>
    <m/>
    <m/>
    <m/>
    <m/>
    <m/>
    <m/>
    <m/>
    <m/>
    <m/>
    <s v="Entero"/>
    <x v="1"/>
    <n v="41"/>
    <s v="MPN/100ml"/>
    <m/>
    <m/>
    <m/>
  </r>
  <r>
    <s v="Vernon Surface"/>
    <m/>
    <x v="15"/>
    <n v="31.963846986497899"/>
    <n v="-81.120341943777106"/>
    <x v="900"/>
    <d v="1899-12-30T13:20:00"/>
    <d v="2018-08-26T00:00:00"/>
    <x v="17"/>
    <x v="0"/>
    <m/>
    <m/>
    <m/>
    <m/>
    <m/>
    <m/>
    <m/>
    <m/>
    <m/>
    <m/>
    <s v="Entero"/>
    <x v="1"/>
    <n v="41"/>
    <s v="MPN/100ml"/>
    <m/>
    <m/>
    <m/>
  </r>
  <r>
    <s v="Harmon Canal @ Rivers End"/>
    <m/>
    <x v="7"/>
    <n v="31.9867850198948"/>
    <n v="-81.116596661316706"/>
    <x v="901"/>
    <d v="1899-12-30T12:20:00"/>
    <d v="2018-10-20T00:00:00"/>
    <x v="0"/>
    <x v="0"/>
    <m/>
    <m/>
    <m/>
    <m/>
    <m/>
    <m/>
    <m/>
    <m/>
    <m/>
    <m/>
    <s v="Entero"/>
    <x v="1"/>
    <n v="272"/>
    <s v="MPN/100ml"/>
    <m/>
    <m/>
    <m/>
  </r>
  <r>
    <s v="Casey Canal @ Mont Cross"/>
    <m/>
    <x v="9"/>
    <n v="31.993115442766999"/>
    <n v="-81.1013377418072"/>
    <x v="902"/>
    <d v="1899-12-30T12:40:00"/>
    <d v="2018-10-20T00:00:00"/>
    <x v="0"/>
    <x v="0"/>
    <m/>
    <m/>
    <m/>
    <m/>
    <m/>
    <m/>
    <m/>
    <m/>
    <m/>
    <m/>
    <s v="Entero"/>
    <x v="1"/>
    <n v="74"/>
    <s v="MPN/100ml"/>
    <m/>
    <m/>
    <m/>
  </r>
  <r>
    <s v="Halcyon Bluff Community Dock"/>
    <m/>
    <x v="0"/>
    <n v="31.982481023192801"/>
    <n v="-81.111041875059797"/>
    <x v="903"/>
    <d v="1899-12-30T12:55:00"/>
    <d v="2018-10-20T00:00:00"/>
    <x v="0"/>
    <x v="0"/>
    <m/>
    <m/>
    <m/>
    <m/>
    <m/>
    <m/>
    <m/>
    <m/>
    <m/>
    <m/>
    <s v="Entero"/>
    <x v="1"/>
    <n v="158"/>
    <s v="MPN/100ml"/>
    <m/>
    <m/>
    <m/>
  </r>
  <r>
    <s v="Wilshire Canal @ (WhiteBluff Rd)"/>
    <m/>
    <x v="3"/>
    <n v="31.984280910253801"/>
    <n v="-81.129864906139403"/>
    <x v="322"/>
    <d v="1899-12-30T10:24:00"/>
    <d v="2015-08-31T00:00:00"/>
    <x v="0"/>
    <x v="0"/>
    <m/>
    <m/>
    <m/>
    <m/>
    <m/>
    <m/>
    <m/>
    <m/>
    <m/>
    <m/>
    <s v="Fecal"/>
    <x v="0"/>
    <n v="21000"/>
    <s v="MPN/100ml"/>
    <m/>
    <m/>
    <m/>
  </r>
  <r>
    <s v="White Bluff Ditch"/>
    <m/>
    <x v="13"/>
    <n v="31.964633593941102"/>
    <n v="-81.135533939742899"/>
    <x v="904"/>
    <d v="1899-12-30T14:10:00"/>
    <d v="2018-10-20T00:00:00"/>
    <x v="0"/>
    <x v="0"/>
    <m/>
    <m/>
    <m/>
    <m/>
    <m/>
    <m/>
    <m/>
    <m/>
    <m/>
    <m/>
    <s v="Entero"/>
    <x v="1"/>
    <n v="238"/>
    <s v="MPN/100ml"/>
    <m/>
    <m/>
    <m/>
  </r>
  <r>
    <s v="Vernonburg Ditch"/>
    <m/>
    <x v="14"/>
    <n v="31.965998805129299"/>
    <n v="-81.134277619450003"/>
    <x v="905"/>
    <d v="1899-12-30T14:20:00"/>
    <d v="2018-10-20T00:00:00"/>
    <x v="0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906"/>
    <d v="1899-12-30T14:40:00"/>
    <d v="2018-10-20T00:00:00"/>
    <x v="0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06"/>
    <d v="1899-12-30T14:40:00"/>
    <d v="2018-10-20T00:00:00"/>
    <x v="0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07"/>
    <d v="1899-12-30T11:40:00"/>
    <d v="2018-11-08T00:00:00"/>
    <x v="4"/>
    <x v="0"/>
    <m/>
    <m/>
    <m/>
    <m/>
    <m/>
    <m/>
    <m/>
    <m/>
    <m/>
    <m/>
    <s v="Entero"/>
    <x v="1"/>
    <n v="7701"/>
    <s v="MPN/100ml"/>
    <m/>
    <m/>
    <m/>
  </r>
  <r>
    <s v="Casey Canal @ Mont Cross"/>
    <m/>
    <x v="9"/>
    <n v="31.993115442766999"/>
    <n v="-81.1013377418072"/>
    <x v="908"/>
    <d v="1899-12-30T12:00:00"/>
    <d v="2018-11-08T00:00:00"/>
    <x v="9"/>
    <x v="0"/>
    <m/>
    <m/>
    <m/>
    <m/>
    <m/>
    <m/>
    <m/>
    <m/>
    <m/>
    <m/>
    <s v="Entero"/>
    <x v="1"/>
    <n v="1674"/>
    <s v="MPN/100ml"/>
    <m/>
    <m/>
    <m/>
  </r>
  <r>
    <s v="Halcyon Bluff Community Dock"/>
    <m/>
    <x v="0"/>
    <n v="31.982481023192801"/>
    <n v="-81.111041875059797"/>
    <x v="909"/>
    <d v="1899-12-30T12:20:00"/>
    <d v="2018-11-08T00:00:00"/>
    <x v="9"/>
    <x v="0"/>
    <m/>
    <m/>
    <m/>
    <m/>
    <m/>
    <m/>
    <m/>
    <m/>
    <m/>
    <m/>
    <s v="Entero"/>
    <x v="1"/>
    <n v="292"/>
    <s v="MPN/100ml"/>
    <m/>
    <m/>
    <m/>
  </r>
  <r>
    <s v="Wilshire Canal @ (WhiteBluff Rd)"/>
    <m/>
    <x v="3"/>
    <n v="31.984280910253801"/>
    <n v="-81.129864906139403"/>
    <x v="323"/>
    <d v="1899-12-30T10:14:00"/>
    <d v="2015-09-10T00:00:00"/>
    <x v="4"/>
    <x v="0"/>
    <m/>
    <m/>
    <m/>
    <m/>
    <m/>
    <m/>
    <m/>
    <m/>
    <m/>
    <m/>
    <s v="Fecal"/>
    <x v="0"/>
    <n v="4300"/>
    <s v="MPN/100ml"/>
    <m/>
    <m/>
    <m/>
  </r>
  <r>
    <s v="White Bluff Ditch"/>
    <m/>
    <x v="13"/>
    <n v="31.964633593941102"/>
    <n v="-81.135533939742899"/>
    <x v="910"/>
    <d v="1899-12-30T13:40:00"/>
    <d v="2018-11-08T00:00:00"/>
    <x v="9"/>
    <x v="0"/>
    <m/>
    <m/>
    <m/>
    <m/>
    <m/>
    <m/>
    <m/>
    <m/>
    <m/>
    <m/>
    <s v="Entero"/>
    <x v="1"/>
    <n v="1211"/>
    <s v="MPN/100ml"/>
    <m/>
    <m/>
    <m/>
  </r>
  <r>
    <s v="Vernonburg Ditch"/>
    <m/>
    <x v="14"/>
    <n v="31.965998805129299"/>
    <n v="-81.134277619450003"/>
    <x v="911"/>
    <d v="1899-12-30T13:50:00"/>
    <d v="2018-11-08T00:00:00"/>
    <x v="9"/>
    <x v="0"/>
    <m/>
    <m/>
    <m/>
    <m/>
    <m/>
    <m/>
    <m/>
    <m/>
    <m/>
    <m/>
    <s v="Entero"/>
    <x v="1"/>
    <n v="4106"/>
    <s v="MPN/100ml"/>
    <m/>
    <m/>
    <m/>
  </r>
  <r>
    <s v="Vernon Bottom"/>
    <m/>
    <x v="15"/>
    <n v="31.963846986497899"/>
    <n v="-81.120341943777106"/>
    <x v="912"/>
    <d v="1899-12-30T14:10:00"/>
    <d v="2018-11-08T00:00:00"/>
    <x v="9"/>
    <x v="0"/>
    <m/>
    <m/>
    <m/>
    <m/>
    <m/>
    <m/>
    <m/>
    <m/>
    <m/>
    <m/>
    <s v="Entero"/>
    <x v="1"/>
    <n v="132"/>
    <s v="MPN/100ml"/>
    <m/>
    <m/>
    <m/>
  </r>
  <r>
    <s v="Vernon Surface"/>
    <m/>
    <x v="15"/>
    <n v="31.963846986497899"/>
    <n v="-81.120341943777106"/>
    <x v="912"/>
    <d v="1899-12-30T14:10:00"/>
    <d v="2018-11-08T00:00:00"/>
    <x v="9"/>
    <x v="0"/>
    <m/>
    <m/>
    <m/>
    <m/>
    <m/>
    <m/>
    <m/>
    <m/>
    <m/>
    <m/>
    <s v="Entero"/>
    <x v="1"/>
    <n v="132"/>
    <s v="MPN/100ml"/>
    <m/>
    <m/>
    <m/>
  </r>
  <r>
    <s v="Harmon Canal @ Rivers End"/>
    <m/>
    <x v="7"/>
    <n v="31.9867850198948"/>
    <n v="-81.116596661316706"/>
    <x v="913"/>
    <d v="1899-12-30T12:05:00"/>
    <d v="2018-12-09T00:00:00"/>
    <x v="0"/>
    <x v="0"/>
    <m/>
    <m/>
    <m/>
    <m/>
    <m/>
    <m/>
    <m/>
    <m/>
    <m/>
    <m/>
    <s v="Entero"/>
    <x v="1"/>
    <n v="884"/>
    <s v="MPN/100ml"/>
    <m/>
    <m/>
    <m/>
  </r>
  <r>
    <s v="Casey Canal @ Mont Cross"/>
    <m/>
    <x v="9"/>
    <n v="31.993115442766999"/>
    <n v="-81.1013377418072"/>
    <x v="914"/>
    <d v="1899-12-30T12:30:00"/>
    <d v="2018-12-09T00:00:00"/>
    <x v="0"/>
    <x v="0"/>
    <m/>
    <m/>
    <m/>
    <m/>
    <m/>
    <m/>
    <m/>
    <m/>
    <m/>
    <m/>
    <s v="Entero"/>
    <x v="1"/>
    <n v="1918"/>
    <s v="MPN/100ml"/>
    <m/>
    <m/>
    <m/>
  </r>
  <r>
    <s v="Halcyon Bluff Community Dock"/>
    <m/>
    <x v="0"/>
    <n v="31.982481023192801"/>
    <n v="-81.111041875059797"/>
    <x v="915"/>
    <d v="1899-12-30T12:45:00"/>
    <d v="2018-12-09T00:00:00"/>
    <x v="0"/>
    <x v="0"/>
    <m/>
    <m/>
    <m/>
    <m/>
    <m/>
    <m/>
    <m/>
    <m/>
    <m/>
    <m/>
    <s v="Entero"/>
    <x v="1"/>
    <n v="464"/>
    <s v="MPN/100ml"/>
    <m/>
    <m/>
    <m/>
  </r>
  <r>
    <s v="Wilshire Canal @ White Bluff"/>
    <m/>
    <x v="3"/>
    <n v="31.984280910253801"/>
    <n v="-81.129864906139403"/>
    <x v="330"/>
    <d v="1899-12-30T10:04:00"/>
    <d v="2015-09-10T00:00:00"/>
    <x v="5"/>
    <x v="0"/>
    <m/>
    <m/>
    <m/>
    <m/>
    <m/>
    <m/>
    <m/>
    <m/>
    <m/>
    <m/>
    <s v="Fecal"/>
    <x v="0"/>
    <n v="7900"/>
    <s v="MPN/100ml"/>
    <m/>
    <m/>
    <m/>
  </r>
  <r>
    <s v="White Bluff Ditch"/>
    <m/>
    <x v="13"/>
    <n v="31.964633593941102"/>
    <n v="-81.135533939742899"/>
    <x v="916"/>
    <d v="1899-12-30T13:55:00"/>
    <d v="2018-12-09T00:00:00"/>
    <x v="0"/>
    <x v="0"/>
    <m/>
    <m/>
    <m/>
    <m/>
    <m/>
    <m/>
    <m/>
    <m/>
    <m/>
    <m/>
    <s v="Entero"/>
    <x v="1"/>
    <n v="41"/>
    <s v="MPN/100ml"/>
    <m/>
    <m/>
    <m/>
  </r>
  <r>
    <s v="Vernonburg Ditch"/>
    <m/>
    <x v="14"/>
    <n v="31.965998805129299"/>
    <n v="-81.134277619450003"/>
    <x v="917"/>
    <d v="1899-12-30T14:10:00"/>
    <d v="2018-12-09T00:00:00"/>
    <x v="0"/>
    <x v="0"/>
    <m/>
    <m/>
    <m/>
    <m/>
    <m/>
    <m/>
    <m/>
    <m/>
    <m/>
    <m/>
    <s v="Entero"/>
    <x v="1"/>
    <n v="30"/>
    <s v="MPN/100ml"/>
    <m/>
    <m/>
    <m/>
  </r>
  <r>
    <s v="Vernon Bottom"/>
    <m/>
    <x v="15"/>
    <n v="31.963846986497899"/>
    <n v="-81.120341943777106"/>
    <x v="918"/>
    <d v="1899-12-30T14:25:00"/>
    <d v="2018-12-09T00:00:00"/>
    <x v="0"/>
    <x v="0"/>
    <m/>
    <m/>
    <m/>
    <m/>
    <m/>
    <m/>
    <m/>
    <m/>
    <m/>
    <m/>
    <s v="Entero"/>
    <x v="1"/>
    <n v="51"/>
    <s v="MPN/100ml"/>
    <m/>
    <m/>
    <m/>
  </r>
  <r>
    <s v="Vernon Surface"/>
    <m/>
    <x v="15"/>
    <n v="31.963846986497899"/>
    <n v="-81.120341943777106"/>
    <x v="918"/>
    <d v="1899-12-30T14:25:00"/>
    <d v="2018-12-09T00:00:00"/>
    <x v="0"/>
    <x v="0"/>
    <m/>
    <m/>
    <m/>
    <m/>
    <m/>
    <m/>
    <m/>
    <m/>
    <m/>
    <m/>
    <s v="Entero"/>
    <x v="1"/>
    <n v="51"/>
    <s v="MPN/100ml"/>
    <m/>
    <m/>
    <m/>
  </r>
  <r>
    <s v="Harmon Canal @ Rivers End"/>
    <m/>
    <x v="7"/>
    <n v="31.9867850198948"/>
    <n v="-81.116596661316706"/>
    <x v="919"/>
    <d v="1899-12-30T12:55:00"/>
    <d v="2019-01-20T00:00:00"/>
    <x v="0"/>
    <x v="0"/>
    <m/>
    <m/>
    <m/>
    <m/>
    <m/>
    <m/>
    <m/>
    <m/>
    <m/>
    <m/>
    <s v="Entero"/>
    <x v="1"/>
    <n v="134"/>
    <s v="MPN/100ml"/>
    <m/>
    <m/>
    <m/>
  </r>
  <r>
    <s v="Casey Canal @ Mont Cross"/>
    <m/>
    <x v="9"/>
    <n v="31.993115442766999"/>
    <n v="-81.1013377418072"/>
    <x v="920"/>
    <d v="1899-12-30T13:10:00"/>
    <d v="2019-01-20T00:00:00"/>
    <x v="0"/>
    <x v="0"/>
    <m/>
    <m/>
    <m/>
    <m/>
    <m/>
    <m/>
    <m/>
    <m/>
    <m/>
    <m/>
    <s v="Entero"/>
    <x v="1"/>
    <n v="404"/>
    <s v="MPN/100ml"/>
    <m/>
    <m/>
    <m/>
  </r>
  <r>
    <s v="Halcyon Bluff Community Dock"/>
    <m/>
    <x v="0"/>
    <n v="31.982481023192801"/>
    <n v="-81.111041875059797"/>
    <x v="921"/>
    <d v="1899-12-30T13:25:00"/>
    <d v="2019-01-20T00:00:00"/>
    <x v="0"/>
    <x v="0"/>
    <m/>
    <m/>
    <m/>
    <m/>
    <m/>
    <m/>
    <m/>
    <m/>
    <m/>
    <m/>
    <s v="Entero"/>
    <x v="1"/>
    <n v="156"/>
    <s v="MPN/100ml"/>
    <m/>
    <m/>
    <m/>
  </r>
  <r>
    <s v="Wilshire Canal @ White Bluff"/>
    <m/>
    <x v="3"/>
    <n v="31.984280910253801"/>
    <n v="-81.129864906139403"/>
    <x v="331"/>
    <d v="1899-12-30T09:59:00"/>
    <d v="2015-09-24T00:00:00"/>
    <x v="4"/>
    <x v="0"/>
    <m/>
    <m/>
    <m/>
    <m/>
    <m/>
    <m/>
    <m/>
    <m/>
    <m/>
    <m/>
    <s v="Fecal"/>
    <x v="0"/>
    <n v="260"/>
    <s v="MPN/100ml"/>
    <m/>
    <m/>
    <m/>
  </r>
  <r>
    <s v="White Bluff Ditch"/>
    <m/>
    <x v="13"/>
    <n v="31.964633593941102"/>
    <n v="-81.135533939742899"/>
    <x v="922"/>
    <d v="1899-12-30T14:35:00"/>
    <d v="2019-01-20T00:00:00"/>
    <x v="0"/>
    <x v="0"/>
    <m/>
    <m/>
    <m/>
    <m/>
    <m/>
    <m/>
    <m/>
    <m/>
    <m/>
    <m/>
    <s v="Entero"/>
    <x v="1"/>
    <n v="10"/>
    <s v="MPN/100ml"/>
    <m/>
    <m/>
    <m/>
  </r>
  <r>
    <s v="Vernonburg Ditch"/>
    <m/>
    <x v="14"/>
    <n v="31.965998805129299"/>
    <n v="-81.134277619450003"/>
    <x v="923"/>
    <d v="1899-12-30T14:45:00"/>
    <d v="2019-01-20T00:00:00"/>
    <x v="0"/>
    <x v="0"/>
    <m/>
    <m/>
    <m/>
    <m/>
    <m/>
    <m/>
    <m/>
    <m/>
    <m/>
    <m/>
    <s v="Entero"/>
    <x v="1"/>
    <n v="0"/>
    <s v="MPN/100ml"/>
    <m/>
    <m/>
    <m/>
  </r>
  <r>
    <s v="Vernon Bottom"/>
    <m/>
    <x v="15"/>
    <n v="31.963846986497899"/>
    <n v="-81.120341943777106"/>
    <x v="924"/>
    <d v="1899-12-30T15:00:00"/>
    <d v="2019-01-20T00:00:00"/>
    <x v="0"/>
    <x v="0"/>
    <m/>
    <m/>
    <m/>
    <m/>
    <m/>
    <m/>
    <m/>
    <m/>
    <m/>
    <m/>
    <s v="Entero"/>
    <x v="1"/>
    <n v="52"/>
    <s v="MPN/100ml"/>
    <m/>
    <m/>
    <m/>
  </r>
  <r>
    <s v="Vernon Surface"/>
    <m/>
    <x v="15"/>
    <n v="31.963846986497899"/>
    <n v="-81.120341943777106"/>
    <x v="924"/>
    <d v="1899-12-30T15:00:00"/>
    <d v="2019-01-20T00:00:00"/>
    <x v="0"/>
    <x v="0"/>
    <m/>
    <m/>
    <m/>
    <m/>
    <m/>
    <m/>
    <m/>
    <m/>
    <m/>
    <m/>
    <s v="Entero"/>
    <x v="1"/>
    <n v="52"/>
    <s v="MPN/100ml"/>
    <m/>
    <m/>
    <m/>
  </r>
  <r>
    <s v="Harmon Canal @ Rivers End"/>
    <m/>
    <x v="7"/>
    <n v="31.9867850198948"/>
    <n v="-81.116596661316706"/>
    <x v="925"/>
    <d v="1899-12-30T12:00:00"/>
    <d v="2019-02-12T00:00:00"/>
    <x v="6"/>
    <x v="0"/>
    <m/>
    <m/>
    <m/>
    <m/>
    <m/>
    <m/>
    <m/>
    <m/>
    <m/>
    <m/>
    <s v="Entero"/>
    <x v="1"/>
    <n v="428"/>
    <s v="MPN/100ml"/>
    <m/>
    <m/>
    <m/>
  </r>
  <r>
    <s v="Casey Canal @ Mont Cross"/>
    <m/>
    <x v="9"/>
    <n v="31.993115442766999"/>
    <n v="-81.1013377418072"/>
    <x v="926"/>
    <d v="1899-12-30T12:20:00"/>
    <d v="2019-02-12T00:00:00"/>
    <x v="6"/>
    <x v="0"/>
    <m/>
    <m/>
    <m/>
    <m/>
    <m/>
    <m/>
    <m/>
    <m/>
    <m/>
    <m/>
    <s v="Entero"/>
    <x v="1"/>
    <n v="86"/>
    <s v="MPN/100ml"/>
    <m/>
    <m/>
    <m/>
  </r>
  <r>
    <s v="Halcyon Bluff Community Dock"/>
    <m/>
    <x v="0"/>
    <n v="31.982481023192801"/>
    <n v="-81.111041875059797"/>
    <x v="927"/>
    <d v="1899-12-30T12:35:00"/>
    <d v="2019-02-12T00:00:00"/>
    <x v="6"/>
    <x v="0"/>
    <m/>
    <m/>
    <m/>
    <m/>
    <m/>
    <m/>
    <m/>
    <m/>
    <m/>
    <m/>
    <s v="Entero"/>
    <x v="1"/>
    <n v="318"/>
    <s v="MPN/100ml"/>
    <m/>
    <m/>
    <m/>
  </r>
  <r>
    <s v="Wilshire Canal @ White Bluff"/>
    <m/>
    <x v="3"/>
    <n v="31.984280910253801"/>
    <n v="-81.129864906139403"/>
    <x v="339"/>
    <d v="1899-12-30T11:00:00"/>
    <d v="2015-12-02T00:00:00"/>
    <x v="9"/>
    <x v="0"/>
    <m/>
    <m/>
    <m/>
    <m/>
    <m/>
    <m/>
    <m/>
    <m/>
    <m/>
    <m/>
    <s v="Fecal"/>
    <x v="0"/>
    <n v="24000"/>
    <s v="MPN/100ml"/>
    <m/>
    <m/>
    <m/>
  </r>
  <r>
    <s v="White Bluff Ditch"/>
    <m/>
    <x v="13"/>
    <n v="31.964633593941102"/>
    <n v="-81.135533939742899"/>
    <x v="928"/>
    <d v="1899-12-30T13:50:00"/>
    <d v="2019-02-12T00:00:00"/>
    <x v="6"/>
    <x v="0"/>
    <m/>
    <m/>
    <m/>
    <m/>
    <m/>
    <m/>
    <m/>
    <m/>
    <m/>
    <m/>
    <s v="Entero"/>
    <x v="1"/>
    <n v="20"/>
    <s v="MPN/100ml"/>
    <m/>
    <m/>
    <m/>
  </r>
  <r>
    <s v="Vernonburg Ditch"/>
    <m/>
    <x v="14"/>
    <n v="31.965998805129299"/>
    <n v="-81.134277619450003"/>
    <x v="929"/>
    <d v="1899-12-30T14:05:00"/>
    <d v="2019-02-12T00:00:00"/>
    <x v="6"/>
    <x v="0"/>
    <m/>
    <m/>
    <m/>
    <m/>
    <m/>
    <m/>
    <m/>
    <m/>
    <m/>
    <m/>
    <s v="Entero"/>
    <x v="1"/>
    <n v="31"/>
    <s v="MPN/100ml"/>
    <m/>
    <m/>
    <m/>
  </r>
  <r>
    <s v="Vernon Bottom"/>
    <m/>
    <x v="15"/>
    <n v="31.963846986497899"/>
    <n v="-81.120341943777106"/>
    <x v="930"/>
    <d v="1899-12-30T14:20:00"/>
    <d v="2019-02-12T00:00:00"/>
    <x v="6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930"/>
    <d v="1899-12-30T14:20:00"/>
    <d v="2019-02-12T00:00:00"/>
    <x v="6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931"/>
    <d v="1899-12-30T11:25:00"/>
    <d v="2019-03-15T00:00:00"/>
    <x v="5"/>
    <x v="0"/>
    <m/>
    <m/>
    <m/>
    <m/>
    <m/>
    <m/>
    <m/>
    <m/>
    <m/>
    <m/>
    <s v="Entero"/>
    <x v="1"/>
    <n v="96"/>
    <s v="MPN/100ml"/>
    <m/>
    <m/>
    <m/>
  </r>
  <r>
    <s v="Casey Canal @ Mont Cross"/>
    <m/>
    <x v="9"/>
    <n v="31.993115442766999"/>
    <n v="-81.1013377418072"/>
    <x v="932"/>
    <d v="1899-12-30T11:45:00"/>
    <d v="2019-03-15T00:00:00"/>
    <x v="5"/>
    <x v="0"/>
    <m/>
    <m/>
    <m/>
    <m/>
    <m/>
    <m/>
    <m/>
    <m/>
    <m/>
    <m/>
    <s v="Entero"/>
    <x v="1"/>
    <n v="97"/>
    <s v="MPN/100ml"/>
    <m/>
    <m/>
    <m/>
  </r>
  <r>
    <s v="Halcyon Bluff Community Dock"/>
    <m/>
    <x v="0"/>
    <n v="31.982481023192801"/>
    <n v="-81.111041875059797"/>
    <x v="933"/>
    <d v="1899-12-30T12:00:00"/>
    <d v="2019-03-15T00:00:00"/>
    <x v="1"/>
    <x v="0"/>
    <m/>
    <m/>
    <m/>
    <m/>
    <m/>
    <m/>
    <m/>
    <m/>
    <m/>
    <m/>
    <s v="Entero"/>
    <x v="1"/>
    <n v="96"/>
    <s v="MPN/100ml"/>
    <m/>
    <m/>
    <m/>
  </r>
  <r>
    <s v="Wilshire Canal @ White Bluff"/>
    <m/>
    <x v="3"/>
    <n v="31.984280910253801"/>
    <n v="-81.129864906139403"/>
    <x v="340"/>
    <d v="1899-12-30T11:00:00"/>
    <d v="2015-12-07T00:00:00"/>
    <x v="9"/>
    <x v="0"/>
    <m/>
    <m/>
    <m/>
    <m/>
    <m/>
    <m/>
    <m/>
    <m/>
    <m/>
    <m/>
    <s v="Fecal"/>
    <x v="0"/>
    <n v="2800"/>
    <s v="MPN/100ml"/>
    <m/>
    <m/>
    <m/>
  </r>
  <r>
    <s v="White Bluff Ditch"/>
    <m/>
    <x v="13"/>
    <n v="31.964633593941102"/>
    <n v="-81.135533939742899"/>
    <x v="934"/>
    <d v="1899-12-30T13:15:00"/>
    <d v="2019-03-15T00:00:00"/>
    <x v="1"/>
    <x v="0"/>
    <m/>
    <m/>
    <m/>
    <m/>
    <m/>
    <m/>
    <m/>
    <m/>
    <m/>
    <m/>
    <s v="Entero"/>
    <x v="1"/>
    <n v="98"/>
    <s v="MPN/100ml"/>
    <m/>
    <m/>
    <m/>
  </r>
  <r>
    <s v="Vernonburg Ditch"/>
    <m/>
    <x v="14"/>
    <n v="31.965998805129299"/>
    <n v="-81.134277619450003"/>
    <x v="935"/>
    <d v="1899-12-30T13:30:00"/>
    <d v="2019-03-15T00:00:00"/>
    <x v="1"/>
    <x v="0"/>
    <m/>
    <m/>
    <m/>
    <m/>
    <m/>
    <m/>
    <m/>
    <m/>
    <m/>
    <m/>
    <s v="Entero"/>
    <x v="1"/>
    <n v="52"/>
    <s v="MPN/100ml"/>
    <m/>
    <m/>
    <m/>
  </r>
  <r>
    <s v="Vernon Bottom"/>
    <m/>
    <x v="15"/>
    <n v="31.963846986497899"/>
    <n v="-81.120341943777106"/>
    <x v="936"/>
    <d v="1899-12-30T13:50:00"/>
    <d v="2019-03-15T00:00:00"/>
    <x v="1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36"/>
    <d v="1899-12-30T13:50:00"/>
    <d v="2019-03-15T00:00:00"/>
    <x v="1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37"/>
    <d v="1899-12-30T12:00:00"/>
    <d v="2019-04-09T00:00:00"/>
    <x v="6"/>
    <x v="0"/>
    <m/>
    <m/>
    <m/>
    <m/>
    <m/>
    <m/>
    <m/>
    <m/>
    <m/>
    <m/>
    <s v="Entero"/>
    <x v="1"/>
    <n v="12997"/>
    <s v="MPN/100ml"/>
    <m/>
    <m/>
    <m/>
  </r>
  <r>
    <s v="Casey Canal @ Mont Cross"/>
    <m/>
    <x v="9"/>
    <n v="31.993115442766999"/>
    <n v="-81.1013377418072"/>
    <x v="938"/>
    <d v="1899-12-30T12:20:00"/>
    <d v="2019-04-09T00:00:00"/>
    <x v="6"/>
    <x v="0"/>
    <m/>
    <m/>
    <m/>
    <m/>
    <m/>
    <m/>
    <m/>
    <m/>
    <m/>
    <m/>
    <s v="Entero"/>
    <x v="1"/>
    <n v="6867"/>
    <s v="MPN/100ml"/>
    <m/>
    <m/>
    <m/>
  </r>
  <r>
    <s v="Halcyon Bluff Community Dock"/>
    <m/>
    <x v="0"/>
    <n v="31.982481023192801"/>
    <n v="-81.111041875059797"/>
    <x v="939"/>
    <d v="1899-12-30T12:35:00"/>
    <d v="2019-04-09T00:00:00"/>
    <x v="6"/>
    <x v="0"/>
    <m/>
    <m/>
    <m/>
    <m/>
    <m/>
    <m/>
    <m/>
    <m/>
    <m/>
    <m/>
    <s v="Entero"/>
    <x v="1"/>
    <n v="12033"/>
    <s v="MPN/100ml"/>
    <m/>
    <m/>
    <m/>
  </r>
  <r>
    <s v="Wilshire Canal @ White Bluff"/>
    <m/>
    <x v="3"/>
    <n v="31.984280910253801"/>
    <n v="-81.129864906139403"/>
    <x v="341"/>
    <d v="1899-12-30T10:35:00"/>
    <d v="2015-12-14T00:00:00"/>
    <x v="9"/>
    <x v="0"/>
    <m/>
    <m/>
    <m/>
    <m/>
    <m/>
    <m/>
    <m/>
    <m/>
    <m/>
    <m/>
    <s v="Fecal"/>
    <x v="0"/>
    <n v="9200"/>
    <s v="MPN/100ml"/>
    <m/>
    <m/>
    <m/>
  </r>
  <r>
    <s v="White Bluff Ditch"/>
    <m/>
    <x v="13"/>
    <n v="31.964633593941102"/>
    <n v="-81.135533939742899"/>
    <x v="940"/>
    <d v="1899-12-30T13:50:00"/>
    <d v="2019-04-09T00:00:00"/>
    <x v="6"/>
    <x v="0"/>
    <m/>
    <m/>
    <m/>
    <m/>
    <m/>
    <m/>
    <m/>
    <m/>
    <m/>
    <m/>
    <s v="Entero"/>
    <x v="1"/>
    <n v="638"/>
    <s v="MPN/100ml"/>
    <m/>
    <m/>
    <m/>
  </r>
  <r>
    <s v="Vernonburg Ditch"/>
    <m/>
    <x v="14"/>
    <n v="31.965998805129299"/>
    <n v="-81.134277619450003"/>
    <x v="941"/>
    <d v="1899-12-30T14:00:00"/>
    <d v="2019-04-09T00:00:00"/>
    <x v="6"/>
    <x v="0"/>
    <m/>
    <m/>
    <m/>
    <m/>
    <m/>
    <m/>
    <m/>
    <m/>
    <m/>
    <m/>
    <s v="Entero"/>
    <x v="1"/>
    <n v="960"/>
    <s v="MPN/100ml"/>
    <m/>
    <m/>
    <m/>
  </r>
  <r>
    <s v="Vernon Bottom"/>
    <m/>
    <x v="15"/>
    <n v="31.963846986497899"/>
    <n v="-81.120341943777106"/>
    <x v="942"/>
    <d v="1899-12-30T14:20:00"/>
    <d v="2019-04-09T00:00:00"/>
    <x v="6"/>
    <x v="0"/>
    <m/>
    <m/>
    <m/>
    <m/>
    <m/>
    <m/>
    <m/>
    <m/>
    <m/>
    <m/>
    <s v="Entero"/>
    <x v="1"/>
    <n v="336"/>
    <s v="MPN/100ml"/>
    <m/>
    <m/>
    <m/>
  </r>
  <r>
    <s v="Vernon Surface"/>
    <m/>
    <x v="15"/>
    <n v="31.963846986497899"/>
    <n v="-81.120341943777106"/>
    <x v="942"/>
    <d v="1899-12-30T14:20:00"/>
    <d v="2019-04-09T00:00:00"/>
    <x v="6"/>
    <x v="0"/>
    <m/>
    <m/>
    <m/>
    <m/>
    <m/>
    <m/>
    <m/>
    <m/>
    <m/>
    <m/>
    <s v="Entero"/>
    <x v="1"/>
    <n v="336"/>
    <s v="MPN/100ml"/>
    <m/>
    <m/>
    <m/>
  </r>
  <r>
    <s v="Vernon Surface"/>
    <m/>
    <x v="15"/>
    <n v="31.963846986497899"/>
    <n v="-81.120341943777106"/>
    <x v="943"/>
    <d v="1899-12-30T09:00:00"/>
    <d v="2019-04-19T00:00:00"/>
    <x v="4"/>
    <x v="0"/>
    <m/>
    <m/>
    <m/>
    <m/>
    <m/>
    <m/>
    <m/>
    <m/>
    <m/>
    <m/>
    <s v="Entero"/>
    <x v="1"/>
    <n v="31"/>
    <s v="MPN/100ml"/>
    <m/>
    <m/>
    <m/>
  </r>
  <r>
    <s v="Harmon Canal @ Rivers End"/>
    <m/>
    <x v="7"/>
    <n v="31.9867850198948"/>
    <n v="-81.116596661316706"/>
    <x v="944"/>
    <d v="1899-12-30T08:50:00"/>
    <d v="2019-05-12T00:00:00"/>
    <x v="1"/>
    <x v="0"/>
    <m/>
    <m/>
    <m/>
    <m/>
    <m/>
    <m/>
    <m/>
    <m/>
    <m/>
    <m/>
    <s v="Entero"/>
    <x v="1"/>
    <n v="85"/>
    <s v="MPN/100ml"/>
    <m/>
    <m/>
    <m/>
  </r>
  <r>
    <s v="Casey Canal @ Mont Cross"/>
    <m/>
    <x v="9"/>
    <n v="31.993115442766999"/>
    <n v="-81.1013377418072"/>
    <x v="945"/>
    <d v="1899-12-30T09:05:00"/>
    <d v="2019-05-12T00:00:00"/>
    <x v="1"/>
    <x v="0"/>
    <m/>
    <m/>
    <m/>
    <m/>
    <m/>
    <m/>
    <m/>
    <m/>
    <m/>
    <m/>
    <s v="Entero"/>
    <x v="1"/>
    <n v="169"/>
    <s v="MPN/100ml"/>
    <m/>
    <m/>
    <m/>
  </r>
  <r>
    <s v="Halcyon Bluff Community Dock"/>
    <m/>
    <x v="0"/>
    <n v="31.982481023192801"/>
    <n v="-81.111041875059797"/>
    <x v="946"/>
    <d v="1899-12-30T09:20:00"/>
    <d v="2019-05-12T00:00:00"/>
    <x v="1"/>
    <x v="0"/>
    <m/>
    <m/>
    <m/>
    <m/>
    <m/>
    <m/>
    <m/>
    <m/>
    <m/>
    <m/>
    <s v="Entero"/>
    <x v="1"/>
    <n v="52"/>
    <s v="MPN/100ml"/>
    <m/>
    <m/>
    <m/>
  </r>
  <r>
    <s v="Wilshire Canal @ White Bluff"/>
    <m/>
    <x v="3"/>
    <n v="31.984280910253801"/>
    <n v="-81.129864906139403"/>
    <x v="348"/>
    <d v="1899-12-30T10:35:00"/>
    <d v="2015-12-23T00:00:00"/>
    <x v="13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947"/>
    <d v="1899-12-30T10:35:00"/>
    <d v="2019-05-12T00:00:00"/>
    <x v="1"/>
    <x v="0"/>
    <m/>
    <m/>
    <m/>
    <m/>
    <m/>
    <m/>
    <m/>
    <m/>
    <m/>
    <m/>
    <s v="Entero"/>
    <x v="1"/>
    <n v="187"/>
    <s v="MPN/100ml"/>
    <m/>
    <m/>
    <m/>
  </r>
  <r>
    <s v="Vernonburg Ditch"/>
    <m/>
    <x v="14"/>
    <n v="31.965998805129299"/>
    <n v="-81.134277619450003"/>
    <x v="948"/>
    <d v="1899-12-30T10:45:00"/>
    <d v="2019-05-12T00:00:00"/>
    <x v="1"/>
    <x v="0"/>
    <m/>
    <m/>
    <m/>
    <m/>
    <m/>
    <m/>
    <m/>
    <m/>
    <m/>
    <m/>
    <s v="Entero"/>
    <x v="1"/>
    <n v="0"/>
    <s v="MPN/100ml"/>
    <m/>
    <m/>
    <m/>
  </r>
  <r>
    <s v="Vernon Bottom"/>
    <m/>
    <x v="15"/>
    <n v="31.963846986497899"/>
    <n v="-81.120341943777106"/>
    <x v="949"/>
    <d v="1899-12-30T11:05:00"/>
    <d v="2019-05-12T00:00:00"/>
    <x v="1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949"/>
    <d v="1899-12-30T11:05:00"/>
    <d v="2019-05-12T00:00:00"/>
    <x v="1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950"/>
    <d v="1899-12-30T10:30:00"/>
    <d v="2019-06-22T00:00:00"/>
    <x v="6"/>
    <x v="0"/>
    <m/>
    <m/>
    <m/>
    <m/>
    <m/>
    <m/>
    <m/>
    <m/>
    <m/>
    <m/>
    <s v="Entero"/>
    <x v="1"/>
    <n v="146"/>
    <s v="MPN/100ml"/>
    <m/>
    <m/>
    <m/>
  </r>
  <r>
    <s v="Casey Canal @ Mont Cross"/>
    <m/>
    <x v="9"/>
    <n v="31.993115442766999"/>
    <n v="-81.1013377418072"/>
    <x v="951"/>
    <d v="1899-12-30T10:50:00"/>
    <d v="2019-06-22T00:00:00"/>
    <x v="6"/>
    <x v="0"/>
    <m/>
    <m/>
    <m/>
    <m/>
    <m/>
    <m/>
    <m/>
    <m/>
    <m/>
    <m/>
    <s v="Entero"/>
    <x v="1"/>
    <n v="288"/>
    <s v="MPN/100ml"/>
    <m/>
    <m/>
    <m/>
  </r>
  <r>
    <s v="Halcyon Bluff Community Dock"/>
    <m/>
    <x v="0"/>
    <n v="31.982481023192801"/>
    <n v="-81.111041875059797"/>
    <x v="952"/>
    <d v="1899-12-30T11:05:00"/>
    <d v="2019-06-22T00:00:00"/>
    <x v="6"/>
    <x v="0"/>
    <m/>
    <m/>
    <m/>
    <m/>
    <m/>
    <m/>
    <m/>
    <m/>
    <m/>
    <m/>
    <s v="Entero"/>
    <x v="1"/>
    <n v="97"/>
    <s v="MPN/100ml"/>
    <m/>
    <m/>
    <m/>
  </r>
  <r>
    <s v="Wilshire Canal @ White Bluff"/>
    <m/>
    <x v="3"/>
    <n v="31.984280910253801"/>
    <n v="-81.129864906139403"/>
    <x v="351"/>
    <d v="1899-12-30T10:35:00"/>
    <d v="2016-03-03T00:00:00"/>
    <x v="4"/>
    <x v="0"/>
    <m/>
    <m/>
    <m/>
    <m/>
    <m/>
    <m/>
    <m/>
    <m/>
    <m/>
    <m/>
    <s v="Fecal"/>
    <x v="0"/>
    <n v="790"/>
    <s v="MPN/100ml"/>
    <m/>
    <m/>
    <m/>
  </r>
  <r>
    <s v="White Bluff Ditch"/>
    <m/>
    <x v="13"/>
    <n v="31.964633593941102"/>
    <n v="-81.135533939742899"/>
    <x v="953"/>
    <d v="1899-12-30T12:20:00"/>
    <d v="2019-06-22T00:00:00"/>
    <x v="0"/>
    <x v="0"/>
    <m/>
    <m/>
    <m/>
    <m/>
    <m/>
    <m/>
    <m/>
    <m/>
    <m/>
    <m/>
    <s v="Entero"/>
    <x v="1"/>
    <n v="388"/>
    <s v="MPN/100ml"/>
    <m/>
    <m/>
    <m/>
  </r>
  <r>
    <s v="Vernonburg Ditch"/>
    <m/>
    <x v="14"/>
    <n v="31.965998805129299"/>
    <n v="-81.134277619450003"/>
    <x v="954"/>
    <d v="1899-12-30T12:30:00"/>
    <d v="2019-06-22T00:00:00"/>
    <x v="0"/>
    <x v="0"/>
    <m/>
    <m/>
    <m/>
    <m/>
    <m/>
    <m/>
    <m/>
    <m/>
    <m/>
    <m/>
    <s v="Entero"/>
    <x v="1"/>
    <n v="41"/>
    <s v="MPN/100ml"/>
    <m/>
    <m/>
    <m/>
  </r>
  <r>
    <s v="Vernon Bottom"/>
    <m/>
    <x v="15"/>
    <n v="31.963846986497899"/>
    <n v="-81.120341943777106"/>
    <x v="955"/>
    <d v="1899-12-30T12:50:00"/>
    <d v="2019-06-22T00:00:00"/>
    <x v="0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955"/>
    <d v="1899-12-30T12:50:00"/>
    <d v="2019-06-22T00:00:00"/>
    <x v="0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956"/>
    <d v="1899-12-30T11:40:00"/>
    <d v="2019-07-18T00:00:00"/>
    <x v="3"/>
    <x v="0"/>
    <m/>
    <m/>
    <m/>
    <m/>
    <m/>
    <m/>
    <m/>
    <m/>
    <m/>
    <m/>
    <s v="Entero"/>
    <x v="1"/>
    <n v="364"/>
    <s v="MPN/100ml"/>
    <m/>
    <m/>
    <m/>
  </r>
  <r>
    <s v="Casey Canal @ Mont Cross"/>
    <m/>
    <x v="9"/>
    <n v="31.993115442766999"/>
    <n v="-81.1013377418072"/>
    <x v="957"/>
    <d v="1899-12-30T12:00:00"/>
    <d v="2019-07-18T00:00:00"/>
    <x v="12"/>
    <x v="0"/>
    <m/>
    <m/>
    <m/>
    <m/>
    <m/>
    <m/>
    <m/>
    <m/>
    <m/>
    <m/>
    <s v="Entero"/>
    <x v="1"/>
    <n v="63"/>
    <s v="MPN/100ml"/>
    <m/>
    <m/>
    <m/>
  </r>
  <r>
    <s v="Halcyon Bluff Community Dock"/>
    <m/>
    <x v="0"/>
    <n v="31.982481023192801"/>
    <n v="-81.111041875059797"/>
    <x v="958"/>
    <d v="1899-12-30T12:15:00"/>
    <d v="2019-07-18T00:00:00"/>
    <x v="12"/>
    <x v="0"/>
    <m/>
    <m/>
    <m/>
    <m/>
    <m/>
    <m/>
    <m/>
    <m/>
    <m/>
    <m/>
    <s v="Entero"/>
    <x v="1"/>
    <n v="10"/>
    <s v="MPN/100ml"/>
    <m/>
    <m/>
    <m/>
  </r>
  <r>
    <s v="Wilshire Canal @ (WhiteBluff Rd)"/>
    <m/>
    <x v="3"/>
    <n v="31.984280910253801"/>
    <n v="-81.129864906139403"/>
    <x v="360"/>
    <d v="1899-12-30T10:40:00"/>
    <d v="2016-03-04T00:00:00"/>
    <x v="13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959"/>
    <d v="1899-12-30T13:30:00"/>
    <d v="2019-07-18T00:00:00"/>
    <x v="12"/>
    <x v="0"/>
    <m/>
    <m/>
    <m/>
    <m/>
    <m/>
    <m/>
    <m/>
    <m/>
    <m/>
    <m/>
    <s v="Entero"/>
    <x v="1"/>
    <n v="327"/>
    <s v="MPN/100ml"/>
    <m/>
    <m/>
    <m/>
  </r>
  <r>
    <s v="Vernonburg Ditch"/>
    <m/>
    <x v="14"/>
    <n v="31.965998805129299"/>
    <n v="-81.134277619450003"/>
    <x v="960"/>
    <d v="1899-12-30T13:40:00"/>
    <d v="2019-07-18T00:00:00"/>
    <x v="12"/>
    <x v="0"/>
    <m/>
    <m/>
    <m/>
    <m/>
    <m/>
    <m/>
    <m/>
    <m/>
    <m/>
    <m/>
    <s v="Entero"/>
    <x v="1"/>
    <n v="134"/>
    <s v="MPN/100ml"/>
    <m/>
    <m/>
    <m/>
  </r>
  <r>
    <s v="Vernon Bottom"/>
    <m/>
    <x v="15"/>
    <n v="31.963846986497899"/>
    <n v="-81.120341943777106"/>
    <x v="961"/>
    <d v="1899-12-30T14:00:00"/>
    <d v="2019-07-18T00:00:00"/>
    <x v="12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61"/>
    <d v="1899-12-30T14:00:00"/>
    <d v="2019-07-18T00:00:00"/>
    <x v="12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62"/>
    <d v="1899-12-30T10:30:00"/>
    <d v="2019-08-22T00:00:00"/>
    <x v="4"/>
    <x v="0"/>
    <m/>
    <m/>
    <m/>
    <m/>
    <m/>
    <m/>
    <m/>
    <m/>
    <m/>
    <m/>
    <s v="Entero"/>
    <x v="1"/>
    <n v="84"/>
    <s v="MPN/100ml"/>
    <m/>
    <m/>
    <m/>
  </r>
  <r>
    <s v="Casey Canal @ Mont Cross"/>
    <m/>
    <x v="9"/>
    <n v="31.993115442766999"/>
    <n v="-81.1013377418072"/>
    <x v="963"/>
    <d v="1899-12-30T10:45:00"/>
    <d v="2019-08-22T00:00:00"/>
    <x v="4"/>
    <x v="0"/>
    <m/>
    <m/>
    <m/>
    <m/>
    <m/>
    <m/>
    <m/>
    <m/>
    <m/>
    <m/>
    <s v="Entero"/>
    <x v="1"/>
    <n v="85"/>
    <s v="MPN/100ml"/>
    <m/>
    <m/>
    <m/>
  </r>
  <r>
    <s v="Halcyon Bluff Community Dock"/>
    <m/>
    <x v="0"/>
    <n v="31.982481023192801"/>
    <n v="-81.111041875059797"/>
    <x v="964"/>
    <d v="1899-12-30T11:05:00"/>
    <d v="2019-08-22T00:00:00"/>
    <x v="4"/>
    <x v="0"/>
    <m/>
    <m/>
    <m/>
    <m/>
    <m/>
    <m/>
    <m/>
    <m/>
    <m/>
    <m/>
    <s v="Entero"/>
    <x v="1"/>
    <n v="97"/>
    <s v="MPN/100ml"/>
    <m/>
    <m/>
    <m/>
  </r>
  <r>
    <s v="Wilshire Canal @ (WhiteBluff Rd)"/>
    <m/>
    <x v="3"/>
    <n v="31.984280910253801"/>
    <n v="-81.129864906139403"/>
    <x v="371"/>
    <d v="1899-12-30T10:35:00"/>
    <d v="2016-03-04T00:00:00"/>
    <x v="14"/>
    <x v="0"/>
    <m/>
    <m/>
    <m/>
    <m/>
    <m/>
    <m/>
    <m/>
    <m/>
    <m/>
    <m/>
    <s v="Fecal"/>
    <x v="0"/>
    <n v="18"/>
    <s v="MPN/100ml"/>
    <m/>
    <m/>
    <m/>
  </r>
  <r>
    <s v="White Bluff Ditch"/>
    <m/>
    <x v="13"/>
    <n v="31.964633593941102"/>
    <n v="-81.135533939742899"/>
    <x v="965"/>
    <d v="1899-12-30T12:25:00"/>
    <d v="2019-08-22T00:00:00"/>
    <x v="9"/>
    <x v="0"/>
    <m/>
    <m/>
    <m/>
    <m/>
    <m/>
    <m/>
    <m/>
    <m/>
    <m/>
    <m/>
    <s v="Entero"/>
    <x v="1"/>
    <n v="85"/>
    <s v="MPN/100ml"/>
    <m/>
    <m/>
    <m/>
  </r>
  <r>
    <s v="Vernonburg Ditch"/>
    <m/>
    <x v="14"/>
    <n v="31.965998805129299"/>
    <n v="-81.134277619450003"/>
    <x v="966"/>
    <d v="1899-12-30T12:35:00"/>
    <d v="2019-08-22T00:00:00"/>
    <x v="9"/>
    <x v="0"/>
    <m/>
    <m/>
    <m/>
    <m/>
    <m/>
    <m/>
    <m/>
    <m/>
    <m/>
    <m/>
    <s v="Entero"/>
    <x v="1"/>
    <n v="161"/>
    <s v="MPN/100ml"/>
    <m/>
    <m/>
    <m/>
  </r>
  <r>
    <s v="Vernon Bottom"/>
    <m/>
    <x v="15"/>
    <n v="31.963846986497899"/>
    <n v="-81.120341943777106"/>
    <x v="967"/>
    <d v="1899-12-30T12:50:00"/>
    <d v="2019-08-22T00:00:00"/>
    <x v="9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967"/>
    <d v="1899-12-30T12:50:00"/>
    <d v="2019-08-22T00:00:00"/>
    <x v="9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968"/>
    <d v="1899-12-30T10:35:00"/>
    <d v="2019-09-10T00:00:00"/>
    <x v="4"/>
    <x v="0"/>
    <m/>
    <m/>
    <m/>
    <m/>
    <m/>
    <m/>
    <m/>
    <m/>
    <m/>
    <m/>
    <s v="Entero"/>
    <x v="1"/>
    <n v="1722"/>
    <s v="MPN/100ml"/>
    <m/>
    <m/>
    <m/>
  </r>
  <r>
    <s v="Casey Canal @ Mont Cross"/>
    <m/>
    <x v="9"/>
    <n v="31.993115442766999"/>
    <n v="-81.1013377418072"/>
    <x v="969"/>
    <d v="1899-12-30T10:55:00"/>
    <d v="2019-09-10T00:00:00"/>
    <x v="4"/>
    <x v="0"/>
    <m/>
    <m/>
    <m/>
    <m/>
    <m/>
    <m/>
    <m/>
    <m/>
    <m/>
    <m/>
    <s v="Entero"/>
    <x v="1"/>
    <n v="1296"/>
    <s v="MPN/100ml"/>
    <m/>
    <m/>
    <m/>
  </r>
  <r>
    <s v="Halcyon Bluff Community Dock"/>
    <m/>
    <x v="0"/>
    <n v="31.982481023192801"/>
    <n v="-81.111041875059797"/>
    <x v="970"/>
    <d v="1899-12-30T11:15:00"/>
    <d v="2019-09-10T00:00:00"/>
    <x v="4"/>
    <x v="0"/>
    <m/>
    <m/>
    <m/>
    <m/>
    <m/>
    <m/>
    <m/>
    <m/>
    <m/>
    <m/>
    <s v="Entero"/>
    <x v="1"/>
    <n v="2603"/>
    <s v="MPN/100ml"/>
    <m/>
    <m/>
    <m/>
  </r>
  <r>
    <s v="Wilshire Canal @ White Bluff"/>
    <m/>
    <x v="3"/>
    <n v="31.984280910253801"/>
    <n v="-81.129864906139403"/>
    <x v="372"/>
    <d v="1899-12-30T10:35:00"/>
    <d v="2016-03-18T00:00:00"/>
    <x v="13"/>
    <x v="0"/>
    <m/>
    <m/>
    <m/>
    <m/>
    <m/>
    <m/>
    <m/>
    <m/>
    <m/>
    <m/>
    <s v="Fecal"/>
    <x v="0"/>
    <n v="490"/>
    <s v="MPN/100ml"/>
    <m/>
    <m/>
    <m/>
  </r>
  <r>
    <s v="White Bluff Ditch"/>
    <m/>
    <x v="13"/>
    <n v="31.964633593941102"/>
    <n v="-81.135533939742899"/>
    <x v="971"/>
    <d v="1899-12-30T12:25:00"/>
    <d v="2019-09-10T00:00:00"/>
    <x v="9"/>
    <x v="0"/>
    <m/>
    <m/>
    <m/>
    <m/>
    <m/>
    <m/>
    <m/>
    <m/>
    <m/>
    <m/>
    <s v="Entero"/>
    <x v="1"/>
    <n v="74"/>
    <s v="MPN/100ml"/>
    <m/>
    <m/>
    <m/>
  </r>
  <r>
    <s v="Vernonburg Ditch"/>
    <m/>
    <x v="14"/>
    <n v="31.965998805129299"/>
    <n v="-81.134277619450003"/>
    <x v="972"/>
    <d v="1899-12-30T12:35:00"/>
    <d v="2019-09-10T00:00:00"/>
    <x v="9"/>
    <x v="0"/>
    <m/>
    <m/>
    <m/>
    <m/>
    <m/>
    <m/>
    <m/>
    <m/>
    <m/>
    <m/>
    <s v="Entero"/>
    <x v="1"/>
    <n v="96"/>
    <s v="MPN/100ml"/>
    <m/>
    <m/>
    <m/>
  </r>
  <r>
    <s v="Vernon Bottom"/>
    <m/>
    <x v="15"/>
    <n v="31.963846986497899"/>
    <n v="-81.120341943777106"/>
    <x v="973"/>
    <d v="1899-12-30T12:55:00"/>
    <d v="2019-09-10T00:00:00"/>
    <x v="9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73"/>
    <d v="1899-12-30T12:55:00"/>
    <d v="2019-09-10T00:00:00"/>
    <x v="9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74"/>
    <d v="1899-12-30T10:50:00"/>
    <d v="2019-10-05T00:00:00"/>
    <x v="13"/>
    <x v="0"/>
    <m/>
    <m/>
    <m/>
    <m/>
    <m/>
    <m/>
    <m/>
    <m/>
    <m/>
    <m/>
    <s v="Entero"/>
    <x v="1"/>
    <n v="677"/>
    <s v="MPN/100ml"/>
    <m/>
    <m/>
    <m/>
  </r>
  <r>
    <s v="Casey Canal @ Mont Cross"/>
    <m/>
    <x v="9"/>
    <n v="31.993115442766999"/>
    <n v="-81.1013377418072"/>
    <x v="975"/>
    <d v="1899-12-30T11:15:00"/>
    <d v="2019-10-05T00:00:00"/>
    <x v="13"/>
    <x v="0"/>
    <m/>
    <m/>
    <m/>
    <m/>
    <m/>
    <m/>
    <m/>
    <m/>
    <m/>
    <m/>
    <s v="Entero"/>
    <x v="1"/>
    <n v="246"/>
    <s v="MPN/100ml"/>
    <m/>
    <m/>
    <m/>
  </r>
  <r>
    <s v="Halcyon Bluff Community Dock"/>
    <m/>
    <x v="0"/>
    <n v="31.982481023192801"/>
    <n v="-81.111041875059797"/>
    <x v="976"/>
    <d v="1899-12-30T11:30:00"/>
    <d v="2019-10-05T00:00:00"/>
    <x v="13"/>
    <x v="0"/>
    <m/>
    <m/>
    <m/>
    <m/>
    <m/>
    <m/>
    <m/>
    <m/>
    <m/>
    <m/>
    <s v="Entero"/>
    <x v="1"/>
    <n v="75"/>
    <s v="MPN/100ml"/>
    <m/>
    <m/>
    <m/>
  </r>
  <r>
    <s v="Wilshire Canal @ White Bluff"/>
    <m/>
    <x v="3"/>
    <n v="31.984280910253801"/>
    <n v="-81.129864906139403"/>
    <x v="380"/>
    <d v="1899-12-30T10:15:00"/>
    <d v="2016-06-06T00:00:00"/>
    <x v="0"/>
    <x v="0"/>
    <m/>
    <m/>
    <m/>
    <m/>
    <m/>
    <m/>
    <m/>
    <m/>
    <m/>
    <m/>
    <s v="Fecal"/>
    <x v="0"/>
    <n v="5400"/>
    <s v="MPN/100ml"/>
    <m/>
    <m/>
    <m/>
  </r>
  <r>
    <s v="White Bluff Ditch"/>
    <m/>
    <x v="13"/>
    <n v="31.964633593941102"/>
    <n v="-81.135533939742899"/>
    <x v="977"/>
    <d v="1899-12-30T12:45:00"/>
    <d v="2019-10-05T00:00:00"/>
    <x v="5"/>
    <x v="0"/>
    <m/>
    <m/>
    <m/>
    <m/>
    <m/>
    <m/>
    <m/>
    <m/>
    <m/>
    <m/>
    <s v="Entero"/>
    <x v="1"/>
    <n v="288"/>
    <s v="MPN/100ml"/>
    <m/>
    <m/>
    <m/>
  </r>
  <r>
    <s v="Vernonburg Ditch"/>
    <m/>
    <x v="14"/>
    <n v="31.965998805129299"/>
    <n v="-81.134277619450003"/>
    <x v="978"/>
    <d v="1899-12-30T13:00:00"/>
    <d v="2019-10-05T00:00:00"/>
    <x v="5"/>
    <x v="0"/>
    <m/>
    <m/>
    <m/>
    <m/>
    <m/>
    <m/>
    <m/>
    <m/>
    <m/>
    <m/>
    <s v="Entero"/>
    <x v="1"/>
    <n v="794"/>
    <s v="MPN/100ml"/>
    <m/>
    <m/>
    <m/>
  </r>
  <r>
    <s v="Vernon Bottom"/>
    <m/>
    <x v="15"/>
    <n v="31.963846986497899"/>
    <n v="-81.120341943777106"/>
    <x v="979"/>
    <d v="1899-12-30T13:15:00"/>
    <d v="2019-10-05T00:00:00"/>
    <x v="5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79"/>
    <d v="1899-12-30T13:15:00"/>
    <d v="2019-10-05T00:00:00"/>
    <x v="5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80"/>
    <d v="1899-12-30T09:30:00"/>
    <d v="2019-11-12T00:00:00"/>
    <x v="6"/>
    <x v="0"/>
    <m/>
    <m/>
    <m/>
    <m/>
    <m/>
    <m/>
    <m/>
    <m/>
    <m/>
    <m/>
    <s v="Entero"/>
    <x v="1"/>
    <n v="122"/>
    <s v="MPN/100ml"/>
    <m/>
    <m/>
    <m/>
  </r>
  <r>
    <s v="Casey Canal @ Mont Cross"/>
    <m/>
    <x v="9"/>
    <n v="31.993115442766999"/>
    <n v="-81.1013377418072"/>
    <x v="981"/>
    <d v="1899-12-30T09:55:00"/>
    <d v="2019-11-12T00:00:00"/>
    <x v="6"/>
    <x v="0"/>
    <m/>
    <m/>
    <m/>
    <m/>
    <m/>
    <m/>
    <m/>
    <m/>
    <m/>
    <m/>
    <s v="Entero"/>
    <x v="1"/>
    <n v="373"/>
    <s v="MPN/100ml"/>
    <m/>
    <m/>
    <m/>
  </r>
  <r>
    <s v="Halcyon Bluff Community Dock"/>
    <m/>
    <x v="0"/>
    <n v="31.982481023192801"/>
    <n v="-81.111041875059797"/>
    <x v="982"/>
    <d v="1899-12-30T10:10:00"/>
    <d v="2019-11-12T00:00:00"/>
    <x v="6"/>
    <x v="0"/>
    <m/>
    <m/>
    <m/>
    <m/>
    <m/>
    <m/>
    <m/>
    <m/>
    <m/>
    <m/>
    <s v="Entero"/>
    <x v="1"/>
    <n v="41"/>
    <s v="MPN/100ml"/>
    <m/>
    <m/>
    <m/>
  </r>
  <r>
    <s v="Wilshire Canal @ White Bluff"/>
    <m/>
    <x v="3"/>
    <n v="31.984280910253801"/>
    <n v="-81.129864906139403"/>
    <x v="387"/>
    <d v="1899-12-30T09:55:00"/>
    <d v="2016-06-14T00:00:00"/>
    <x v="4"/>
    <x v="0"/>
    <m/>
    <m/>
    <m/>
    <m/>
    <m/>
    <m/>
    <m/>
    <m/>
    <m/>
    <m/>
    <s v="Fecal"/>
    <x v="0"/>
    <n v="2200"/>
    <s v="MPN/100ml"/>
    <m/>
    <m/>
    <m/>
  </r>
  <r>
    <s v="White Bluff Ditch"/>
    <m/>
    <x v="13"/>
    <n v="31.964633593941102"/>
    <n v="-81.135533939742899"/>
    <x v="983"/>
    <d v="1899-12-30T11:30:00"/>
    <d v="2019-11-12T00:00:00"/>
    <x v="6"/>
    <x v="0"/>
    <m/>
    <m/>
    <m/>
    <m/>
    <m/>
    <m/>
    <m/>
    <m/>
    <m/>
    <m/>
    <s v="Entero"/>
    <x v="1"/>
    <n v="30"/>
    <s v="MPN/100ml"/>
    <m/>
    <m/>
    <m/>
  </r>
  <r>
    <s v="Vernonburg Ditch"/>
    <m/>
    <x v="14"/>
    <n v="31.965998805129299"/>
    <n v="-81.134277619450003"/>
    <x v="984"/>
    <d v="1899-12-30T11:45:00"/>
    <d v="2019-11-12T00:00:00"/>
    <x v="6"/>
    <x v="0"/>
    <m/>
    <m/>
    <m/>
    <m/>
    <m/>
    <m/>
    <m/>
    <m/>
    <m/>
    <m/>
    <s v="Entero"/>
    <x v="1"/>
    <n v="10"/>
    <s v="MPN/100ml"/>
    <m/>
    <m/>
    <m/>
  </r>
  <r>
    <s v="Vernon Bottom"/>
    <m/>
    <x v="15"/>
    <n v="31.963846986497899"/>
    <n v="-81.120341943777106"/>
    <x v="985"/>
    <d v="1899-12-30T12:05:00"/>
    <d v="2019-11-12T00:00:00"/>
    <x v="0"/>
    <x v="0"/>
    <m/>
    <m/>
    <m/>
    <m/>
    <m/>
    <m/>
    <m/>
    <m/>
    <m/>
    <m/>
    <s v="Entero"/>
    <x v="1"/>
    <n v="52"/>
    <s v="MPN/100ml"/>
    <m/>
    <m/>
    <m/>
  </r>
  <r>
    <s v="Vernon Surface"/>
    <m/>
    <x v="15"/>
    <n v="31.963846986497899"/>
    <n v="-81.120341943777106"/>
    <x v="985"/>
    <d v="1899-12-30T12:05:00"/>
    <d v="2019-11-12T00:00:00"/>
    <x v="0"/>
    <x v="0"/>
    <m/>
    <m/>
    <m/>
    <m/>
    <m/>
    <m/>
    <m/>
    <m/>
    <m/>
    <m/>
    <s v="Entero"/>
    <x v="1"/>
    <n v="52"/>
    <s v="MPN/100ml"/>
    <m/>
    <m/>
    <m/>
  </r>
  <r>
    <s v="Harmon Canal @ Rivers End"/>
    <m/>
    <x v="7"/>
    <n v="31.9867850198948"/>
    <n v="-81.116596661316706"/>
    <x v="986"/>
    <d v="1899-12-30T12:20:00"/>
    <d v="2019-12-01T00:00:00"/>
    <x v="13"/>
    <x v="0"/>
    <m/>
    <m/>
    <m/>
    <m/>
    <m/>
    <m/>
    <m/>
    <m/>
    <m/>
    <m/>
    <s v="Entero"/>
    <x v="1"/>
    <n v="52"/>
    <s v="MPN/100ml"/>
    <m/>
    <m/>
    <m/>
  </r>
  <r>
    <s v="Casey Canal @ Mont Cross"/>
    <m/>
    <x v="9"/>
    <n v="31.993115442766999"/>
    <n v="-81.1013377418072"/>
    <x v="987"/>
    <d v="1899-12-30T13:00:00"/>
    <d v="2019-12-01T00:00:00"/>
    <x v="13"/>
    <x v="0"/>
    <m/>
    <m/>
    <m/>
    <m/>
    <m/>
    <m/>
    <m/>
    <m/>
    <m/>
    <m/>
    <s v="Entero"/>
    <x v="1"/>
    <n v="52"/>
    <s v="MPN/100ml"/>
    <m/>
    <m/>
    <m/>
  </r>
  <r>
    <s v="Halcyon Bluff Community Dock"/>
    <m/>
    <x v="0"/>
    <n v="31.982481023192801"/>
    <n v="-81.111041875059797"/>
    <x v="988"/>
    <d v="1899-12-30T13:15:00"/>
    <d v="2019-12-01T00:00:00"/>
    <x v="13"/>
    <x v="0"/>
    <m/>
    <m/>
    <m/>
    <m/>
    <m/>
    <m/>
    <m/>
    <m/>
    <m/>
    <m/>
    <s v="Entero"/>
    <x v="1"/>
    <n v="145"/>
    <s v="MPN/100ml"/>
    <m/>
    <m/>
    <m/>
  </r>
  <r>
    <s v="Wilshire Canal @ White Bluff"/>
    <m/>
    <x v="3"/>
    <n v="31.984280910253801"/>
    <n v="-81.129864906139403"/>
    <x v="388"/>
    <d v="1899-12-30T10:15:00"/>
    <d v="2016-06-17T00:00:00"/>
    <x v="3"/>
    <x v="0"/>
    <m/>
    <m/>
    <m/>
    <m/>
    <m/>
    <m/>
    <m/>
    <m/>
    <m/>
    <m/>
    <s v="Fecal"/>
    <x v="0"/>
    <n v="580"/>
    <s v="MPN/100ml"/>
    <m/>
    <m/>
    <m/>
  </r>
  <r>
    <s v="White Bluff Ditch"/>
    <m/>
    <x v="13"/>
    <n v="31.964633593941102"/>
    <n v="-81.135533939742899"/>
    <x v="989"/>
    <d v="1899-12-30T14:25:00"/>
    <d v="2019-12-01T00:00:00"/>
    <x v="13"/>
    <x v="0"/>
    <m/>
    <m/>
    <m/>
    <m/>
    <m/>
    <m/>
    <m/>
    <m/>
    <m/>
    <m/>
    <s v="Entero"/>
    <x v="1"/>
    <n v="0"/>
    <s v="MPN/100ml"/>
    <m/>
    <m/>
    <m/>
  </r>
  <r>
    <s v="Vernonburg Ditch"/>
    <m/>
    <x v="14"/>
    <n v="31.965998805129299"/>
    <n v="-81.134277619450003"/>
    <x v="990"/>
    <d v="1899-12-30T14:40:00"/>
    <d v="2019-12-01T00:00:00"/>
    <x v="13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991"/>
    <d v="1899-12-30T14:55:00"/>
    <d v="2019-12-01T00:00:00"/>
    <x v="13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991"/>
    <d v="1899-12-30T14:55:00"/>
    <d v="2019-12-01T00:00:00"/>
    <x v="13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992"/>
    <d v="1899-12-30T13:05:00"/>
    <d v="2020-01-12T00:00:00"/>
    <x v="3"/>
    <x v="0"/>
    <m/>
    <m/>
    <m/>
    <m/>
    <m/>
    <m/>
    <m/>
    <m/>
    <m/>
    <m/>
    <s v="Entero"/>
    <x v="1"/>
    <n v="72"/>
    <s v="MPN/100ml"/>
    <m/>
    <m/>
    <m/>
  </r>
  <r>
    <s v="Halcyon Bluff Community Dock"/>
    <m/>
    <x v="0"/>
    <n v="31.982481023192801"/>
    <n v="-81.111041875059797"/>
    <x v="993"/>
    <d v="1899-12-30T13:45:00"/>
    <d v="2020-01-12T00:00:00"/>
    <x v="3"/>
    <x v="0"/>
    <m/>
    <m/>
    <m/>
    <m/>
    <m/>
    <m/>
    <m/>
    <m/>
    <m/>
    <m/>
    <s v="Entero"/>
    <x v="1"/>
    <n v="31"/>
    <s v="MPN/100ml"/>
    <m/>
    <m/>
    <m/>
  </r>
  <r>
    <s v="Wilshire Canal @ White Bluff"/>
    <m/>
    <x v="3"/>
    <n v="31.984280910253801"/>
    <n v="-81.129864906139403"/>
    <x v="395"/>
    <d v="1899-12-30T10:25:00"/>
    <d v="2016-06-28T00:00:00"/>
    <x v="4"/>
    <x v="0"/>
    <m/>
    <m/>
    <m/>
    <m/>
    <m/>
    <m/>
    <m/>
    <m/>
    <m/>
    <m/>
    <s v="Fecal"/>
    <x v="0"/>
    <n v="2400"/>
    <s v="MPN/100ml"/>
    <m/>
    <m/>
    <m/>
  </r>
  <r>
    <s v="White Bluff Ditch"/>
    <m/>
    <x v="13"/>
    <n v="31.964633593941102"/>
    <n v="-81.135533939742899"/>
    <x v="994"/>
    <d v="1899-12-30T15:15:00"/>
    <d v="2020-01-12T00:00:00"/>
    <x v="3"/>
    <x v="0"/>
    <m/>
    <m/>
    <m/>
    <m/>
    <m/>
    <m/>
    <m/>
    <m/>
    <m/>
    <m/>
    <s v="Entero"/>
    <x v="1"/>
    <n v="52"/>
    <s v="MPN/100ml"/>
    <m/>
    <m/>
    <m/>
  </r>
  <r>
    <s v="Vernonburg Ditch"/>
    <m/>
    <x v="14"/>
    <n v="31.965998805129299"/>
    <n v="-81.134277619450003"/>
    <x v="995"/>
    <d v="1899-12-30T15:30:00"/>
    <d v="2020-01-12T00:00:00"/>
    <x v="3"/>
    <x v="0"/>
    <m/>
    <m/>
    <m/>
    <m/>
    <m/>
    <m/>
    <m/>
    <m/>
    <m/>
    <m/>
    <s v="Entero"/>
    <x v="1"/>
    <n v="10"/>
    <s v="MPN/100ml"/>
    <m/>
    <m/>
    <m/>
  </r>
  <r>
    <s v="Vernon Bottom"/>
    <m/>
    <x v="15"/>
    <n v="31.963846986497899"/>
    <n v="-81.120341943777106"/>
    <x v="996"/>
    <d v="1899-12-30T15:50:00"/>
    <d v="2020-01-12T00:00:00"/>
    <x v="3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996"/>
    <d v="1899-12-30T15:50:00"/>
    <d v="2020-01-12T00:00:00"/>
    <x v="3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997"/>
    <d v="1899-12-30T11:45:00"/>
    <d v="2020-02-06T00:00:00"/>
    <x v="13"/>
    <x v="0"/>
    <m/>
    <m/>
    <m/>
    <m/>
    <m/>
    <m/>
    <m/>
    <m/>
    <m/>
    <m/>
    <s v="Entero"/>
    <x v="1"/>
    <n v="52"/>
    <s v="MPN/100ml"/>
    <m/>
    <m/>
    <m/>
  </r>
  <r>
    <s v="Casey Canal @ Mont Cross"/>
    <m/>
    <x v="9"/>
    <n v="31.993115442766999"/>
    <n v="-81.1013377418072"/>
    <x v="998"/>
    <d v="1899-12-30T12:00:00"/>
    <d v="2020-02-06T00:00:00"/>
    <x v="5"/>
    <x v="0"/>
    <m/>
    <m/>
    <m/>
    <m/>
    <m/>
    <m/>
    <m/>
    <m/>
    <m/>
    <m/>
    <s v="Entero"/>
    <x v="1"/>
    <n v="52"/>
    <s v="MPN/100ml"/>
    <m/>
    <m/>
    <m/>
  </r>
  <r>
    <s v="Halcyon Bluff Community Dock"/>
    <m/>
    <x v="0"/>
    <n v="31.982481023192801"/>
    <n v="-81.111041875059797"/>
    <x v="999"/>
    <d v="1899-12-30T12:20:00"/>
    <d v="2020-02-06T00:00:00"/>
    <x v="5"/>
    <x v="0"/>
    <m/>
    <m/>
    <m/>
    <m/>
    <m/>
    <m/>
    <m/>
    <m/>
    <m/>
    <m/>
    <s v="Entero"/>
    <x v="1"/>
    <n v="20"/>
    <s v="MPN/100ml"/>
    <m/>
    <m/>
    <m/>
  </r>
  <r>
    <s v="Wilshire Canal @ White Bluff"/>
    <m/>
    <x v="3"/>
    <n v="31.984280910253801"/>
    <n v="-81.129864906139403"/>
    <x v="403"/>
    <d v="1899-12-30T10:35:00"/>
    <d v="2016-09-02T00:00:00"/>
    <x v="13"/>
    <x v="0"/>
    <m/>
    <m/>
    <m/>
    <m/>
    <m/>
    <m/>
    <m/>
    <m/>
    <m/>
    <m/>
    <s v="Fecal"/>
    <x v="0"/>
    <n v="790"/>
    <s v="MPN/100ml"/>
    <m/>
    <m/>
    <m/>
  </r>
  <r>
    <s v="White Bluff Ditch"/>
    <m/>
    <x v="13"/>
    <n v="31.964633593941102"/>
    <n v="-81.135533939742899"/>
    <x v="1000"/>
    <d v="1899-12-30T13:35:00"/>
    <d v="2020-02-06T00:00:00"/>
    <x v="5"/>
    <x v="0"/>
    <m/>
    <m/>
    <m/>
    <m/>
    <m/>
    <m/>
    <m/>
    <m/>
    <m/>
    <m/>
    <s v="Entero"/>
    <x v="1"/>
    <n v="31"/>
    <s v="MPN/100ml"/>
    <m/>
    <m/>
    <m/>
  </r>
  <r>
    <s v="Vernonburg Ditch"/>
    <m/>
    <x v="14"/>
    <n v="31.965998805129299"/>
    <n v="-81.134277619450003"/>
    <x v="1001"/>
    <d v="1899-12-30T13:50:00"/>
    <d v="2020-02-06T00:00:00"/>
    <x v="5"/>
    <x v="0"/>
    <m/>
    <m/>
    <m/>
    <m/>
    <m/>
    <m/>
    <m/>
    <m/>
    <m/>
    <m/>
    <s v="Entero"/>
    <x v="1"/>
    <n v="10"/>
    <s v="MPN/100ml"/>
    <m/>
    <m/>
    <m/>
  </r>
  <r>
    <s v="Vernon Bottom"/>
    <m/>
    <x v="15"/>
    <n v="31.963846986497899"/>
    <n v="-81.120341943777106"/>
    <x v="1002"/>
    <d v="1899-12-30T14:05:00"/>
    <d v="2020-02-06T00:00:00"/>
    <x v="5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1002"/>
    <d v="1899-12-30T14:05:00"/>
    <d v="2020-02-06T00:00:00"/>
    <x v="5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1003"/>
    <d v="1899-12-30T10:35:00"/>
    <d v="2020-03-05T00:00:00"/>
    <x v="5"/>
    <x v="0"/>
    <m/>
    <m/>
    <m/>
    <m/>
    <m/>
    <m/>
    <m/>
    <m/>
    <m/>
    <m/>
    <s v="Entero"/>
    <x v="1"/>
    <n v="173"/>
    <s v="MPN/100ml"/>
    <m/>
    <m/>
    <m/>
  </r>
  <r>
    <s v="Casey Canal @ Mont Cross"/>
    <m/>
    <x v="9"/>
    <n v="31.993115442766999"/>
    <n v="-81.1013377418072"/>
    <x v="1004"/>
    <d v="1899-12-30T10:50:00"/>
    <d v="2020-03-05T00:00:00"/>
    <x v="5"/>
    <x v="0"/>
    <m/>
    <m/>
    <m/>
    <m/>
    <m/>
    <m/>
    <m/>
    <m/>
    <m/>
    <m/>
    <s v="Entero"/>
    <x v="1"/>
    <n v="63"/>
    <s v="MPN/100ml"/>
    <m/>
    <m/>
    <m/>
  </r>
  <r>
    <s v="Halcyon Bluff Community Dock"/>
    <m/>
    <x v="0"/>
    <n v="31.982481023192801"/>
    <n v="-81.111041875059797"/>
    <x v="1005"/>
    <d v="1899-12-30T11:05:00"/>
    <d v="2020-03-05T00:00:00"/>
    <x v="5"/>
    <x v="0"/>
    <m/>
    <m/>
    <m/>
    <m/>
    <m/>
    <m/>
    <m/>
    <m/>
    <m/>
    <m/>
    <s v="Entero"/>
    <x v="1"/>
    <n v="107"/>
    <s v="MPN/100ml"/>
    <m/>
    <m/>
    <m/>
  </r>
  <r>
    <s v="Wilshire Canal @ White Bluff"/>
    <m/>
    <x v="3"/>
    <n v="31.984280910253801"/>
    <n v="-81.129864906139403"/>
    <x v="404"/>
    <d v="1899-12-30T10:45:00"/>
    <d v="2016-09-14T00:00:00"/>
    <x v="9"/>
    <x v="0"/>
    <m/>
    <m/>
    <m/>
    <m/>
    <m/>
    <m/>
    <m/>
    <m/>
    <m/>
    <m/>
    <s v="Fecal"/>
    <x v="0"/>
    <n v="9200"/>
    <s v="MPN/100ml"/>
    <m/>
    <m/>
    <m/>
  </r>
  <r>
    <s v="White Bluff Ditch"/>
    <m/>
    <x v="13"/>
    <n v="31.964633593941102"/>
    <n v="-81.135533939742899"/>
    <x v="1006"/>
    <d v="1899-12-30T12:25:00"/>
    <d v="2020-03-05T00:00:00"/>
    <x v="1"/>
    <x v="0"/>
    <m/>
    <m/>
    <m/>
    <m/>
    <m/>
    <m/>
    <m/>
    <m/>
    <m/>
    <m/>
    <s v="Entero"/>
    <x v="1"/>
    <n v="118"/>
    <s v="MPN/100ml"/>
    <m/>
    <m/>
    <m/>
  </r>
  <r>
    <s v="Vernonburg Ditch"/>
    <m/>
    <x v="14"/>
    <n v="31.965998805129299"/>
    <n v="-81.134277619450003"/>
    <x v="1007"/>
    <d v="1899-12-30T12:40:00"/>
    <d v="2020-03-05T00:00:00"/>
    <x v="1"/>
    <x v="0"/>
    <m/>
    <m/>
    <m/>
    <m/>
    <m/>
    <m/>
    <m/>
    <m/>
    <m/>
    <m/>
    <s v="Entero"/>
    <x v="1"/>
    <n v="20"/>
    <s v="MPN/100ml"/>
    <m/>
    <m/>
    <m/>
  </r>
  <r>
    <s v="Vernon Bottom"/>
    <m/>
    <x v="15"/>
    <n v="31.963846986497899"/>
    <n v="-81.120341943777106"/>
    <x v="1008"/>
    <d v="1899-12-30T13:00:00"/>
    <d v="2020-03-05T00:00:00"/>
    <x v="1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1008"/>
    <d v="1899-12-30T13:00:00"/>
    <d v="2020-03-05T00:00:00"/>
    <x v="1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1009"/>
    <d v="1899-12-30T12:30:00"/>
    <d v="2020-04-15T00:00:00"/>
    <x v="6"/>
    <x v="0"/>
    <m/>
    <m/>
    <m/>
    <m/>
    <m/>
    <m/>
    <m/>
    <m/>
    <m/>
    <m/>
    <s v="Entero"/>
    <x v="1"/>
    <n v="1050"/>
    <s v="MPN/100ml"/>
    <m/>
    <m/>
    <m/>
  </r>
  <r>
    <s v="Casey Canal @ Mont Cross"/>
    <m/>
    <x v="9"/>
    <n v="31.993115442766999"/>
    <n v="-81.1013377418072"/>
    <x v="1010"/>
    <d v="1899-12-30T12:50:00"/>
    <d v="2020-04-15T00:00:00"/>
    <x v="6"/>
    <x v="0"/>
    <m/>
    <m/>
    <m/>
    <m/>
    <m/>
    <m/>
    <m/>
    <m/>
    <m/>
    <m/>
    <s v="Entero"/>
    <x v="1"/>
    <n v="399"/>
    <s v="MPN/100ml"/>
    <m/>
    <m/>
    <m/>
  </r>
  <r>
    <s v="Halcyon Bluff Community Dock"/>
    <m/>
    <x v="0"/>
    <n v="31.982481023192801"/>
    <n v="-81.111041875059797"/>
    <x v="1011"/>
    <d v="1899-12-30T13:05:00"/>
    <d v="2020-04-15T00:00:00"/>
    <x v="6"/>
    <x v="0"/>
    <m/>
    <m/>
    <m/>
    <m/>
    <m/>
    <m/>
    <m/>
    <m/>
    <m/>
    <m/>
    <s v="Entero"/>
    <x v="1"/>
    <n v="637"/>
    <s v="MPN/100ml"/>
    <m/>
    <m/>
    <m/>
  </r>
  <r>
    <s v="Wilshire Canal @ White Bluff"/>
    <m/>
    <x v="3"/>
    <n v="31.984280910253801"/>
    <n v="-81.129864906139403"/>
    <x v="405"/>
    <d v="1899-12-30T11:10:00"/>
    <d v="2016-09-14T00:00:00"/>
    <x v="1"/>
    <x v="0"/>
    <m/>
    <m/>
    <m/>
    <m/>
    <m/>
    <m/>
    <m/>
    <m/>
    <m/>
    <m/>
    <s v="Fecal"/>
    <x v="0"/>
    <n v="790"/>
    <s v="MPN/100ml"/>
    <m/>
    <m/>
    <m/>
  </r>
  <r>
    <s v="White Bluff Ditch"/>
    <m/>
    <x v="13"/>
    <n v="31.964633593941102"/>
    <n v="-81.135533939742899"/>
    <x v="1012"/>
    <d v="1899-12-30T14:30:00"/>
    <d v="2020-04-15T00:00:00"/>
    <x v="6"/>
    <x v="0"/>
    <m/>
    <m/>
    <m/>
    <m/>
    <m/>
    <m/>
    <m/>
    <m/>
    <m/>
    <m/>
    <s v="Entero"/>
    <x v="1"/>
    <n v="185"/>
    <s v="MPN/100ml"/>
    <m/>
    <m/>
    <m/>
  </r>
  <r>
    <s v="Vernonburg Ditch"/>
    <m/>
    <x v="14"/>
    <n v="31.965998805129299"/>
    <n v="-81.134277619450003"/>
    <x v="1013"/>
    <d v="1899-12-30T14:45:00"/>
    <d v="2020-04-15T00:00:00"/>
    <x v="6"/>
    <x v="0"/>
    <m/>
    <m/>
    <m/>
    <m/>
    <m/>
    <m/>
    <m/>
    <m/>
    <m/>
    <m/>
    <s v="Entero"/>
    <x v="1"/>
    <n v="3784"/>
    <s v="MPN/100ml"/>
    <m/>
    <m/>
    <m/>
  </r>
  <r>
    <s v="Vernon Bottom"/>
    <m/>
    <x v="15"/>
    <n v="31.963846986497899"/>
    <n v="-81.120341943777106"/>
    <x v="1014"/>
    <d v="1899-12-30T15:05:00"/>
    <d v="2020-04-15T00:00:00"/>
    <x v="6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1015"/>
    <d v="1900-01-14T01:12:00"/>
    <d v="2020-04-24T00:00:00"/>
    <x v="5"/>
    <x v="0"/>
    <m/>
    <m/>
    <m/>
    <m/>
    <m/>
    <m/>
    <m/>
    <m/>
    <m/>
    <m/>
    <s v="Entero"/>
    <x v="1"/>
    <n v="31"/>
    <s v="MPN/100ml"/>
    <m/>
    <m/>
    <m/>
  </r>
  <r>
    <s v="Harmon Canal @ Rivers End"/>
    <m/>
    <x v="7"/>
    <n v="31.9867850198948"/>
    <n v="-81.116596661316706"/>
    <x v="1016"/>
    <d v="1899-12-30T11:45:00"/>
    <d v="2020-05-22T00:00:00"/>
    <x v="4"/>
    <x v="0"/>
    <m/>
    <m/>
    <m/>
    <m/>
    <m/>
    <m/>
    <m/>
    <m/>
    <m/>
    <m/>
    <s v="Entero"/>
    <x v="1"/>
    <n v="288"/>
    <s v="MPN/100ml"/>
    <m/>
    <m/>
    <m/>
  </r>
  <r>
    <s v="Casey Canal @ Mont Cross"/>
    <m/>
    <x v="9"/>
    <n v="31.993115442766999"/>
    <n v="-81.1013377418072"/>
    <x v="1017"/>
    <d v="1899-12-30T12:05:00"/>
    <d v="2020-05-22T00:00:00"/>
    <x v="9"/>
    <x v="0"/>
    <m/>
    <m/>
    <m/>
    <m/>
    <m/>
    <m/>
    <m/>
    <m/>
    <m/>
    <m/>
    <s v="Entero"/>
    <x v="1"/>
    <n v="173"/>
    <s v="MPN/100ml"/>
    <m/>
    <m/>
    <m/>
  </r>
  <r>
    <s v="Halcyon Bluff Community Dock"/>
    <m/>
    <x v="0"/>
    <n v="31.982481023192801"/>
    <n v="-81.111041875059797"/>
    <x v="1018"/>
    <d v="1899-12-30T12:25:00"/>
    <d v="2020-05-22T00:00:00"/>
    <x v="9"/>
    <x v="0"/>
    <m/>
    <m/>
    <m/>
    <m/>
    <m/>
    <m/>
    <m/>
    <m/>
    <m/>
    <m/>
    <s v="Entero"/>
    <x v="1"/>
    <n v="397"/>
    <s v="MPN/100ml"/>
    <m/>
    <m/>
    <m/>
  </r>
  <r>
    <s v="Wilshire Canal @ (WhiteBluff Rd)"/>
    <m/>
    <x v="3"/>
    <n v="31.984280910253801"/>
    <n v="-81.129864906139403"/>
    <x v="412"/>
    <d v="1899-12-30T11:30:00"/>
    <d v="2016-09-29T00:00:00"/>
    <x v="4"/>
    <x v="0"/>
    <m/>
    <m/>
    <m/>
    <m/>
    <m/>
    <m/>
    <m/>
    <m/>
    <m/>
    <m/>
    <s v="Fecal"/>
    <x v="0"/>
    <n v="1100"/>
    <s v="MPN/100ml"/>
    <m/>
    <m/>
    <m/>
  </r>
  <r>
    <s v="White Bluff Ditch"/>
    <m/>
    <x v="13"/>
    <n v="31.964633593941102"/>
    <n v="-81.135533939742899"/>
    <x v="1019"/>
    <d v="1899-12-30T13:45:00"/>
    <d v="2020-05-22T00:00:00"/>
    <x v="9"/>
    <x v="0"/>
    <m/>
    <m/>
    <m/>
    <m/>
    <m/>
    <m/>
    <m/>
    <m/>
    <m/>
    <m/>
    <s v="Entero"/>
    <x v="1"/>
    <n v="324"/>
    <s v="MPN/100ml"/>
    <m/>
    <m/>
    <m/>
  </r>
  <r>
    <s v="Vernonburg Ditch"/>
    <m/>
    <x v="14"/>
    <n v="31.965998805129299"/>
    <n v="-81.134277619450003"/>
    <x v="1020"/>
    <d v="1899-12-30T14:00:00"/>
    <d v="2020-05-22T00:00:00"/>
    <x v="9"/>
    <x v="0"/>
    <m/>
    <m/>
    <m/>
    <m/>
    <m/>
    <m/>
    <m/>
    <m/>
    <m/>
    <m/>
    <s v="Entero"/>
    <x v="1"/>
    <n v="1130"/>
    <s v="MPN/100ml"/>
    <m/>
    <m/>
    <m/>
  </r>
  <r>
    <s v="Vernon Bottom"/>
    <m/>
    <x v="15"/>
    <n v="31.963846986497899"/>
    <n v="-81.120341943777106"/>
    <x v="1021"/>
    <d v="1899-12-30T14:20:00"/>
    <d v="2020-05-22T00:00:00"/>
    <x v="9"/>
    <x v="0"/>
    <m/>
    <m/>
    <m/>
    <m/>
    <m/>
    <m/>
    <m/>
    <m/>
    <m/>
    <m/>
    <s v="Entero"/>
    <x v="1"/>
    <n v="146"/>
    <s v="MPN/100ml"/>
    <m/>
    <m/>
    <m/>
  </r>
  <r>
    <s v="Vernon Surface"/>
    <m/>
    <x v="15"/>
    <n v="31.963846986497899"/>
    <n v="-81.120341943777106"/>
    <x v="1021"/>
    <d v="1899-12-30T14:20:00"/>
    <d v="2020-05-22T00:00:00"/>
    <x v="9"/>
    <x v="0"/>
    <m/>
    <m/>
    <m/>
    <m/>
    <m/>
    <m/>
    <m/>
    <m/>
    <m/>
    <m/>
    <s v="Entero"/>
    <x v="1"/>
    <n v="146"/>
    <s v="MPN/100ml"/>
    <m/>
    <m/>
    <m/>
  </r>
  <r>
    <s v="Harmon Canal @ Rivers End"/>
    <m/>
    <x v="7"/>
    <n v="31.9867850198948"/>
    <n v="-81.116596661316706"/>
    <x v="1022"/>
    <d v="1899-12-30T12:05:00"/>
    <d v="2020-06-23T00:00:00"/>
    <x v="0"/>
    <x v="0"/>
    <m/>
    <m/>
    <m/>
    <m/>
    <m/>
    <m/>
    <m/>
    <m/>
    <m/>
    <m/>
    <s v="Entero"/>
    <x v="1"/>
    <n v="63"/>
    <s v="MPN/100ml"/>
    <m/>
    <m/>
    <m/>
  </r>
  <r>
    <s v="Casey Canal @ Mont Cross"/>
    <m/>
    <x v="9"/>
    <n v="31.993115442766999"/>
    <n v="-81.1013377418072"/>
    <x v="1023"/>
    <d v="1899-12-30T12:30:00"/>
    <d v="2020-06-23T00:00:00"/>
    <x v="0"/>
    <x v="0"/>
    <m/>
    <m/>
    <m/>
    <m/>
    <m/>
    <m/>
    <m/>
    <m/>
    <m/>
    <m/>
    <s v="Entero"/>
    <x v="1"/>
    <n v="187"/>
    <s v="MPN/100ml"/>
    <m/>
    <m/>
    <m/>
  </r>
  <r>
    <s v="Halcyon Bluff Community Dock"/>
    <m/>
    <x v="0"/>
    <n v="31.982481023192801"/>
    <n v="-81.111041875059797"/>
    <x v="1024"/>
    <d v="1899-12-30T12:45:00"/>
    <d v="2020-06-23T00:00:00"/>
    <x v="0"/>
    <x v="0"/>
    <m/>
    <m/>
    <m/>
    <m/>
    <m/>
    <m/>
    <m/>
    <m/>
    <m/>
    <m/>
    <s v="Entero"/>
    <x v="1"/>
    <n v="75"/>
    <s v="MPN/100ml"/>
    <m/>
    <m/>
    <m/>
  </r>
  <r>
    <s v="Wilshire Canal @ White Bluff"/>
    <m/>
    <x v="3"/>
    <n v="31.984280910253801"/>
    <n v="-81.129864906139403"/>
    <x v="426"/>
    <d v="1899-12-30T10:15:00"/>
    <d v="2016-12-06T00:00:00"/>
    <x v="6"/>
    <x v="0"/>
    <m/>
    <m/>
    <m/>
    <m/>
    <m/>
    <m/>
    <m/>
    <m/>
    <m/>
    <m/>
    <s v="Fecal"/>
    <x v="0"/>
    <n v="4900"/>
    <s v="MPN/100ml"/>
    <m/>
    <m/>
    <m/>
  </r>
  <r>
    <s v="White Bluff Ditch"/>
    <m/>
    <x v="13"/>
    <n v="31.964633593941102"/>
    <n v="-81.135533939742899"/>
    <x v="1025"/>
    <d v="1899-12-30T14:15:00"/>
    <d v="2020-06-23T00:00:00"/>
    <x v="0"/>
    <x v="0"/>
    <m/>
    <m/>
    <m/>
    <m/>
    <m/>
    <m/>
    <m/>
    <m/>
    <m/>
    <m/>
    <s v="Entero"/>
    <x v="1"/>
    <n v="408"/>
    <s v="MPN/100ml"/>
    <m/>
    <m/>
    <m/>
  </r>
  <r>
    <s v="Vernonburg Ditch"/>
    <m/>
    <x v="14"/>
    <n v="31.965998805129299"/>
    <n v="-81.134277619450003"/>
    <x v="1026"/>
    <d v="1899-12-30T14:30:00"/>
    <d v="2020-06-23T00:00:00"/>
    <x v="0"/>
    <x v="0"/>
    <m/>
    <m/>
    <m/>
    <m/>
    <m/>
    <m/>
    <m/>
    <m/>
    <m/>
    <m/>
    <s v="Entero"/>
    <x v="1"/>
    <n v="359"/>
    <s v="MPN/100ml"/>
    <m/>
    <m/>
    <m/>
  </r>
  <r>
    <s v="Vernon Bottom"/>
    <m/>
    <x v="15"/>
    <n v="31.963846986497899"/>
    <n v="-81.120341943777106"/>
    <x v="1027"/>
    <d v="1899-12-30T14:45:00"/>
    <d v="2020-06-23T00:00:00"/>
    <x v="0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1027"/>
    <d v="1899-12-30T14:45:00"/>
    <d v="2020-06-23T00:00:00"/>
    <x v="0"/>
    <x v="0"/>
    <m/>
    <m/>
    <m/>
    <m/>
    <m/>
    <m/>
    <m/>
    <m/>
    <m/>
    <m/>
    <s v="Entero"/>
    <x v="1"/>
    <n v="20"/>
    <s v="MPN/100ml"/>
    <m/>
    <m/>
    <m/>
  </r>
  <r>
    <s v="Harmon Canal @ Rivers End"/>
    <m/>
    <x v="7"/>
    <n v="31.9867850198948"/>
    <n v="-81.116596661316706"/>
    <x v="1028"/>
    <d v="1899-12-30T09:55:00"/>
    <d v="2020-07-24T00:00:00"/>
    <x v="4"/>
    <x v="0"/>
    <m/>
    <m/>
    <m/>
    <m/>
    <m/>
    <m/>
    <m/>
    <m/>
    <m/>
    <m/>
    <s v="Entero"/>
    <x v="1"/>
    <n v="95"/>
    <s v="MPN/100ml"/>
    <m/>
    <m/>
    <m/>
  </r>
  <r>
    <s v="Casey Canal @ Mont Cross"/>
    <m/>
    <x v="9"/>
    <n v="31.993115442766999"/>
    <n v="-81.1013377418072"/>
    <x v="1029"/>
    <d v="1899-12-30T10:10:00"/>
    <d v="2020-07-24T00:00:00"/>
    <x v="4"/>
    <x v="0"/>
    <m/>
    <m/>
    <m/>
    <m/>
    <m/>
    <m/>
    <m/>
    <m/>
    <m/>
    <m/>
    <s v="Entero"/>
    <x v="1"/>
    <n v="313"/>
    <s v="MPN/100ml"/>
    <m/>
    <m/>
    <m/>
  </r>
  <r>
    <s v="Halcyon Bluff Community Dock"/>
    <m/>
    <x v="0"/>
    <n v="31.982481023192801"/>
    <n v="-81.111041875059797"/>
    <x v="1030"/>
    <d v="1899-12-30T10:30:00"/>
    <d v="2020-07-24T00:00:00"/>
    <x v="4"/>
    <x v="0"/>
    <m/>
    <m/>
    <m/>
    <m/>
    <m/>
    <m/>
    <m/>
    <m/>
    <m/>
    <m/>
    <s v="Entero"/>
    <x v="1"/>
    <n v="122"/>
    <s v="MPN/100ml"/>
    <m/>
    <m/>
    <m/>
  </r>
  <r>
    <s v="Wilshire Canal @ (WhiteBluff Rd)"/>
    <m/>
    <x v="3"/>
    <n v="31.984280910253801"/>
    <n v="-81.129864906139403"/>
    <x v="427"/>
    <d v="1899-12-30T10:15:00"/>
    <d v="2016-12-13T00:00:00"/>
    <x v="4"/>
    <x v="0"/>
    <m/>
    <m/>
    <m/>
    <m/>
    <m/>
    <m/>
    <m/>
    <m/>
    <m/>
    <m/>
    <s v="Fecal"/>
    <x v="0"/>
    <n v="200"/>
    <s v="MPN/100ml"/>
    <m/>
    <m/>
    <m/>
  </r>
  <r>
    <s v="White Bluff Ditch"/>
    <m/>
    <x v="13"/>
    <n v="31.964633593941102"/>
    <n v="-81.135533939742899"/>
    <x v="1031"/>
    <d v="1899-12-30T11:50:00"/>
    <d v="2020-07-24T00:00:00"/>
    <x v="4"/>
    <x v="0"/>
    <m/>
    <m/>
    <m/>
    <m/>
    <m/>
    <m/>
    <m/>
    <m/>
    <m/>
    <m/>
    <s v="Entero"/>
    <x v="1"/>
    <n v="305"/>
    <s v="MPN/100ml"/>
    <m/>
    <m/>
    <m/>
  </r>
  <r>
    <s v="Vernonburg Ditch"/>
    <m/>
    <x v="14"/>
    <n v="31.965998805129299"/>
    <n v="-81.134277619450003"/>
    <x v="1032"/>
    <d v="1899-12-30T12:05:00"/>
    <d v="2020-07-24T00:00:00"/>
    <x v="9"/>
    <x v="0"/>
    <m/>
    <m/>
    <m/>
    <m/>
    <m/>
    <m/>
    <m/>
    <m/>
    <m/>
    <m/>
    <s v="Entero"/>
    <x v="1"/>
    <n v="63"/>
    <s v="MPN/100ml"/>
    <m/>
    <m/>
    <m/>
  </r>
  <r>
    <s v="Vernon Bottom"/>
    <m/>
    <x v="15"/>
    <n v="31.963846986497899"/>
    <n v="-81.120341943777106"/>
    <x v="1033"/>
    <d v="1899-12-30T12:20:00"/>
    <d v="2020-07-24T00:00:00"/>
    <x v="9"/>
    <x v="0"/>
    <m/>
    <m/>
    <m/>
    <m/>
    <m/>
    <m/>
    <m/>
    <m/>
    <m/>
    <m/>
    <s v="Entero"/>
    <x v="1"/>
    <n v="10"/>
    <s v="MPN/100ml"/>
    <m/>
    <m/>
    <m/>
  </r>
  <r>
    <s v="Vernon Surface"/>
    <m/>
    <x v="15"/>
    <n v="31.963846986497899"/>
    <n v="-81.120341943777106"/>
    <x v="1033"/>
    <d v="1899-12-30T12:20:00"/>
    <d v="2020-07-24T00:00:00"/>
    <x v="9"/>
    <x v="0"/>
    <m/>
    <m/>
    <m/>
    <m/>
    <m/>
    <m/>
    <m/>
    <m/>
    <m/>
    <m/>
    <s v="Entero"/>
    <x v="1"/>
    <n v="10"/>
    <s v="MPN/100ml"/>
    <m/>
    <m/>
    <m/>
  </r>
  <r>
    <s v="Harmon Canal @ Rivers End"/>
    <m/>
    <x v="7"/>
    <n v="31.9867850198948"/>
    <n v="-81.116596661316706"/>
    <x v="1034"/>
    <d v="1899-12-30T12:30:00"/>
    <d v="2020-08-06T00:00:00"/>
    <x v="13"/>
    <x v="0"/>
    <m/>
    <m/>
    <m/>
    <m/>
    <m/>
    <m/>
    <m/>
    <m/>
    <m/>
    <m/>
    <s v="Entero"/>
    <x v="1"/>
    <n v="576"/>
    <s v="MPN/100ml"/>
    <m/>
    <m/>
    <m/>
  </r>
  <r>
    <s v="Casey Canal @ Mont Cross"/>
    <m/>
    <x v="9"/>
    <n v="31.993115442766999"/>
    <n v="-81.1013377418072"/>
    <x v="1035"/>
    <d v="1899-12-30T12:50:00"/>
    <d v="2020-08-06T00:00:00"/>
    <x v="13"/>
    <x v="0"/>
    <m/>
    <m/>
    <m/>
    <m/>
    <m/>
    <m/>
    <m/>
    <m/>
    <m/>
    <m/>
    <s v="Entero"/>
    <x v="1"/>
    <n v="183"/>
    <s v="MPN/100ml"/>
    <m/>
    <m/>
    <m/>
  </r>
  <r>
    <s v="Halcyon Bluff Community Dock"/>
    <m/>
    <x v="0"/>
    <n v="31.982481023192801"/>
    <n v="-81.111041875059797"/>
    <x v="1036"/>
    <d v="1899-12-30T13:05:00"/>
    <d v="2020-08-06T00:00:00"/>
    <x v="13"/>
    <x v="0"/>
    <m/>
    <m/>
    <m/>
    <m/>
    <m/>
    <m/>
    <m/>
    <m/>
    <m/>
    <m/>
    <s v="Entero"/>
    <x v="1"/>
    <n v="364"/>
    <s v="MPN/100ml"/>
    <m/>
    <m/>
    <m/>
  </r>
  <r>
    <s v="Wilshire Canal @ White Bluff"/>
    <m/>
    <x v="3"/>
    <n v="31.984280910253801"/>
    <n v="-81.129864906139403"/>
    <x v="428"/>
    <d v="1899-12-30T10:55:00"/>
    <d v="2016-12-19T00:00:00"/>
    <x v="9"/>
    <x v="0"/>
    <m/>
    <m/>
    <m/>
    <m/>
    <m/>
    <m/>
    <m/>
    <m/>
    <m/>
    <m/>
    <s v="Fecal"/>
    <x v="0"/>
    <n v="680"/>
    <s v="MPN/100ml"/>
    <m/>
    <m/>
    <m/>
  </r>
  <r>
    <s v="White Bluff Ditch"/>
    <m/>
    <x v="13"/>
    <n v="31.964633593941102"/>
    <n v="-81.135533939742899"/>
    <x v="1037"/>
    <d v="1899-12-30T14:30:00"/>
    <d v="2020-08-06T00:00:00"/>
    <x v="13"/>
    <x v="0"/>
    <m/>
    <m/>
    <m/>
    <m/>
    <m/>
    <m/>
    <m/>
    <m/>
    <m/>
    <m/>
    <s v="Entero"/>
    <x v="1"/>
    <n v="323"/>
    <s v="MPN/100ml"/>
    <m/>
    <m/>
    <m/>
  </r>
  <r>
    <s v="Vernonburg Ditch"/>
    <m/>
    <x v="14"/>
    <n v="31.965998805129299"/>
    <n v="-81.134277619450003"/>
    <x v="1038"/>
    <d v="1899-12-30T14:45:00"/>
    <d v="2020-08-06T00:00:00"/>
    <x v="13"/>
    <x v="0"/>
    <m/>
    <m/>
    <m/>
    <m/>
    <m/>
    <m/>
    <m/>
    <m/>
    <m/>
    <m/>
    <s v="Entero"/>
    <x v="1"/>
    <n v="1515"/>
    <s v="MPN/100ml"/>
    <m/>
    <m/>
    <m/>
  </r>
  <r>
    <s v="Vernon Bottom"/>
    <m/>
    <x v="15"/>
    <n v="31.963846986497899"/>
    <n v="-81.120341943777106"/>
    <x v="1039"/>
    <d v="1899-12-30T15:05:00"/>
    <d v="2020-08-06T00:00:00"/>
    <x v="13"/>
    <x v="0"/>
    <m/>
    <m/>
    <m/>
    <m/>
    <m/>
    <m/>
    <m/>
    <m/>
    <m/>
    <m/>
    <s v="Entero"/>
    <x v="1"/>
    <n v="0"/>
    <s v="MPN/100ml"/>
    <m/>
    <m/>
    <m/>
  </r>
  <r>
    <s v="Vernon Surface"/>
    <m/>
    <x v="15"/>
    <n v="31.963846986497899"/>
    <n v="-81.120341943777106"/>
    <x v="1039"/>
    <d v="1899-12-30T15:05:00"/>
    <d v="2020-08-06T00:00:00"/>
    <x v="13"/>
    <x v="0"/>
    <m/>
    <m/>
    <m/>
    <m/>
    <m/>
    <m/>
    <m/>
    <m/>
    <m/>
    <m/>
    <s v="Entero"/>
    <x v="1"/>
    <n v="0"/>
    <s v="MPN/100ml"/>
    <m/>
    <m/>
    <m/>
  </r>
  <r>
    <s v="Harmon Canal @ Rivers End"/>
    <m/>
    <x v="7"/>
    <n v="31.9867850198948"/>
    <n v="-81.116596661316706"/>
    <x v="1040"/>
    <d v="1899-12-30T12:05:00"/>
    <d v="2020-09-17T00:00:00"/>
    <x v="1"/>
    <x v="0"/>
    <m/>
    <m/>
    <m/>
    <m/>
    <m/>
    <m/>
    <m/>
    <m/>
    <m/>
    <m/>
    <s v="Entero"/>
    <x v="1"/>
    <n v="109"/>
    <s v="MPN/100ml"/>
    <m/>
    <m/>
    <m/>
  </r>
  <r>
    <s v="Casey Canal @ Mont Cross"/>
    <m/>
    <x v="9"/>
    <n v="31.993115442766999"/>
    <n v="-81.1013377418072"/>
    <x v="1041"/>
    <d v="1899-12-30T12:25:00"/>
    <d v="2020-09-17T00:00:00"/>
    <x v="1"/>
    <x v="0"/>
    <m/>
    <m/>
    <m/>
    <m/>
    <m/>
    <m/>
    <m/>
    <m/>
    <m/>
    <m/>
    <s v="Entero"/>
    <x v="1"/>
    <n v="98"/>
    <s v="MPN/100ml"/>
    <m/>
    <m/>
    <m/>
  </r>
  <r>
    <s v="Halcyon Bluff Community Dock"/>
    <m/>
    <x v="0"/>
    <n v="31.982481023192801"/>
    <n v="-81.111041875059797"/>
    <x v="1042"/>
    <d v="1899-12-30T12:40:00"/>
    <d v="2020-09-17T00:00:00"/>
    <x v="1"/>
    <x v="0"/>
    <m/>
    <m/>
    <m/>
    <m/>
    <m/>
    <m/>
    <m/>
    <m/>
    <m/>
    <m/>
    <s v="Entero"/>
    <x v="1"/>
    <n v="148"/>
    <s v="MPN/100ml"/>
    <m/>
    <m/>
    <m/>
  </r>
  <r>
    <s v="Wilshire Canal @ White Bluff"/>
    <m/>
    <x v="3"/>
    <n v="31.984280910253801"/>
    <n v="-81.129864906139403"/>
    <x v="434"/>
    <d v="1899-12-30T10:53:00"/>
    <d v="2016-12-19T00:00:00"/>
    <x v="1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1043"/>
    <d v="1899-12-30T14:00:00"/>
    <d v="2020-09-17T00:00:00"/>
    <x v="1"/>
    <x v="0"/>
    <m/>
    <m/>
    <m/>
    <m/>
    <m/>
    <m/>
    <m/>
    <m/>
    <m/>
    <m/>
    <s v="Entero"/>
    <x v="1"/>
    <n v="262"/>
    <s v="MPN/100ml"/>
    <m/>
    <m/>
    <m/>
  </r>
  <r>
    <s v="Vernonburg Ditch"/>
    <m/>
    <x v="14"/>
    <n v="31.965998805129299"/>
    <n v="-81.134277619450003"/>
    <x v="1044"/>
    <d v="1899-12-30T14:15:00"/>
    <d v="2020-09-17T00:00:00"/>
    <x v="1"/>
    <x v="0"/>
    <m/>
    <m/>
    <m/>
    <m/>
    <m/>
    <m/>
    <m/>
    <m/>
    <m/>
    <m/>
    <s v="Entero"/>
    <x v="1"/>
    <n v="563"/>
    <s v="MPN/100ml"/>
    <m/>
    <m/>
    <m/>
  </r>
  <r>
    <s v="Vernon Bottom"/>
    <m/>
    <x v="15"/>
    <n v="31.963846986497899"/>
    <n v="-81.120341943777106"/>
    <x v="1045"/>
    <d v="1899-12-30T14:30:00"/>
    <d v="2020-09-17T00:00:00"/>
    <x v="1"/>
    <x v="0"/>
    <m/>
    <m/>
    <m/>
    <m/>
    <m/>
    <m/>
    <m/>
    <m/>
    <m/>
    <m/>
    <s v="Entero"/>
    <x v="1"/>
    <n v="31"/>
    <s v="MPN/100ml"/>
    <m/>
    <m/>
    <m/>
  </r>
  <r>
    <s v="Vernon Surface"/>
    <m/>
    <x v="15"/>
    <n v="31.963846986497899"/>
    <n v="-81.120341943777106"/>
    <x v="1045"/>
    <d v="1899-12-30T14:30:00"/>
    <d v="2020-09-17T00:00:00"/>
    <x v="1"/>
    <x v="0"/>
    <m/>
    <m/>
    <m/>
    <m/>
    <m/>
    <m/>
    <m/>
    <m/>
    <m/>
    <m/>
    <s v="Entero"/>
    <x v="1"/>
    <n v="31"/>
    <s v="MPN/100ml"/>
    <m/>
    <m/>
    <m/>
  </r>
  <r>
    <s v="Halcyon Bluff Community Dock"/>
    <m/>
    <x v="0"/>
    <n v="31.982481023192801"/>
    <n v="-81.111041875059797"/>
    <x v="1046"/>
    <d v="1899-12-30T11:35:00"/>
    <d v="2020-09-29T00:00:00"/>
    <x v="13"/>
    <x v="0"/>
    <m/>
    <m/>
    <m/>
    <m/>
    <m/>
    <m/>
    <m/>
    <m/>
    <m/>
    <m/>
    <s v="Entero"/>
    <x v="1"/>
    <n v="74"/>
    <s v="MPN/100ml"/>
    <m/>
    <m/>
    <m/>
  </r>
  <r>
    <s v="Harmon Canal @ Rivers End"/>
    <m/>
    <x v="7"/>
    <n v="31.9867850198948"/>
    <n v="-81.116596661316706"/>
    <x v="1047"/>
    <d v="1899-12-30T11:00:00"/>
    <d v="2020-09-29T00:00:00"/>
    <x v="10"/>
    <x v="0"/>
    <m/>
    <m/>
    <m/>
    <m/>
    <m/>
    <m/>
    <m/>
    <m/>
    <m/>
    <m/>
    <s v="Entero"/>
    <x v="1"/>
    <n v="213"/>
    <s v="MPN/100ml"/>
    <m/>
    <m/>
    <m/>
  </r>
  <r>
    <s v="Casey Canal @ Mont Cross"/>
    <m/>
    <x v="9"/>
    <n v="31.993115442766999"/>
    <n v="-81.1013377418072"/>
    <x v="1048"/>
    <d v="1899-12-30T11:20:00"/>
    <d v="2020-09-29T00:00:00"/>
    <x v="10"/>
    <x v="0"/>
    <m/>
    <m/>
    <m/>
    <m/>
    <m/>
    <m/>
    <m/>
    <m/>
    <m/>
    <m/>
    <s v="Entero"/>
    <x v="1"/>
    <n v="122"/>
    <s v="MPN/100ml"/>
    <m/>
    <m/>
    <m/>
  </r>
  <r>
    <s v="Wilshire Canal @ White Bluff"/>
    <m/>
    <x v="3"/>
    <n v="31.984280910253801"/>
    <n v="-81.129864906139403"/>
    <x v="442"/>
    <d v="1899-12-30T10:48:00"/>
    <d v="2017-03-02T00:00:00"/>
    <x v="12"/>
    <x v="0"/>
    <m/>
    <m/>
    <m/>
    <m/>
    <m/>
    <m/>
    <m/>
    <m/>
    <m/>
    <m/>
    <s v="Fecal"/>
    <x v="0"/>
    <n v="230"/>
    <s v="MPN/100ml"/>
    <m/>
    <m/>
    <m/>
  </r>
  <r>
    <s v="White Bluff Ditch"/>
    <m/>
    <x v="13"/>
    <n v="31.964633593941102"/>
    <n v="-81.135533939742899"/>
    <x v="1049"/>
    <d v="1899-12-30T13:05:00"/>
    <d v="2020-09-29T00:00:00"/>
    <x v="16"/>
    <x v="0"/>
    <m/>
    <m/>
    <m/>
    <m/>
    <m/>
    <m/>
    <m/>
    <m/>
    <m/>
    <m/>
    <s v="Entero"/>
    <x v="1"/>
    <n v="450"/>
    <s v="MPN/100ml"/>
    <m/>
    <m/>
    <m/>
  </r>
  <r>
    <s v="Vernonburg Ditch"/>
    <m/>
    <x v="14"/>
    <n v="31.965998805129299"/>
    <n v="-81.134277619450003"/>
    <x v="1050"/>
    <d v="1899-12-30T13:15:00"/>
    <d v="2020-09-29T00:00:00"/>
    <x v="16"/>
    <x v="0"/>
    <m/>
    <m/>
    <m/>
    <m/>
    <m/>
    <m/>
    <m/>
    <m/>
    <m/>
    <m/>
    <s v="Entero"/>
    <x v="1"/>
    <n v="336"/>
    <s v="MPN/100ml"/>
    <m/>
    <m/>
    <m/>
  </r>
  <r>
    <s v="Vernon Bottom"/>
    <m/>
    <x v="15"/>
    <n v="31.963846986497899"/>
    <n v="-81.120341943777106"/>
    <x v="1051"/>
    <d v="1899-12-30T13:40:00"/>
    <d v="2020-09-29T00:00:00"/>
    <x v="16"/>
    <x v="0"/>
    <m/>
    <m/>
    <m/>
    <m/>
    <m/>
    <m/>
    <m/>
    <m/>
    <m/>
    <m/>
    <s v="Entero"/>
    <x v="1"/>
    <n v="20"/>
    <s v="MPN/100ml"/>
    <m/>
    <m/>
    <m/>
  </r>
  <r>
    <s v="Vernon Surface"/>
    <m/>
    <x v="15"/>
    <n v="31.963846986497899"/>
    <n v="-81.120341943777106"/>
    <x v="1051"/>
    <d v="1899-12-30T13:40:00"/>
    <d v="2020-09-29T00:00:00"/>
    <x v="16"/>
    <x v="0"/>
    <m/>
    <m/>
    <m/>
    <m/>
    <m/>
    <m/>
    <m/>
    <m/>
    <m/>
    <m/>
    <s v="Entero"/>
    <x v="1"/>
    <n v="20"/>
    <s v="MPN/100ml"/>
    <m/>
    <m/>
    <m/>
  </r>
  <r>
    <s v="Rivers End"/>
    <n v="10.199999999999999"/>
    <x v="7"/>
    <n v="31.986799999999999"/>
    <n v="-81.116500000000002"/>
    <x v="1052"/>
    <m/>
    <d v="2021-06-14T00:00:00"/>
    <x v="9"/>
    <x v="0"/>
    <m/>
    <m/>
    <m/>
    <m/>
    <m/>
    <m/>
    <m/>
    <m/>
    <m/>
    <m/>
    <s v="E.coli"/>
    <x v="2"/>
    <n v="520"/>
    <s v="MPN/100ml"/>
    <m/>
    <m/>
    <m/>
  </r>
  <r>
    <s v="Rivers End"/>
    <n v="10"/>
    <x v="7"/>
    <n v="31.986799999999999"/>
    <n v="-81.116500000000002"/>
    <x v="1052"/>
    <m/>
    <d v="2021-06-14T00:00:00"/>
    <x v="9"/>
    <x v="0"/>
    <m/>
    <m/>
    <m/>
    <m/>
    <m/>
    <m/>
    <m/>
    <m/>
    <m/>
    <m/>
    <s v="E.coli"/>
    <x v="2"/>
    <n v="960.6"/>
    <s v="MPN/100ml"/>
    <m/>
    <m/>
    <m/>
  </r>
  <r>
    <s v="Rivers End"/>
    <n v="10"/>
    <x v="7"/>
    <n v="31.986799999999999"/>
    <n v="-81.116500000000002"/>
    <x v="1052"/>
    <m/>
    <d v="2021-06-14T00:00:00"/>
    <x v="9"/>
    <x v="0"/>
    <m/>
    <m/>
    <m/>
    <m/>
    <m/>
    <m/>
    <m/>
    <m/>
    <m/>
    <m/>
    <s v="Entero"/>
    <x v="1"/>
    <n v="1011.2"/>
    <s v="MPN/100ml"/>
    <m/>
    <m/>
    <m/>
  </r>
  <r>
    <s v="Rivers End"/>
    <n v="10.1"/>
    <x v="7"/>
    <n v="31.986799999999999"/>
    <n v="-81.116500000000002"/>
    <x v="1052"/>
    <m/>
    <d v="2021-06-14T00:00:00"/>
    <x v="9"/>
    <x v="0"/>
    <m/>
    <m/>
    <m/>
    <m/>
    <m/>
    <m/>
    <m/>
    <m/>
    <m/>
    <m/>
    <s v="E.coli"/>
    <x v="2"/>
    <n v="1036"/>
    <s v="MPN/100ml"/>
    <m/>
    <m/>
    <m/>
  </r>
  <r>
    <s v="Rivers End"/>
    <n v="10.199999999999999"/>
    <x v="7"/>
    <n v="31.986799999999999"/>
    <n v="-81.116500000000002"/>
    <x v="1052"/>
    <m/>
    <d v="2021-06-14T00:00:00"/>
    <x v="9"/>
    <x v="0"/>
    <m/>
    <m/>
    <m/>
    <m/>
    <m/>
    <m/>
    <m/>
    <m/>
    <m/>
    <m/>
    <s v="Entero"/>
    <x v="1"/>
    <n v="2330"/>
    <s v="MPN/100ml"/>
    <m/>
    <m/>
    <m/>
  </r>
  <r>
    <s v="Rivers End"/>
    <n v="10.1"/>
    <x v="7"/>
    <n v="31.986799999999999"/>
    <n v="-81.116500000000002"/>
    <x v="1052"/>
    <m/>
    <d v="2021-06-14T00:00:00"/>
    <x v="9"/>
    <x v="0"/>
    <m/>
    <m/>
    <m/>
    <m/>
    <m/>
    <m/>
    <m/>
    <m/>
    <m/>
    <m/>
    <s v="Entero"/>
    <x v="1"/>
    <n v="3784"/>
    <s v="MPN/100ml"/>
    <m/>
    <m/>
    <m/>
  </r>
  <r>
    <s v="Windsor Park"/>
    <n v="10.1"/>
    <x v="17"/>
    <n v="31.975590428128601"/>
    <n v="-81.1385775065568"/>
    <x v="1052"/>
    <m/>
    <d v="2021-06-14T00:00:00"/>
    <x v="9"/>
    <x v="0"/>
    <m/>
    <m/>
    <m/>
    <m/>
    <m/>
    <m/>
    <m/>
    <m/>
    <m/>
    <m/>
    <s v="Entero"/>
    <x v="1"/>
    <n v="237"/>
    <s v="MPN/100ml"/>
    <m/>
    <m/>
    <m/>
  </r>
  <r>
    <s v="Windsor Park"/>
    <n v="10.199999999999999"/>
    <x v="17"/>
    <n v="31.975590428128601"/>
    <n v="-81.1385775065568"/>
    <x v="1052"/>
    <m/>
    <d v="2021-06-14T00:00:00"/>
    <x v="9"/>
    <x v="0"/>
    <m/>
    <m/>
    <m/>
    <m/>
    <m/>
    <m/>
    <m/>
    <m/>
    <m/>
    <m/>
    <s v="Entero"/>
    <x v="1"/>
    <n v="300"/>
    <s v="MPN/100ml"/>
    <m/>
    <m/>
    <m/>
  </r>
  <r>
    <s v="Windsor Park"/>
    <n v="10"/>
    <x v="17"/>
    <n v="31.975590428128601"/>
    <n v="-81.1385775065568"/>
    <x v="1052"/>
    <m/>
    <d v="2021-06-14T00:00:00"/>
    <x v="9"/>
    <x v="0"/>
    <m/>
    <m/>
    <m/>
    <m/>
    <m/>
    <m/>
    <m/>
    <m/>
    <m/>
    <m/>
    <s v="E.coli"/>
    <x v="2"/>
    <n v="756.6"/>
    <s v="MPN/100ml"/>
    <m/>
    <m/>
    <m/>
  </r>
  <r>
    <s v="Windsor Park"/>
    <n v="10"/>
    <x v="17"/>
    <n v="31.975590428128601"/>
    <n v="-81.1385775065568"/>
    <x v="1052"/>
    <m/>
    <d v="2021-06-14T00:00:00"/>
    <x v="9"/>
    <x v="0"/>
    <m/>
    <m/>
    <m/>
    <m/>
    <m/>
    <m/>
    <m/>
    <m/>
    <m/>
    <m/>
    <s v="Entero"/>
    <x v="1"/>
    <n v="913"/>
    <s v="MPN/100ml"/>
    <m/>
    <m/>
    <m/>
  </r>
  <r>
    <s v="Windsor Park"/>
    <n v="10.1"/>
    <x v="17"/>
    <n v="31.975590428128601"/>
    <n v="-81.1385775065568"/>
    <x v="1052"/>
    <m/>
    <d v="2021-06-14T00:00:00"/>
    <x v="9"/>
    <x v="0"/>
    <m/>
    <m/>
    <m/>
    <m/>
    <m/>
    <m/>
    <m/>
    <m/>
    <m/>
    <m/>
    <s v="E.coli"/>
    <x v="2"/>
    <n v="1017"/>
    <s v="MPN/100ml"/>
    <m/>
    <m/>
    <m/>
  </r>
  <r>
    <s v="Windsor Park"/>
    <n v="10.199999999999999"/>
    <x v="17"/>
    <n v="31.975590428128601"/>
    <n v="-81.1385775065568"/>
    <x v="1052"/>
    <m/>
    <d v="2021-06-14T00:00:00"/>
    <x v="9"/>
    <x v="0"/>
    <m/>
    <m/>
    <m/>
    <m/>
    <m/>
    <m/>
    <m/>
    <m/>
    <m/>
    <m/>
    <s v="E.coli"/>
    <x v="2"/>
    <n v="1210"/>
    <s v="MPN/100ml"/>
    <m/>
    <m/>
    <m/>
  </r>
  <r>
    <s v="H1"/>
    <m/>
    <x v="18"/>
    <n v="32.007800000000003"/>
    <n v="-81.109399999999994"/>
    <x v="1053"/>
    <d v="1899-12-30T12:16:00"/>
    <d v="2021-06-22T00:00:00"/>
    <x v="4"/>
    <x v="0"/>
    <m/>
    <m/>
    <m/>
    <m/>
    <m/>
    <m/>
    <m/>
    <m/>
    <m/>
    <m/>
    <s v="E.coli"/>
    <x v="2"/>
    <n v="5012"/>
    <s v="MPN/100ml"/>
    <m/>
    <m/>
    <m/>
  </r>
  <r>
    <s v="H1"/>
    <m/>
    <x v="18"/>
    <n v="32.007800000000003"/>
    <n v="-81.109399999999994"/>
    <x v="1053"/>
    <d v="1899-12-30T12:16:00"/>
    <d v="2021-06-22T00:00:00"/>
    <x v="4"/>
    <x v="0"/>
    <m/>
    <m/>
    <m/>
    <m/>
    <m/>
    <m/>
    <m/>
    <m/>
    <m/>
    <m/>
    <s v="Entero"/>
    <x v="1"/>
    <n v="8704"/>
    <s v="MPN/100ml"/>
    <m/>
    <m/>
    <m/>
  </r>
  <r>
    <s v="H2"/>
    <m/>
    <x v="19"/>
    <n v="32.005200000000002"/>
    <n v="-81.106399999999994"/>
    <x v="1053"/>
    <d v="1899-12-30T12:37:00"/>
    <d v="2021-06-22T00:00:00"/>
    <x v="4"/>
    <x v="0"/>
    <m/>
    <m/>
    <m/>
    <m/>
    <m/>
    <m/>
    <m/>
    <m/>
    <m/>
    <m/>
    <s v="E.coli"/>
    <x v="2"/>
    <n v="4360"/>
    <s v="MPN/100ml"/>
    <m/>
    <m/>
    <m/>
  </r>
  <r>
    <s v="H2"/>
    <m/>
    <x v="19"/>
    <n v="32.005200000000002"/>
    <n v="-81.106399999999994"/>
    <x v="1053"/>
    <d v="1899-12-30T12:37:00"/>
    <d v="2021-06-22T00:00:00"/>
    <x v="4"/>
    <x v="0"/>
    <m/>
    <m/>
    <m/>
    <m/>
    <m/>
    <m/>
    <m/>
    <m/>
    <m/>
    <m/>
    <s v="Entero"/>
    <x v="1"/>
    <n v="8704"/>
    <s v="MPN/100ml"/>
    <m/>
    <m/>
    <m/>
  </r>
  <r>
    <s v="H3"/>
    <m/>
    <x v="20"/>
    <n v="32.000700000000002"/>
    <n v="-81.105000000000004"/>
    <x v="1053"/>
    <d v="1899-12-30T13:03:00"/>
    <d v="2021-06-22T00:00:00"/>
    <x v="4"/>
    <x v="0"/>
    <m/>
    <m/>
    <m/>
    <m/>
    <m/>
    <m/>
    <m/>
    <m/>
    <m/>
    <m/>
    <s v="E.coli"/>
    <x v="2"/>
    <n v="5247"/>
    <s v="MPN/100ml"/>
    <m/>
    <m/>
    <m/>
  </r>
  <r>
    <s v="H3"/>
    <m/>
    <x v="20"/>
    <n v="32.000700000000002"/>
    <n v="-81.105000000000004"/>
    <x v="1053"/>
    <d v="1899-12-30T13:03:00"/>
    <d v="2021-06-22T00:00:00"/>
    <x v="4"/>
    <x v="0"/>
    <m/>
    <m/>
    <m/>
    <m/>
    <m/>
    <m/>
    <m/>
    <m/>
    <m/>
    <m/>
    <s v="Entero"/>
    <x v="1"/>
    <n v="7556"/>
    <s v="MPN/100ml"/>
    <m/>
    <m/>
    <m/>
  </r>
  <r>
    <s v="H4"/>
    <m/>
    <x v="21"/>
    <n v="32.0002"/>
    <n v="-81.1053"/>
    <x v="1053"/>
    <d v="1899-12-30T13:04:00"/>
    <d v="2021-06-22T00:00:00"/>
    <x v="4"/>
    <x v="0"/>
    <m/>
    <m/>
    <m/>
    <m/>
    <m/>
    <m/>
    <m/>
    <m/>
    <m/>
    <m/>
    <s v="E.coli"/>
    <x v="2"/>
    <n v="5247"/>
    <s v="MPN/100ml"/>
    <m/>
    <m/>
    <m/>
  </r>
  <r>
    <s v="H4"/>
    <m/>
    <x v="21"/>
    <n v="32.0002"/>
    <n v="-81.1053"/>
    <x v="1053"/>
    <d v="1899-12-30T13:04:00"/>
    <d v="2021-06-22T00:00:00"/>
    <x v="4"/>
    <x v="0"/>
    <m/>
    <m/>
    <m/>
    <m/>
    <m/>
    <m/>
    <m/>
    <m/>
    <m/>
    <m/>
    <s v="Entero"/>
    <x v="1"/>
    <n v="7915"/>
    <s v="MPN/100ml"/>
    <m/>
    <m/>
    <m/>
  </r>
  <r>
    <s v="H5"/>
    <m/>
    <x v="22"/>
    <n v="31.9955"/>
    <n v="-81.110299999999995"/>
    <x v="1053"/>
    <d v="1899-12-30T13:48:00"/>
    <d v="2021-06-22T00:00:00"/>
    <x v="4"/>
    <x v="0"/>
    <m/>
    <m/>
    <m/>
    <m/>
    <m/>
    <m/>
    <m/>
    <m/>
    <m/>
    <m/>
    <s v="E.coli"/>
    <x v="2"/>
    <n v="5012"/>
    <s v="MPN/100ml"/>
    <m/>
    <m/>
    <m/>
  </r>
  <r>
    <s v="H5"/>
    <m/>
    <x v="22"/>
    <n v="31.9955"/>
    <n v="-81.110299999999995"/>
    <x v="1053"/>
    <d v="1899-12-30T13:48:00"/>
    <d v="2021-06-22T00:00:00"/>
    <x v="4"/>
    <x v="0"/>
    <m/>
    <m/>
    <m/>
    <m/>
    <m/>
    <m/>
    <m/>
    <m/>
    <m/>
    <m/>
    <s v="Entero"/>
    <x v="1"/>
    <n v="7915"/>
    <s v="MPN/100ml"/>
    <m/>
    <m/>
    <m/>
  </r>
  <r>
    <s v="H6"/>
    <m/>
    <x v="23"/>
    <n v="31.995100000000001"/>
    <n v="-81.110699999999994"/>
    <x v="1053"/>
    <d v="1899-12-30T13:52:00"/>
    <d v="2021-06-22T00:00:00"/>
    <x v="4"/>
    <x v="0"/>
    <m/>
    <m/>
    <m/>
    <m/>
    <m/>
    <m/>
    <m/>
    <m/>
    <m/>
    <m/>
    <s v="E.coli"/>
    <x v="2"/>
    <n v="5493"/>
    <s v="MPN/100ml"/>
    <m/>
    <m/>
    <m/>
  </r>
  <r>
    <s v="H6"/>
    <m/>
    <x v="23"/>
    <n v="31.995100000000001"/>
    <n v="-81.110699999999994"/>
    <x v="1053"/>
    <d v="1899-12-30T13:52:00"/>
    <d v="2021-06-22T00:00:00"/>
    <x v="4"/>
    <x v="0"/>
    <m/>
    <m/>
    <m/>
    <m/>
    <m/>
    <m/>
    <m/>
    <m/>
    <m/>
    <m/>
    <s v="Entero"/>
    <x v="1"/>
    <n v="8297"/>
    <s v="MPN/100ml"/>
    <m/>
    <m/>
    <m/>
  </r>
  <r>
    <s v="H7"/>
    <m/>
    <x v="24"/>
    <n v="31.9938"/>
    <n v="-81.112899999999996"/>
    <x v="1053"/>
    <d v="1899-12-30T14:16:00"/>
    <d v="2021-06-22T00:00:00"/>
    <x v="4"/>
    <x v="0"/>
    <m/>
    <m/>
    <m/>
    <m/>
    <m/>
    <m/>
    <m/>
    <m/>
    <m/>
    <m/>
    <s v="E.coli"/>
    <x v="2"/>
    <n v="3282"/>
    <s v="MPN/100ml"/>
    <m/>
    <m/>
    <m/>
  </r>
  <r>
    <s v="H7"/>
    <m/>
    <x v="24"/>
    <n v="31.9938"/>
    <n v="-81.112899999999996"/>
    <x v="1053"/>
    <d v="1899-12-30T14:16:00"/>
    <d v="2021-06-22T00:00:00"/>
    <x v="4"/>
    <x v="0"/>
    <m/>
    <m/>
    <m/>
    <m/>
    <m/>
    <m/>
    <m/>
    <m/>
    <m/>
    <m/>
    <s v="Entero"/>
    <x v="1"/>
    <n v="8704"/>
    <s v="MPN/100ml"/>
    <m/>
    <m/>
    <m/>
  </r>
  <r>
    <s v="H8"/>
    <m/>
    <x v="25"/>
    <n v="31.990600000000001"/>
    <n v="-81.114400000000003"/>
    <x v="1053"/>
    <d v="1899-12-30T14:32:00"/>
    <d v="2021-06-22T00:00:00"/>
    <x v="4"/>
    <x v="0"/>
    <m/>
    <m/>
    <m/>
    <m/>
    <m/>
    <m/>
    <m/>
    <m/>
    <m/>
    <m/>
    <s v="E.coli"/>
    <x v="2"/>
    <n v="3609"/>
    <s v="MPN/100ml"/>
    <m/>
    <m/>
    <m/>
  </r>
  <r>
    <s v="H8"/>
    <m/>
    <x v="25"/>
    <n v="31.990600000000001"/>
    <n v="-81.114400000000003"/>
    <x v="1053"/>
    <d v="1899-12-30T14:32:00"/>
    <d v="2021-06-22T00:00:00"/>
    <x v="4"/>
    <x v="0"/>
    <m/>
    <m/>
    <m/>
    <m/>
    <m/>
    <m/>
    <m/>
    <m/>
    <m/>
    <m/>
    <s v="Entero"/>
    <x v="1"/>
    <n v="7215"/>
    <s v="MPN/100ml"/>
    <m/>
    <m/>
    <m/>
  </r>
  <r>
    <s v="H9"/>
    <m/>
    <x v="7"/>
    <n v="31.986799999999999"/>
    <n v="-81.116500000000002"/>
    <x v="1053"/>
    <d v="1899-12-30T14:56:00"/>
    <d v="2021-06-22T00:00:00"/>
    <x v="4"/>
    <x v="0"/>
    <m/>
    <m/>
    <m/>
    <m/>
    <m/>
    <m/>
    <m/>
    <m/>
    <m/>
    <m/>
    <s v="E.coli"/>
    <x v="2"/>
    <n v="4569"/>
    <s v="MPN/100ml"/>
    <m/>
    <m/>
    <m/>
  </r>
  <r>
    <s v="H9"/>
    <m/>
    <x v="7"/>
    <n v="31.986799999999999"/>
    <n v="-81.116500000000002"/>
    <x v="1053"/>
    <d v="1899-12-30T14:56:00"/>
    <d v="2021-06-22T00:00:00"/>
    <x v="4"/>
    <x v="0"/>
    <m/>
    <m/>
    <m/>
    <m/>
    <m/>
    <m/>
    <m/>
    <m/>
    <m/>
    <m/>
    <s v="Entero"/>
    <x v="1"/>
    <n v="9606"/>
    <s v="MPN/100ml"/>
    <m/>
    <m/>
    <m/>
  </r>
  <r>
    <s v="H1"/>
    <m/>
    <x v="18"/>
    <n v="32.007800000000003"/>
    <n v="-81.109399999999994"/>
    <x v="1054"/>
    <d v="1899-12-30T07:42:00"/>
    <d v="2021-07-20T00:00:00"/>
    <x v="4"/>
    <x v="0"/>
    <m/>
    <m/>
    <m/>
    <m/>
    <m/>
    <m/>
    <m/>
    <m/>
    <m/>
    <m/>
    <s v="Entero"/>
    <x v="1"/>
    <n v="620"/>
    <s v="MPN/100ml"/>
    <m/>
    <m/>
    <m/>
  </r>
  <r>
    <s v="H1"/>
    <m/>
    <x v="18"/>
    <n v="32.007800000000003"/>
    <n v="-81.109399999999994"/>
    <x v="1054"/>
    <d v="1899-12-30T07:42:00"/>
    <d v="2021-07-20T00:00:00"/>
    <x v="4"/>
    <x v="0"/>
    <m/>
    <m/>
    <m/>
    <m/>
    <m/>
    <m/>
    <m/>
    <m/>
    <m/>
    <m/>
    <s v="E.coli"/>
    <x v="2"/>
    <n v="1210"/>
    <s v="MPN/100ml"/>
    <m/>
    <m/>
    <m/>
  </r>
  <r>
    <s v="H2"/>
    <m/>
    <x v="19"/>
    <n v="32.005200000000002"/>
    <n v="-81.106399999999994"/>
    <x v="1054"/>
    <d v="1899-12-30T07:55:00"/>
    <d v="2021-07-20T00:00:00"/>
    <x v="4"/>
    <x v="0"/>
    <m/>
    <m/>
    <m/>
    <m/>
    <m/>
    <m/>
    <m/>
    <m/>
    <m/>
    <m/>
    <s v="E.coli"/>
    <x v="2"/>
    <n v="3310"/>
    <s v="MPN/100ml"/>
    <m/>
    <m/>
    <m/>
  </r>
  <r>
    <s v="H2"/>
    <m/>
    <x v="19"/>
    <n v="32.005200000000002"/>
    <n v="-81.106399999999994"/>
    <x v="1054"/>
    <d v="1899-12-30T07:55:00"/>
    <d v="2021-07-20T00:00:00"/>
    <x v="4"/>
    <x v="0"/>
    <m/>
    <m/>
    <m/>
    <m/>
    <m/>
    <m/>
    <m/>
    <m/>
    <m/>
    <m/>
    <s v="Entero"/>
    <x v="1"/>
    <n v="3450"/>
    <s v="MPN/100ml"/>
    <m/>
    <m/>
    <m/>
  </r>
  <r>
    <s v="H3"/>
    <m/>
    <x v="20"/>
    <n v="32.000700000000002"/>
    <n v="-81.105000000000004"/>
    <x v="1054"/>
    <d v="1899-12-30T08:25:00"/>
    <d v="2021-07-20T00:00:00"/>
    <x v="4"/>
    <x v="0"/>
    <m/>
    <m/>
    <m/>
    <m/>
    <m/>
    <m/>
    <m/>
    <m/>
    <m/>
    <m/>
    <s v="E.coli"/>
    <x v="2"/>
    <n v="1090"/>
    <s v="MPN/100ml"/>
    <m/>
    <m/>
    <m/>
  </r>
  <r>
    <s v="H3"/>
    <m/>
    <x v="20"/>
    <n v="32.000700000000002"/>
    <n v="-81.105000000000004"/>
    <x v="1054"/>
    <d v="1899-12-30T08:25:00"/>
    <d v="2021-07-20T00:00:00"/>
    <x v="4"/>
    <x v="0"/>
    <m/>
    <m/>
    <m/>
    <m/>
    <m/>
    <m/>
    <m/>
    <m/>
    <m/>
    <m/>
    <s v="Entero"/>
    <x v="1"/>
    <n v="1100"/>
    <s v="MPN/100ml"/>
    <m/>
    <m/>
    <m/>
  </r>
  <r>
    <s v="H4.A"/>
    <m/>
    <x v="26"/>
    <n v="32.000829131651102"/>
    <n v="-81.106536471367605"/>
    <x v="1054"/>
    <d v="1899-12-30T08:30:00"/>
    <d v="2021-07-20T00:00:00"/>
    <x v="4"/>
    <x v="0"/>
    <m/>
    <m/>
    <m/>
    <m/>
    <m/>
    <m/>
    <m/>
    <m/>
    <m/>
    <m/>
    <s v="Entero"/>
    <x v="1"/>
    <n v="750"/>
    <s v="MPN/100ml"/>
    <m/>
    <m/>
    <m/>
  </r>
  <r>
    <s v="H4.A"/>
    <m/>
    <x v="26"/>
    <n v="32.000829131651102"/>
    <n v="-81.106536471367605"/>
    <x v="1054"/>
    <d v="1899-12-30T08:30:00"/>
    <d v="2021-07-20T00:00:00"/>
    <x v="4"/>
    <x v="0"/>
    <m/>
    <m/>
    <m/>
    <m/>
    <m/>
    <m/>
    <m/>
    <m/>
    <m/>
    <m/>
    <s v="E.coli"/>
    <x v="2"/>
    <n v="850"/>
    <s v="MPN/100ml"/>
    <m/>
    <m/>
    <m/>
  </r>
  <r>
    <s v="H5"/>
    <m/>
    <x v="22"/>
    <n v="31.9955"/>
    <n v="-81.110299999999995"/>
    <x v="1054"/>
    <d v="1899-12-30T09:05:00"/>
    <d v="2021-07-20T00:00:00"/>
    <x v="4"/>
    <x v="0"/>
    <m/>
    <m/>
    <m/>
    <m/>
    <m/>
    <m/>
    <m/>
    <m/>
    <m/>
    <m/>
    <s v="E.coli"/>
    <x v="2"/>
    <n v="3270"/>
    <s v="MPN/100ml"/>
    <m/>
    <m/>
    <m/>
  </r>
  <r>
    <s v="H5"/>
    <m/>
    <x v="22"/>
    <n v="31.9955"/>
    <n v="-81.110299999999995"/>
    <x v="1054"/>
    <d v="1899-12-30T09:05:00"/>
    <d v="2021-07-20T00:00:00"/>
    <x v="4"/>
    <x v="0"/>
    <m/>
    <m/>
    <m/>
    <m/>
    <m/>
    <m/>
    <m/>
    <m/>
    <m/>
    <m/>
    <s v="Entero"/>
    <x v="1"/>
    <n v="1210"/>
    <s v="MPN/100ml"/>
    <m/>
    <m/>
    <m/>
  </r>
  <r>
    <s v="H6"/>
    <m/>
    <x v="23"/>
    <n v="31.995100000000001"/>
    <n v="-81.110699999999994"/>
    <x v="1054"/>
    <d v="1899-12-30T09:10:00"/>
    <d v="2021-07-20T00:00:00"/>
    <x v="4"/>
    <x v="0"/>
    <m/>
    <m/>
    <m/>
    <m/>
    <m/>
    <m/>
    <m/>
    <m/>
    <m/>
    <m/>
    <s v="Entero"/>
    <x v="1"/>
    <n v="1190"/>
    <s v="MPN/100ml"/>
    <m/>
    <m/>
    <m/>
  </r>
  <r>
    <s v="H6"/>
    <m/>
    <x v="23"/>
    <n v="31.995100000000001"/>
    <n v="-81.110699999999994"/>
    <x v="1054"/>
    <d v="1899-12-30T09:10:00"/>
    <d v="2021-07-20T00:00:00"/>
    <x v="4"/>
    <x v="0"/>
    <m/>
    <m/>
    <m/>
    <m/>
    <m/>
    <m/>
    <m/>
    <m/>
    <m/>
    <m/>
    <s v="E.coli"/>
    <x v="2"/>
    <n v="2430"/>
    <s v="MPN/100ml"/>
    <m/>
    <m/>
    <m/>
  </r>
  <r>
    <s v="H6.5"/>
    <m/>
    <x v="27"/>
    <n v="31.9953940465758"/>
    <n v="-81.128668392639597"/>
    <x v="1054"/>
    <d v="1899-12-30T08:15:00"/>
    <d v="2021-07-20T00:00:00"/>
    <x v="4"/>
    <x v="0"/>
    <m/>
    <m/>
    <m/>
    <m/>
    <m/>
    <m/>
    <m/>
    <m/>
    <m/>
    <m/>
    <s v="E.coli"/>
    <x v="2"/>
    <n v="99"/>
    <s v="MPN/100ml"/>
    <n v="99"/>
    <m/>
    <m/>
  </r>
  <r>
    <s v="H6.5"/>
    <m/>
    <x v="27"/>
    <n v="31.9953940465758"/>
    <n v="-81.128668392639597"/>
    <x v="1054"/>
    <d v="1899-12-30T08:15:00"/>
    <d v="2021-07-20T00:00:00"/>
    <x v="4"/>
    <x v="0"/>
    <m/>
    <m/>
    <m/>
    <m/>
    <m/>
    <m/>
    <m/>
    <m/>
    <m/>
    <m/>
    <s v="Entero"/>
    <x v="1"/>
    <n v="99"/>
    <s v="MPN/100ml"/>
    <n v="99"/>
    <m/>
    <m/>
  </r>
  <r>
    <s v="H7"/>
    <m/>
    <x v="24"/>
    <n v="31.9938"/>
    <n v="-81.112899999999996"/>
    <x v="1054"/>
    <d v="1899-12-30T09:25:00"/>
    <d v="2021-07-20T00:00:00"/>
    <x v="4"/>
    <x v="0"/>
    <m/>
    <m/>
    <m/>
    <m/>
    <m/>
    <m/>
    <m/>
    <m/>
    <m/>
    <m/>
    <s v="Entero"/>
    <x v="1"/>
    <n v="410"/>
    <s v="MPN/100ml"/>
    <m/>
    <m/>
    <m/>
  </r>
  <r>
    <s v="H7"/>
    <m/>
    <x v="24"/>
    <n v="31.9938"/>
    <n v="-81.112899999999996"/>
    <x v="1054"/>
    <d v="1899-12-30T09:25:00"/>
    <d v="2021-07-20T00:00:00"/>
    <x v="4"/>
    <x v="0"/>
    <m/>
    <m/>
    <m/>
    <m/>
    <m/>
    <m/>
    <m/>
    <m/>
    <m/>
    <m/>
    <s v="E.coli"/>
    <x v="2"/>
    <n v="1090"/>
    <s v="MPN/100ml"/>
    <m/>
    <m/>
    <m/>
  </r>
  <r>
    <s v="H8"/>
    <m/>
    <x v="25"/>
    <n v="31.990600000000001"/>
    <n v="-81.114400000000003"/>
    <x v="1054"/>
    <d v="1899-12-30T09:50:00"/>
    <d v="2021-07-20T00:00:00"/>
    <x v="4"/>
    <x v="0"/>
    <m/>
    <m/>
    <m/>
    <m/>
    <m/>
    <m/>
    <m/>
    <m/>
    <m/>
    <m/>
    <s v="Entero"/>
    <x v="1"/>
    <n v="1090"/>
    <s v="MPN/100ml"/>
    <m/>
    <m/>
    <m/>
  </r>
  <r>
    <s v="H8"/>
    <m/>
    <x v="25"/>
    <n v="31.990600000000001"/>
    <n v="-81.114400000000003"/>
    <x v="1054"/>
    <d v="1899-12-30T09:50:00"/>
    <d v="2021-07-20T00:00:00"/>
    <x v="4"/>
    <x v="0"/>
    <m/>
    <m/>
    <m/>
    <m/>
    <m/>
    <m/>
    <m/>
    <m/>
    <m/>
    <m/>
    <s v="E.coli"/>
    <x v="2"/>
    <n v="1100"/>
    <s v="MPN/100ml"/>
    <m/>
    <m/>
    <m/>
  </r>
  <r>
    <s v="H9"/>
    <m/>
    <x v="7"/>
    <n v="31.986799999999999"/>
    <n v="-81.116500000000002"/>
    <x v="1054"/>
    <d v="1899-12-30T10:10:00"/>
    <d v="2021-07-20T00:00:00"/>
    <x v="4"/>
    <x v="0"/>
    <m/>
    <m/>
    <m/>
    <m/>
    <m/>
    <m/>
    <m/>
    <m/>
    <m/>
    <m/>
    <s v="Entero"/>
    <x v="1"/>
    <n v="750"/>
    <s v="MPN/100ml"/>
    <m/>
    <m/>
    <m/>
  </r>
  <r>
    <s v="H9"/>
    <m/>
    <x v="7"/>
    <n v="31.986799999999999"/>
    <n v="-81.116500000000002"/>
    <x v="1054"/>
    <d v="1899-12-30T10:10:00"/>
    <d v="2021-07-20T00:00:00"/>
    <x v="4"/>
    <x v="0"/>
    <m/>
    <m/>
    <m/>
    <m/>
    <m/>
    <m/>
    <m/>
    <m/>
    <m/>
    <m/>
    <s v="E.coli"/>
    <x v="2"/>
    <n v="1450"/>
    <s v="MPN/100ml"/>
    <m/>
    <m/>
    <m/>
  </r>
  <r>
    <s v="H1"/>
    <m/>
    <x v="18"/>
    <n v="32.007800000000003"/>
    <n v="-81.109399999999994"/>
    <x v="1055"/>
    <m/>
    <d v="2021-10-28T00:00:00"/>
    <x v="13"/>
    <x v="0"/>
    <m/>
    <m/>
    <m/>
    <m/>
    <m/>
    <m/>
    <m/>
    <m/>
    <m/>
    <m/>
    <s v="E.coli"/>
    <x v="2"/>
    <n v="275.5"/>
    <s v="MPN/100ml"/>
    <m/>
    <n v="2419.6"/>
    <m/>
  </r>
  <r>
    <s v="H2"/>
    <m/>
    <x v="19"/>
    <n v="32.005200000000002"/>
    <n v="-81.106399999999994"/>
    <x v="1055"/>
    <m/>
    <d v="2021-10-28T00:00:00"/>
    <x v="13"/>
    <x v="0"/>
    <m/>
    <m/>
    <m/>
    <m/>
    <m/>
    <m/>
    <m/>
    <m/>
    <m/>
    <m/>
    <s v="E.coli"/>
    <x v="2"/>
    <n v="2419.6"/>
    <s v="MPN/100ml"/>
    <m/>
    <n v="2419.6"/>
    <m/>
  </r>
  <r>
    <s v="H3"/>
    <m/>
    <x v="20"/>
    <n v="32.000700000000002"/>
    <n v="-81.105000000000004"/>
    <x v="1055"/>
    <m/>
    <d v="2021-10-28T00:00:00"/>
    <x v="13"/>
    <x v="0"/>
    <m/>
    <m/>
    <m/>
    <m/>
    <m/>
    <m/>
    <m/>
    <m/>
    <m/>
    <m/>
    <s v="E.coli"/>
    <x v="2"/>
    <n v="307.60000000000002"/>
    <s v="MPN/100ml"/>
    <m/>
    <n v="2419.6"/>
    <m/>
  </r>
  <r>
    <s v="H4.A"/>
    <m/>
    <x v="26"/>
    <n v="32.000829131651102"/>
    <n v="-81.106536471367605"/>
    <x v="1055"/>
    <m/>
    <d v="2021-10-28T00:00:00"/>
    <x v="13"/>
    <x v="0"/>
    <m/>
    <m/>
    <m/>
    <m/>
    <m/>
    <m/>
    <m/>
    <m/>
    <m/>
    <m/>
    <s v="E.coli"/>
    <x v="2"/>
    <n v="488.4"/>
    <s v="MPN/100ml"/>
    <m/>
    <n v="2419.6"/>
    <m/>
  </r>
  <r>
    <s v="H5"/>
    <m/>
    <x v="22"/>
    <n v="31.9955"/>
    <n v="-81.110299999999995"/>
    <x v="1055"/>
    <m/>
    <d v="2021-10-28T00:00:00"/>
    <x v="13"/>
    <x v="0"/>
    <m/>
    <m/>
    <m/>
    <m/>
    <m/>
    <m/>
    <m/>
    <m/>
    <m/>
    <m/>
    <s v="E.coli"/>
    <x v="2"/>
    <n v="1986.3"/>
    <s v="MPN/100ml"/>
    <m/>
    <n v="2419.6"/>
    <m/>
  </r>
  <r>
    <s v="H6"/>
    <m/>
    <x v="23"/>
    <n v="31.995100000000001"/>
    <n v="-81.110699999999994"/>
    <x v="1055"/>
    <m/>
    <d v="2021-10-28T00:00:00"/>
    <x v="13"/>
    <x v="0"/>
    <m/>
    <m/>
    <m/>
    <m/>
    <m/>
    <m/>
    <m/>
    <m/>
    <m/>
    <m/>
    <s v="E.coli"/>
    <x v="2"/>
    <n v="1413.6"/>
    <s v="MPN/100ml"/>
    <m/>
    <n v="2419.6"/>
    <m/>
  </r>
  <r>
    <s v="H8"/>
    <m/>
    <x v="25"/>
    <n v="31.990600000000001"/>
    <n v="-81.114400000000003"/>
    <x v="1055"/>
    <m/>
    <d v="2021-10-28T00:00:00"/>
    <x v="13"/>
    <x v="0"/>
    <m/>
    <m/>
    <m/>
    <m/>
    <m/>
    <m/>
    <m/>
    <m/>
    <m/>
    <m/>
    <s v="E.coli"/>
    <x v="2"/>
    <n v="31.1"/>
    <s v="MPN/100ml"/>
    <m/>
    <n v="2419.6"/>
    <m/>
  </r>
  <r>
    <s v="H9"/>
    <m/>
    <x v="7"/>
    <n v="31.986799999999999"/>
    <n v="-81.116500000000002"/>
    <x v="1055"/>
    <m/>
    <d v="2021-10-28T00:00:00"/>
    <x v="13"/>
    <x v="0"/>
    <m/>
    <m/>
    <m/>
    <m/>
    <m/>
    <m/>
    <m/>
    <m/>
    <m/>
    <m/>
    <s v="E.coli"/>
    <x v="2"/>
    <n v="328.2"/>
    <s v="MPN/100ml"/>
    <m/>
    <n v="2419.6"/>
    <m/>
  </r>
  <r>
    <s v="13006 Largo Dr."/>
    <m/>
    <x v="28"/>
    <n v="31.963787302923901"/>
    <n v="-81.151052120510599"/>
    <x v="1056"/>
    <m/>
    <d v="2021-10-28T00:00:00"/>
    <x v="5"/>
    <x v="0"/>
    <m/>
    <m/>
    <m/>
    <m/>
    <m/>
    <m/>
    <m/>
    <m/>
    <m/>
    <m/>
    <s v="Fecal"/>
    <x v="0"/>
    <n v="24000"/>
    <s v="MPN/100ml"/>
    <n v="18"/>
    <n v="160000"/>
    <m/>
  </r>
  <r>
    <s v="602 Plantation Dr."/>
    <m/>
    <x v="29"/>
    <n v="31.960840000000001"/>
    <n v="-81.146439999999998"/>
    <x v="1056"/>
    <m/>
    <d v="2021-10-28T00:00:00"/>
    <x v="5"/>
    <x v="0"/>
    <m/>
    <m/>
    <m/>
    <m/>
    <m/>
    <m/>
    <m/>
    <m/>
    <m/>
    <m/>
    <s v="Fecal"/>
    <x v="0"/>
    <n v="160000"/>
    <s v="MPN/100ml"/>
    <n v="18"/>
    <n v="160000"/>
    <m/>
  </r>
  <r>
    <s v="Arlington Road"/>
    <m/>
    <x v="30"/>
    <n v="31.965088255695299"/>
    <n v="-81.147519901531595"/>
    <x v="1056"/>
    <d v="1899-12-30T09:56:00"/>
    <d v="2021-10-28T00:00:00"/>
    <x v="5"/>
    <x v="0"/>
    <m/>
    <m/>
    <m/>
    <m/>
    <m/>
    <m/>
    <m/>
    <m/>
    <m/>
    <m/>
    <s v="E.coli"/>
    <x v="2"/>
    <n v="241960"/>
    <s v="MPN/100ml"/>
    <m/>
    <n v="241960"/>
    <m/>
  </r>
  <r>
    <s v="Plantation Drive"/>
    <m/>
    <x v="29"/>
    <n v="31.960469757479"/>
    <n v="-81.146899290900805"/>
    <x v="1056"/>
    <d v="1899-12-30T10:15:00"/>
    <d v="2021-10-28T00:00:00"/>
    <x v="5"/>
    <x v="0"/>
    <m/>
    <m/>
    <m/>
    <m/>
    <m/>
    <m/>
    <m/>
    <m/>
    <m/>
    <m/>
    <s v="E.coli"/>
    <x v="2"/>
    <n v="241960"/>
    <s v="MPN/100ml"/>
    <m/>
    <n v="241960"/>
    <m/>
  </r>
  <r>
    <s v="Stillwood Drive"/>
    <m/>
    <x v="31"/>
    <n v="31.962537110374502"/>
    <n v="-81.147392967775104"/>
    <x v="1056"/>
    <d v="1899-12-30T10:05:00"/>
    <d v="2021-10-28T00:00:00"/>
    <x v="5"/>
    <x v="0"/>
    <m/>
    <m/>
    <m/>
    <m/>
    <m/>
    <m/>
    <m/>
    <m/>
    <m/>
    <m/>
    <s v="E.coli"/>
    <x v="2"/>
    <n v="241960"/>
    <s v="MPN/100ml"/>
    <m/>
    <n v="241960"/>
    <m/>
  </r>
  <r>
    <s v="13006 Largo Dr."/>
    <m/>
    <x v="28"/>
    <n v="31.963787302923901"/>
    <n v="-81.151052120510599"/>
    <x v="1057"/>
    <m/>
    <d v="2021-11-05T00:00:00"/>
    <x v="4"/>
    <x v="0"/>
    <m/>
    <m/>
    <m/>
    <m/>
    <m/>
    <m/>
    <m/>
    <m/>
    <m/>
    <m/>
    <s v="Fecal"/>
    <x v="0"/>
    <n v="310"/>
    <s v="MPN/100ml"/>
    <n v="18"/>
    <n v="160000"/>
    <m/>
  </r>
  <r>
    <s v="602 Plantation Dr."/>
    <m/>
    <x v="29"/>
    <n v="31.960840000000001"/>
    <n v="-81.146439999999998"/>
    <x v="1057"/>
    <m/>
    <d v="2021-11-05T00:00:00"/>
    <x v="4"/>
    <x v="0"/>
    <m/>
    <m/>
    <m/>
    <m/>
    <m/>
    <m/>
    <m/>
    <m/>
    <m/>
    <m/>
    <s v="Fecal"/>
    <x v="0"/>
    <n v="160000"/>
    <s v="MPN/100ml"/>
    <n v="18"/>
    <n v="160000"/>
    <m/>
  </r>
  <r>
    <s v="River #1 Vernon River @ H.Truman Pkwy"/>
    <m/>
    <x v="32"/>
    <n v="31.970700000000001"/>
    <n v="-81.114040000000003"/>
    <x v="1057"/>
    <m/>
    <d v="2021-11-05T00:00:00"/>
    <x v="4"/>
    <x v="0"/>
    <m/>
    <m/>
    <m/>
    <m/>
    <m/>
    <m/>
    <m/>
    <m/>
    <m/>
    <m/>
    <s v="Fecal"/>
    <x v="0"/>
    <n v="490"/>
    <s v="MPN/100ml"/>
    <n v="18"/>
    <n v="160000"/>
    <m/>
  </r>
  <r>
    <s v="River #2 Vernon River spill site"/>
    <m/>
    <x v="33"/>
    <n v="31.948650000000001"/>
    <n v="-81.134820000000005"/>
    <x v="1057"/>
    <m/>
    <d v="2021-11-05T00:00:00"/>
    <x v="4"/>
    <x v="0"/>
    <m/>
    <m/>
    <m/>
    <m/>
    <m/>
    <m/>
    <m/>
    <m/>
    <m/>
    <m/>
    <s v="Fecal"/>
    <x v="0"/>
    <n v="20"/>
    <s v="MPN/100ml"/>
    <n v="18"/>
    <n v="160000"/>
    <m/>
  </r>
  <r>
    <s v="River #3 Vernon River / Moon River"/>
    <m/>
    <x v="33"/>
    <n v="31.920480000000001"/>
    <n v="-81.109859999999998"/>
    <x v="1057"/>
    <m/>
    <d v="2021-11-05T00:00:00"/>
    <x v="4"/>
    <x v="0"/>
    <m/>
    <m/>
    <m/>
    <m/>
    <m/>
    <m/>
    <m/>
    <m/>
    <m/>
    <m/>
    <s v="Fecal"/>
    <x v="0"/>
    <n v="18"/>
    <s v="MPN/100ml"/>
    <n v="18"/>
    <n v="160000"/>
    <m/>
  </r>
  <r>
    <s v="13006 Largo Dr."/>
    <m/>
    <x v="28"/>
    <n v="31.963787302923901"/>
    <n v="-81.151052120510599"/>
    <x v="1058"/>
    <m/>
    <d v="2021-11-06T00:00:00"/>
    <x v="4"/>
    <x v="0"/>
    <m/>
    <m/>
    <m/>
    <m/>
    <m/>
    <m/>
    <m/>
    <m/>
    <m/>
    <m/>
    <s v="Fecal"/>
    <x v="0"/>
    <n v="22000"/>
    <s v="MPN/100ml"/>
    <n v="18"/>
    <n v="160000"/>
    <m/>
  </r>
  <r>
    <s v="13006 Largo Dr."/>
    <m/>
    <x v="28"/>
    <n v="31.963787302923901"/>
    <n v="-81.151052120510599"/>
    <x v="1059"/>
    <m/>
    <d v="2021-11-07T00:00:00"/>
    <x v="4"/>
    <x v="0"/>
    <m/>
    <m/>
    <m/>
    <m/>
    <m/>
    <m/>
    <m/>
    <m/>
    <m/>
    <m/>
    <s v="Fecal"/>
    <x v="0"/>
    <n v="2400"/>
    <s v="MPN/100ml"/>
    <n v="18"/>
    <n v="160000"/>
    <m/>
  </r>
  <r>
    <s v="602 Plantation Dr."/>
    <m/>
    <x v="29"/>
    <n v="31.960840000000001"/>
    <n v="-81.146439999999998"/>
    <x v="1059"/>
    <m/>
    <d v="2021-11-07T00:00:00"/>
    <x v="4"/>
    <x v="0"/>
    <m/>
    <m/>
    <m/>
    <m/>
    <m/>
    <m/>
    <m/>
    <m/>
    <m/>
    <m/>
    <s v="Fecal"/>
    <x v="0"/>
    <n v="35000"/>
    <s v="MPN/100ml"/>
    <n v="18"/>
    <n v="160000"/>
    <m/>
  </r>
  <r>
    <s v="602 Plantation Dr."/>
    <m/>
    <x v="29"/>
    <n v="31.960840000000001"/>
    <n v="-81.146439999999998"/>
    <x v="1060"/>
    <m/>
    <d v="2021-11-07T00:00:00"/>
    <x v="9"/>
    <x v="0"/>
    <m/>
    <m/>
    <m/>
    <m/>
    <m/>
    <m/>
    <m/>
    <m/>
    <m/>
    <m/>
    <s v="Fecal"/>
    <x v="0"/>
    <n v="24000"/>
    <s v="MPN/100ml"/>
    <n v="18"/>
    <n v="160000"/>
    <m/>
  </r>
  <r>
    <s v="Arlington Road"/>
    <m/>
    <x v="30"/>
    <n v="31.965088255695299"/>
    <n v="-81.147519901531595"/>
    <x v="1060"/>
    <d v="1899-12-30T09:35:00"/>
    <d v="2021-11-07T00:00:00"/>
    <x v="9"/>
    <x v="0"/>
    <m/>
    <m/>
    <m/>
    <m/>
    <m/>
    <m/>
    <m/>
    <m/>
    <m/>
    <m/>
    <s v="E.coli"/>
    <x v="2"/>
    <n v="4650"/>
    <s v="MPN/100ml"/>
    <m/>
    <n v="241960"/>
    <m/>
  </r>
  <r>
    <s v="Golf Course Road"/>
    <m/>
    <x v="34"/>
    <n v="31.968259286384601"/>
    <n v="-81.146825596679705"/>
    <x v="1060"/>
    <d v="1899-12-30T09:30:00"/>
    <d v="2021-11-07T00:00:00"/>
    <x v="9"/>
    <x v="0"/>
    <m/>
    <m/>
    <m/>
    <m/>
    <m/>
    <m/>
    <m/>
    <m/>
    <m/>
    <m/>
    <s v="E.coli"/>
    <x v="2"/>
    <n v="5760"/>
    <s v="MPN/100ml"/>
    <m/>
    <m/>
    <m/>
  </r>
  <r>
    <s v="LS18"/>
    <m/>
    <x v="35"/>
    <n v="31.9708405741472"/>
    <n v="-81.146963696471602"/>
    <x v="1060"/>
    <m/>
    <d v="2021-11-07T00:00:00"/>
    <x v="9"/>
    <x v="0"/>
    <m/>
    <m/>
    <m/>
    <m/>
    <m/>
    <m/>
    <m/>
    <m/>
    <m/>
    <m/>
    <s v="Fecal"/>
    <x v="0"/>
    <n v="1700"/>
    <s v="MPN/100ml"/>
    <n v="18"/>
    <n v="160000"/>
    <m/>
  </r>
  <r>
    <s v="Plantation Drive"/>
    <m/>
    <x v="29"/>
    <n v="31.960469757479"/>
    <n v="-81.146899290900805"/>
    <x v="1060"/>
    <d v="1899-12-30T09:50:00"/>
    <d v="2021-11-07T00:00:00"/>
    <x v="9"/>
    <x v="0"/>
    <m/>
    <m/>
    <m/>
    <m/>
    <m/>
    <m/>
    <m/>
    <m/>
    <m/>
    <m/>
    <s v="E.coli"/>
    <x v="2"/>
    <n v="5040"/>
    <s v="MPN/100ml"/>
    <m/>
    <n v="241960"/>
    <m/>
  </r>
  <r>
    <s v="River #1 Vernon River @ H.Truman Pkwy"/>
    <m/>
    <x v="32"/>
    <n v="31.970700000000001"/>
    <n v="-81.114040000000003"/>
    <x v="1060"/>
    <m/>
    <d v="2021-11-07T00:00:00"/>
    <x v="9"/>
    <x v="0"/>
    <m/>
    <m/>
    <m/>
    <m/>
    <m/>
    <m/>
    <m/>
    <m/>
    <m/>
    <m/>
    <s v="Fecal"/>
    <x v="0"/>
    <n v="330"/>
    <s v="MPN/100ml"/>
    <n v="18"/>
    <n v="160000"/>
    <m/>
  </r>
  <r>
    <s v="River #2 Vernon River spill site"/>
    <m/>
    <x v="33"/>
    <n v="31.948650000000001"/>
    <n v="-81.134820000000005"/>
    <x v="1060"/>
    <m/>
    <d v="2021-11-07T00:00:00"/>
    <x v="9"/>
    <x v="0"/>
    <m/>
    <m/>
    <m/>
    <m/>
    <m/>
    <m/>
    <m/>
    <m/>
    <m/>
    <m/>
    <s v="Fecal"/>
    <x v="0"/>
    <n v="18"/>
    <s v="MPN/100ml"/>
    <n v="18"/>
    <n v="160000"/>
    <m/>
  </r>
  <r>
    <s v="River #3 Vernon River / Moon River"/>
    <m/>
    <x v="33"/>
    <n v="31.920480000000001"/>
    <n v="-81.109859999999998"/>
    <x v="1060"/>
    <m/>
    <d v="2021-11-07T00:00:00"/>
    <x v="9"/>
    <x v="0"/>
    <m/>
    <m/>
    <m/>
    <m/>
    <m/>
    <m/>
    <m/>
    <m/>
    <m/>
    <m/>
    <s v="Fecal"/>
    <x v="0"/>
    <n v="18"/>
    <s v="MPN/100ml"/>
    <n v="18"/>
    <n v="160000"/>
    <m/>
  </r>
  <r>
    <s v="Stillwood Drive"/>
    <m/>
    <x v="31"/>
    <n v="31.962537110374502"/>
    <n v="-81.147392967775104"/>
    <x v="1060"/>
    <d v="1899-12-30T09:43:00"/>
    <d v="2021-11-07T00:00:00"/>
    <x v="9"/>
    <x v="0"/>
    <m/>
    <m/>
    <m/>
    <m/>
    <m/>
    <m/>
    <m/>
    <m/>
    <m/>
    <m/>
    <s v="E.coli"/>
    <x v="2"/>
    <n v="3050"/>
    <s v="MPN/100ml"/>
    <m/>
    <n v="241960"/>
    <m/>
  </r>
  <r>
    <s v="602 Plantation Dr."/>
    <m/>
    <x v="29"/>
    <n v="31.960840000000001"/>
    <n v="-81.146439999999998"/>
    <x v="1061"/>
    <m/>
    <d v="2021-11-07T00:00:00"/>
    <x v="6"/>
    <x v="0"/>
    <m/>
    <m/>
    <m/>
    <m/>
    <m/>
    <m/>
    <m/>
    <m/>
    <m/>
    <m/>
    <s v="Fecal"/>
    <x v="0"/>
    <n v="4900"/>
    <s v="MPN/100ml"/>
    <n v="18"/>
    <n v="160000"/>
    <m/>
  </r>
  <r>
    <s v="LS18"/>
    <m/>
    <x v="35"/>
    <n v="31.9708405741472"/>
    <n v="-81.146963696471602"/>
    <x v="1061"/>
    <m/>
    <d v="2021-11-07T00:00:00"/>
    <x v="6"/>
    <x v="0"/>
    <m/>
    <m/>
    <m/>
    <m/>
    <m/>
    <m/>
    <m/>
    <m/>
    <m/>
    <m/>
    <s v="Fecal"/>
    <x v="0"/>
    <n v="2300"/>
    <s v="MPN/100ml"/>
    <n v="18"/>
    <n v="160000"/>
    <m/>
  </r>
  <r>
    <s v="602 Plantation Dr."/>
    <m/>
    <x v="29"/>
    <n v="31.960840000000001"/>
    <n v="-81.146439999999998"/>
    <x v="1062"/>
    <m/>
    <d v="2021-11-07T00:00:00"/>
    <x v="0"/>
    <x v="0"/>
    <m/>
    <m/>
    <m/>
    <m/>
    <m/>
    <m/>
    <m/>
    <m/>
    <m/>
    <m/>
    <s v="Fecal"/>
    <x v="0"/>
    <n v="2400"/>
    <s v="MPN/100ml"/>
    <n v="18"/>
    <n v="160000"/>
    <m/>
  </r>
  <r>
    <s v="LS18"/>
    <m/>
    <x v="35"/>
    <n v="31.9708405741472"/>
    <n v="-81.146963696471602"/>
    <x v="1062"/>
    <m/>
    <d v="2021-11-07T00:00:00"/>
    <x v="0"/>
    <x v="0"/>
    <m/>
    <m/>
    <m/>
    <m/>
    <m/>
    <m/>
    <m/>
    <m/>
    <m/>
    <m/>
    <s v="Fecal"/>
    <x v="0"/>
    <n v="220"/>
    <s v="MPN/100ml"/>
    <n v="18"/>
    <n v="160000"/>
    <m/>
  </r>
  <r>
    <s v="Arlington Road"/>
    <m/>
    <x v="30"/>
    <n v="31.965088255695299"/>
    <n v="-81.147519901531595"/>
    <x v="1063"/>
    <d v="1899-12-30T11:56:00"/>
    <d v="2021-11-07T00:00:00"/>
    <x v="12"/>
    <x v="0"/>
    <m/>
    <m/>
    <m/>
    <m/>
    <m/>
    <m/>
    <m/>
    <m/>
    <m/>
    <m/>
    <s v="E.coli"/>
    <x v="2"/>
    <n v="1850"/>
    <s v="MPN/100ml"/>
    <m/>
    <n v="241960"/>
    <m/>
  </r>
  <r>
    <s v="Golf Course Road"/>
    <m/>
    <x v="34"/>
    <n v="31.968259286384601"/>
    <n v="-81.146825596679705"/>
    <x v="1063"/>
    <d v="1899-12-30T11:50:00"/>
    <d v="2021-11-07T00:00:00"/>
    <x v="12"/>
    <x v="0"/>
    <m/>
    <m/>
    <m/>
    <m/>
    <m/>
    <m/>
    <m/>
    <m/>
    <m/>
    <m/>
    <s v="E.coli"/>
    <x v="2"/>
    <n v="1450"/>
    <s v="MPN/100ml"/>
    <m/>
    <m/>
    <m/>
  </r>
  <r>
    <s v="Plantation Drive"/>
    <m/>
    <x v="29"/>
    <n v="31.960469757479"/>
    <n v="-81.146899290900805"/>
    <x v="1063"/>
    <d v="1899-12-30T12:06:00"/>
    <d v="2021-11-07T00:00:00"/>
    <x v="12"/>
    <x v="0"/>
    <m/>
    <m/>
    <m/>
    <m/>
    <m/>
    <m/>
    <m/>
    <m/>
    <m/>
    <m/>
    <s v="E.coli"/>
    <x v="2"/>
    <n v="4410"/>
    <s v="MPN/100ml"/>
    <m/>
    <n v="241960"/>
    <m/>
  </r>
  <r>
    <s v="Stillwood Drive"/>
    <m/>
    <x v="31"/>
    <n v="31.962537110374502"/>
    <n v="-81.147392967775104"/>
    <x v="1063"/>
    <d v="1899-12-30T12:01:00"/>
    <d v="2021-11-07T00:00:00"/>
    <x v="12"/>
    <x v="0"/>
    <m/>
    <m/>
    <m/>
    <m/>
    <m/>
    <m/>
    <m/>
    <m/>
    <m/>
    <m/>
    <s v="E.coli"/>
    <x v="2"/>
    <n v="1990"/>
    <s v="MPN/100ml"/>
    <m/>
    <n v="241960"/>
    <m/>
  </r>
  <r>
    <s v="Arlington Road"/>
    <m/>
    <x v="30"/>
    <n v="31.965088255695299"/>
    <n v="-81.147519901531595"/>
    <x v="1064"/>
    <d v="1899-12-30T13:09:00"/>
    <d v="2021-11-07T00:00:00"/>
    <x v="10"/>
    <x v="0"/>
    <m/>
    <m/>
    <m/>
    <m/>
    <m/>
    <m/>
    <m/>
    <m/>
    <m/>
    <m/>
    <s v="E.coli"/>
    <x v="2"/>
    <n v="1350"/>
    <s v="MPN/100ml"/>
    <m/>
    <n v="241960"/>
    <m/>
  </r>
  <r>
    <s v="Golf Course Road"/>
    <m/>
    <x v="34"/>
    <n v="31.968259286384601"/>
    <n v="-81.146825596679705"/>
    <x v="1064"/>
    <d v="1899-12-30T13:04:00"/>
    <d v="2021-11-07T00:00:00"/>
    <x v="10"/>
    <x v="0"/>
    <m/>
    <m/>
    <m/>
    <m/>
    <m/>
    <m/>
    <m/>
    <m/>
    <m/>
    <m/>
    <s v="E.coli"/>
    <x v="2"/>
    <n v="200"/>
    <s v="MPN/100ml"/>
    <m/>
    <m/>
    <m/>
  </r>
  <r>
    <s v="Plantation Drive"/>
    <m/>
    <x v="29"/>
    <n v="31.960469757479"/>
    <n v="-81.146899290900805"/>
    <x v="1064"/>
    <d v="1899-12-30T13:17:00"/>
    <d v="2021-11-07T00:00:00"/>
    <x v="10"/>
    <x v="0"/>
    <m/>
    <m/>
    <m/>
    <m/>
    <m/>
    <m/>
    <m/>
    <m/>
    <m/>
    <m/>
    <s v="E.coli"/>
    <x v="2"/>
    <n v="6890"/>
    <s v="MPN/100ml"/>
    <m/>
    <n v="241960"/>
    <m/>
  </r>
  <r>
    <s v="Stillwood Drive"/>
    <m/>
    <x v="31"/>
    <n v="31.962537110374502"/>
    <n v="-81.147392967775104"/>
    <x v="1064"/>
    <d v="1899-12-30T13:13:00"/>
    <d v="2021-11-07T00:00:00"/>
    <x v="10"/>
    <x v="0"/>
    <m/>
    <m/>
    <m/>
    <m/>
    <m/>
    <m/>
    <m/>
    <m/>
    <m/>
    <m/>
    <s v="E.coli"/>
    <x v="2"/>
    <n v="3270"/>
    <s v="MPN/100ml"/>
    <m/>
    <n v="241960"/>
    <m/>
  </r>
  <r>
    <s v="602 Plantation Dr."/>
    <m/>
    <x v="29"/>
    <n v="31.960840000000001"/>
    <n v="-81.146439999999998"/>
    <x v="1065"/>
    <m/>
    <d v="2021-11-07T00:00:00"/>
    <x v="16"/>
    <x v="0"/>
    <m/>
    <m/>
    <m/>
    <m/>
    <m/>
    <m/>
    <m/>
    <m/>
    <m/>
    <m/>
    <s v="Fecal"/>
    <x v="0"/>
    <n v="24000"/>
    <s v="MPN/100ml"/>
    <n v="18"/>
    <n v="160000"/>
    <m/>
  </r>
  <r>
    <s v="LS18"/>
    <m/>
    <x v="35"/>
    <n v="31.9708405741472"/>
    <n v="-81.146963696471602"/>
    <x v="1065"/>
    <m/>
    <d v="2021-11-07T00:00:00"/>
    <x v="16"/>
    <x v="0"/>
    <m/>
    <m/>
    <m/>
    <m/>
    <m/>
    <m/>
    <m/>
    <m/>
    <m/>
    <m/>
    <s v="Fecal"/>
    <x v="0"/>
    <n v="130"/>
    <s v="MPN/100ml"/>
    <n v="18"/>
    <n v="160000"/>
    <m/>
  </r>
  <r>
    <s v="602 Plantation Dr."/>
    <m/>
    <x v="29"/>
    <n v="31.960840000000001"/>
    <n v="-81.146439999999998"/>
    <x v="1066"/>
    <m/>
    <d v="2021-11-07T00:00:00"/>
    <x v="8"/>
    <x v="0"/>
    <m/>
    <m/>
    <m/>
    <m/>
    <m/>
    <m/>
    <m/>
    <m/>
    <m/>
    <m/>
    <s v="Fecal"/>
    <x v="0"/>
    <n v="2300"/>
    <s v="MPN/100ml"/>
    <n v="18"/>
    <n v="160000"/>
    <m/>
  </r>
  <r>
    <s v="Arlington Road"/>
    <m/>
    <x v="30"/>
    <n v="31.965088255695299"/>
    <n v="-81.147519901531595"/>
    <x v="1066"/>
    <d v="1899-12-30T13:55:00"/>
    <d v="2021-11-07T00:00:00"/>
    <x v="8"/>
    <x v="0"/>
    <m/>
    <m/>
    <m/>
    <m/>
    <m/>
    <m/>
    <m/>
    <m/>
    <m/>
    <m/>
    <s v="E.coli"/>
    <x v="2"/>
    <n v="200"/>
    <s v="MPN/100ml"/>
    <m/>
    <n v="241960"/>
    <m/>
  </r>
  <r>
    <s v="Golf Course Road"/>
    <m/>
    <x v="34"/>
    <n v="31.968259286384601"/>
    <n v="-81.146825596679705"/>
    <x v="1066"/>
    <d v="1899-12-30T13:47:00"/>
    <d v="2021-11-07T00:00:00"/>
    <x v="8"/>
    <x v="0"/>
    <m/>
    <m/>
    <m/>
    <m/>
    <m/>
    <m/>
    <m/>
    <m/>
    <m/>
    <m/>
    <s v="E.coli"/>
    <x v="2"/>
    <n v="3500"/>
    <s v="MPN/100ml"/>
    <m/>
    <m/>
    <m/>
  </r>
  <r>
    <s v="H1"/>
    <m/>
    <x v="18"/>
    <n v="32.007800000000003"/>
    <n v="-81.109399999999994"/>
    <x v="1066"/>
    <d v="1899-12-30T12:12:00"/>
    <d v="2021-11-07T00:00:00"/>
    <x v="8"/>
    <x v="0"/>
    <m/>
    <m/>
    <m/>
    <m/>
    <m/>
    <m/>
    <m/>
    <m/>
    <m/>
    <m/>
    <s v="E.coli"/>
    <x v="2"/>
    <n v="980"/>
    <s v="MPN/100ml"/>
    <m/>
    <n v="2419.6"/>
    <m/>
  </r>
  <r>
    <s v="H2"/>
    <m/>
    <x v="19"/>
    <n v="32.005200000000002"/>
    <n v="-81.106399999999994"/>
    <x v="1066"/>
    <d v="1899-12-30T12:20:00"/>
    <d v="2021-11-07T00:00:00"/>
    <x v="8"/>
    <x v="0"/>
    <m/>
    <m/>
    <m/>
    <m/>
    <m/>
    <m/>
    <m/>
    <m/>
    <m/>
    <m/>
    <s v="E.coli"/>
    <x v="2"/>
    <n v="1890"/>
    <s v="MPN/100ml"/>
    <m/>
    <n v="2419.6"/>
    <m/>
  </r>
  <r>
    <s v="H3"/>
    <m/>
    <x v="20"/>
    <n v="32.000700000000002"/>
    <n v="-81.105000000000004"/>
    <x v="1066"/>
    <d v="1899-12-30T12:28:00"/>
    <d v="2021-11-07T00:00:00"/>
    <x v="8"/>
    <x v="0"/>
    <m/>
    <m/>
    <m/>
    <m/>
    <m/>
    <m/>
    <m/>
    <m/>
    <m/>
    <m/>
    <s v="E.coli"/>
    <x v="2"/>
    <n v="310"/>
    <s v="MPN/100ml"/>
    <m/>
    <n v="2419.6"/>
    <m/>
  </r>
  <r>
    <s v="H6"/>
    <m/>
    <x v="23"/>
    <n v="31.995100000000001"/>
    <n v="-81.110699999999994"/>
    <x v="1066"/>
    <d v="1899-12-30T12:35:00"/>
    <d v="2021-11-07T00:00:00"/>
    <x v="8"/>
    <x v="0"/>
    <m/>
    <m/>
    <m/>
    <m/>
    <m/>
    <m/>
    <m/>
    <m/>
    <m/>
    <m/>
    <s v="E.coli"/>
    <x v="2"/>
    <n v="980"/>
    <s v="MPN/100ml"/>
    <m/>
    <n v="2419.6"/>
    <m/>
  </r>
  <r>
    <s v="H7"/>
    <m/>
    <x v="24"/>
    <n v="31.9938"/>
    <n v="-81.112899999999996"/>
    <x v="1066"/>
    <d v="1899-12-30T12:41:00"/>
    <d v="2021-11-07T00:00:00"/>
    <x v="8"/>
    <x v="0"/>
    <m/>
    <m/>
    <m/>
    <m/>
    <m/>
    <m/>
    <m/>
    <m/>
    <m/>
    <m/>
    <s v="E.coli"/>
    <x v="2"/>
    <n v="1060"/>
    <s v="MPN/100ml"/>
    <m/>
    <n v="2419.6"/>
    <m/>
  </r>
  <r>
    <s v="H7"/>
    <m/>
    <x v="24"/>
    <n v="31.9938"/>
    <n v="-81.112899999999996"/>
    <x v="1066"/>
    <d v="1899-12-30T12:41:00"/>
    <d v="2021-11-07T00:00:00"/>
    <x v="8"/>
    <x v="0"/>
    <m/>
    <m/>
    <m/>
    <m/>
    <m/>
    <m/>
    <m/>
    <m/>
    <m/>
    <m/>
    <s v="E.coli"/>
    <x v="2"/>
    <n v="1210"/>
    <s v="MPN/100ml"/>
    <m/>
    <n v="2419.6"/>
    <m/>
  </r>
  <r>
    <s v="H8"/>
    <m/>
    <x v="25"/>
    <n v="31.990600000000001"/>
    <n v="-81.114400000000003"/>
    <x v="1066"/>
    <d v="1899-12-30T12:49:00"/>
    <d v="2021-11-07T00:00:00"/>
    <x v="8"/>
    <x v="0"/>
    <m/>
    <m/>
    <m/>
    <m/>
    <m/>
    <m/>
    <m/>
    <m/>
    <m/>
    <m/>
    <s v="E.coli"/>
    <x v="2"/>
    <n v="1340"/>
    <s v="MPN/100ml"/>
    <m/>
    <n v="2419.6"/>
    <m/>
  </r>
  <r>
    <s v="H9"/>
    <m/>
    <x v="7"/>
    <n v="31.986799999999999"/>
    <n v="-81.116500000000002"/>
    <x v="1066"/>
    <d v="1899-12-30T12:55:00"/>
    <d v="2021-11-07T00:00:00"/>
    <x v="8"/>
    <x v="0"/>
    <m/>
    <m/>
    <m/>
    <m/>
    <m/>
    <m/>
    <m/>
    <m/>
    <m/>
    <m/>
    <s v="E.coli"/>
    <x v="2"/>
    <n v="630"/>
    <s v="MPN/100ml"/>
    <m/>
    <n v="2419.6"/>
    <m/>
  </r>
  <r>
    <s v="LS18"/>
    <m/>
    <x v="35"/>
    <n v="31.9708405741472"/>
    <n v="-81.146963696471602"/>
    <x v="1066"/>
    <m/>
    <d v="2021-11-07T00:00:00"/>
    <x v="8"/>
    <x v="0"/>
    <m/>
    <m/>
    <m/>
    <m/>
    <m/>
    <m/>
    <m/>
    <m/>
    <m/>
    <m/>
    <s v="Fecal"/>
    <x v="0"/>
    <n v="18"/>
    <s v="MPN/100ml"/>
    <n v="18"/>
    <n v="160000"/>
    <m/>
  </r>
  <r>
    <s v="Plantation Drive"/>
    <m/>
    <x v="29"/>
    <n v="31.960469757479"/>
    <n v="-81.146899290900805"/>
    <x v="1066"/>
    <d v="1899-12-30T14:00:00"/>
    <d v="2021-11-07T00:00:00"/>
    <x v="8"/>
    <x v="0"/>
    <m/>
    <m/>
    <m/>
    <m/>
    <m/>
    <m/>
    <m/>
    <m/>
    <m/>
    <m/>
    <s v="E.coli"/>
    <x v="2"/>
    <n v="2010"/>
    <s v="MPN/100ml"/>
    <m/>
    <n v="241960"/>
    <m/>
  </r>
  <r>
    <s v="Stillwood Drive"/>
    <m/>
    <x v="31"/>
    <n v="31.962537110374502"/>
    <n v="-81.147392967775104"/>
    <x v="1066"/>
    <d v="1899-12-30T13:57:00"/>
    <d v="2021-11-07T00:00:00"/>
    <x v="8"/>
    <x v="0"/>
    <m/>
    <m/>
    <m/>
    <m/>
    <m/>
    <m/>
    <m/>
    <m/>
    <m/>
    <m/>
    <s v="E.coli"/>
    <x v="2"/>
    <n v="2650"/>
    <s v="MPN/100ml"/>
    <m/>
    <n v="241960"/>
    <m/>
  </r>
  <r>
    <s v="Windsor Park"/>
    <m/>
    <x v="17"/>
    <n v="31.975590428128601"/>
    <n v="-81.1385775065568"/>
    <x v="1067"/>
    <d v="1899-12-30T14:06:00"/>
    <d v="2021-11-07T00:00:00"/>
    <x v="2"/>
    <x v="0"/>
    <m/>
    <m/>
    <m/>
    <m/>
    <m/>
    <m/>
    <m/>
    <m/>
    <m/>
    <m/>
    <s v="E.coli"/>
    <x v="2"/>
    <n v="1314"/>
    <s v="MPN/100ml"/>
    <m/>
    <n v="24196"/>
    <m/>
  </r>
  <r>
    <s v="Casey Canal@Hospital Access Rd"/>
    <s v="H213361551"/>
    <x v="12"/>
    <n v="32.030499465731999"/>
    <n v="-81.085066518624302"/>
    <x v="44"/>
    <d v="1899-12-30T11:41:00"/>
    <d v="2021-11-07T00:00:00"/>
    <x v="11"/>
    <x v="0"/>
    <m/>
    <s v="Jpharr"/>
    <m/>
    <m/>
    <m/>
    <m/>
    <m/>
    <s v="Mfontanez"/>
    <d v="2021-12-02T00:00:00"/>
    <m/>
    <s v="Entero"/>
    <x v="1"/>
    <n v="10"/>
    <s v="MPN/100ml"/>
    <m/>
    <m/>
    <m/>
  </r>
  <r>
    <s v="Casey Canal@Hospital Access Rd"/>
    <s v="H213361551"/>
    <x v="12"/>
    <n v="32.030499465731999"/>
    <n v="-81.085066518624302"/>
    <x v="44"/>
    <d v="1899-12-30T11:41:00"/>
    <d v="2021-11-07T00:00:00"/>
    <x v="11"/>
    <x v="0"/>
    <m/>
    <s v="Jpharr"/>
    <m/>
    <m/>
    <m/>
    <m/>
    <m/>
    <s v="Mfontanez"/>
    <d v="2021-12-02T00:00:00"/>
    <m/>
    <s v="Fecal"/>
    <x v="0"/>
    <n v="18"/>
    <s v="MPN/100ml"/>
    <n v="18"/>
    <m/>
    <m/>
  </r>
  <r>
    <s v="Casey Canal@Hospital Access Rd"/>
    <s v="H213361551"/>
    <x v="12"/>
    <n v="32.030499465731999"/>
    <n v="-81.085066518624302"/>
    <x v="44"/>
    <d v="1899-12-30T11:41:00"/>
    <d v="2021-11-07T00:00:00"/>
    <x v="11"/>
    <x v="0"/>
    <m/>
    <s v="Jpharr"/>
    <m/>
    <m/>
    <m/>
    <m/>
    <m/>
    <s v="Mfontanez"/>
    <d v="2021-12-02T00:00:00"/>
    <m/>
    <s v="E.coli"/>
    <x v="2"/>
    <n v="1223"/>
    <s v="MPN/100ml"/>
    <m/>
    <m/>
    <m/>
  </r>
  <r>
    <s v="Casey Canal@Sallie Mood Bridge"/>
    <s v="H213361542"/>
    <x v="1"/>
    <n v="31.995887131649798"/>
    <n v="-81.090554392855694"/>
    <x v="44"/>
    <d v="1899-12-30T09:38:00"/>
    <d v="2021-11-07T00:00:00"/>
    <x v="11"/>
    <x v="0"/>
    <m/>
    <s v="Jpharr"/>
    <m/>
    <m/>
    <m/>
    <m/>
    <m/>
    <s v="Mfontanez"/>
    <d v="2021-12-02T00:00:00"/>
    <m/>
    <s v="Fecal"/>
    <x v="0"/>
    <n v="20"/>
    <s v="MPN/100ml"/>
    <m/>
    <m/>
    <m/>
  </r>
  <r>
    <s v="Casey Canal@Sallie Mood Bridge"/>
    <s v="H213361542"/>
    <x v="1"/>
    <n v="31.995887131649798"/>
    <n v="-81.090554392855694"/>
    <x v="44"/>
    <d v="1899-12-30T09:38:00"/>
    <d v="2021-11-07T00:00:00"/>
    <x v="11"/>
    <x v="0"/>
    <m/>
    <s v="Jpharr"/>
    <m/>
    <m/>
    <m/>
    <m/>
    <m/>
    <s v="Mfontanez"/>
    <d v="2021-12-02T00:00:00"/>
    <m/>
    <s v="Entero"/>
    <x v="1"/>
    <n v="109"/>
    <s v="MPN/100ml"/>
    <m/>
    <m/>
    <m/>
  </r>
  <r>
    <s v="Casey Canal@Sallie Mood Bridge"/>
    <s v="H213361542"/>
    <x v="1"/>
    <n v="31.995887131649798"/>
    <n v="-81.090554392855694"/>
    <x v="44"/>
    <d v="1899-12-30T09:38:00"/>
    <d v="2021-11-07T00:00:00"/>
    <x v="11"/>
    <x v="0"/>
    <m/>
    <s v="Jpharr"/>
    <m/>
    <m/>
    <m/>
    <m/>
    <m/>
    <s v="Mfontanez"/>
    <d v="2021-12-02T00:00:00"/>
    <m/>
    <s v="E.coli"/>
    <x v="2"/>
    <n v="1002"/>
    <s v="MPN/100ml"/>
    <m/>
    <m/>
    <m/>
  </r>
  <r>
    <s v="Harmon Canal @ Edgewater"/>
    <s v="H213361544"/>
    <x v="8"/>
    <n v="31.994919130164199"/>
    <n v="-81.115763950040801"/>
    <x v="44"/>
    <d v="1899-12-30T10:07:00"/>
    <d v="2021-11-07T00:00:00"/>
    <x v="11"/>
    <x v="0"/>
    <m/>
    <s v="Jpharr"/>
    <m/>
    <m/>
    <m/>
    <m/>
    <m/>
    <s v="Mfontanez"/>
    <d v="2021-12-02T00:00:00"/>
    <m/>
    <s v="Entero"/>
    <x v="1"/>
    <n v="1464"/>
    <s v="MPN/100ml"/>
    <m/>
    <m/>
    <m/>
  </r>
  <r>
    <s v="Harmon Canal @ Edgewater"/>
    <s v="H213361544"/>
    <x v="8"/>
    <n v="31.994919130164199"/>
    <n v="-81.115763950040801"/>
    <x v="44"/>
    <d v="1899-12-30T10:07:00"/>
    <d v="2021-11-07T00:00:00"/>
    <x v="11"/>
    <x v="0"/>
    <m/>
    <s v="Jpharr"/>
    <m/>
    <m/>
    <m/>
    <m/>
    <m/>
    <s v="Mfontanez"/>
    <d v="2021-12-02T00:00:00"/>
    <m/>
    <s v="Fecal"/>
    <x v="0"/>
    <n v="1700"/>
    <s v="MPN/100ml"/>
    <m/>
    <m/>
    <m/>
  </r>
  <r>
    <s v="Hayners Creek @ 1112 Halcyon Dr."/>
    <s v="H213361543"/>
    <x v="0"/>
    <n v="31.982481023192801"/>
    <n v="-81.111041875059797"/>
    <x v="44"/>
    <d v="1899-12-30T09:49:00"/>
    <d v="2021-11-07T00:00:00"/>
    <x v="11"/>
    <x v="0"/>
    <m/>
    <s v="Jpharr"/>
    <m/>
    <m/>
    <m/>
    <m/>
    <m/>
    <s v="Mfontanez"/>
    <d v="2021-12-02T00:00:00"/>
    <m/>
    <s v="Entero"/>
    <x v="1"/>
    <n v="97"/>
    <s v="MPN/100ml"/>
    <m/>
    <m/>
    <m/>
  </r>
  <r>
    <s v="Hayners Creek @ 1112 Halcyon Dr."/>
    <s v="H213361543"/>
    <x v="0"/>
    <n v="31.982481023192801"/>
    <n v="-81.111041875059797"/>
    <x v="44"/>
    <d v="1899-12-30T09:49:00"/>
    <d v="2021-11-07T00:00:00"/>
    <x v="11"/>
    <x v="0"/>
    <m/>
    <s v="Jpharr"/>
    <m/>
    <m/>
    <m/>
    <m/>
    <m/>
    <s v="Mfontanez"/>
    <d v="2021-12-02T00:00:00"/>
    <m/>
    <s v="Fecal"/>
    <x v="0"/>
    <n v="170"/>
    <s v="MPN/100ml"/>
    <m/>
    <m/>
    <m/>
  </r>
  <r>
    <s v="Vernon River @148 Rendant Av. Doc"/>
    <s v="H213361548"/>
    <x v="11"/>
    <n v="31.971748423804598"/>
    <n v="-81.125984676460405"/>
    <x v="44"/>
    <d v="1899-12-30T11:18:00"/>
    <d v="2021-11-07T00:00:00"/>
    <x v="11"/>
    <x v="0"/>
    <m/>
    <s v="Jpharr"/>
    <m/>
    <m/>
    <m/>
    <m/>
    <m/>
    <s v="Mfontanez"/>
    <d v="2021-12-02T00:00:00"/>
    <m/>
    <s v="Fecal"/>
    <x v="0"/>
    <n v="490"/>
    <s v="MPN/100ml"/>
    <m/>
    <m/>
    <m/>
  </r>
  <r>
    <s v="Vernon River @148 Rendant Av. Doc"/>
    <s v="H213361548"/>
    <x v="11"/>
    <n v="31.971748423804598"/>
    <n v="-81.125984676460405"/>
    <x v="44"/>
    <d v="1899-12-30T11:18:00"/>
    <d v="2021-11-07T00:00:00"/>
    <x v="11"/>
    <x v="0"/>
    <m/>
    <s v="Jpharr"/>
    <m/>
    <m/>
    <m/>
    <m/>
    <m/>
    <s v="Mfontanez"/>
    <d v="2021-12-02T00:00:00"/>
    <m/>
    <s v="Entero"/>
    <x v="1"/>
    <n v="602"/>
    <s v="MPN/100ml"/>
    <m/>
    <m/>
    <m/>
  </r>
  <r>
    <s v="Wilshire Canal @ White Bluff"/>
    <m/>
    <x v="3"/>
    <n v="31.984280910253801"/>
    <n v="-81.129864906139403"/>
    <x v="443"/>
    <d v="1899-12-30T10:56:00"/>
    <d v="2017-03-14T00:00:00"/>
    <x v="4"/>
    <x v="0"/>
    <m/>
    <m/>
    <m/>
    <m/>
    <m/>
    <m/>
    <m/>
    <m/>
    <m/>
    <m/>
    <s v="Fecal"/>
    <x v="0"/>
    <n v="780"/>
    <s v="MPN/100ml"/>
    <m/>
    <m/>
    <m/>
  </r>
  <r>
    <s v="Wilshire Canal @ White Bluff"/>
    <m/>
    <x v="3"/>
    <n v="31.984280910253801"/>
    <n v="-81.129864906139403"/>
    <x v="446"/>
    <d v="1899-12-30T10:49:00"/>
    <d v="2017-03-14T00:00:00"/>
    <x v="5"/>
    <x v="0"/>
    <m/>
    <m/>
    <m/>
    <m/>
    <m/>
    <m/>
    <m/>
    <m/>
    <m/>
    <m/>
    <s v="Fecal"/>
    <x v="0"/>
    <n v="200"/>
    <s v="MPN/100ml"/>
    <m/>
    <m/>
    <m/>
  </r>
  <r>
    <s v="Wilshire Canal @ White Bluff"/>
    <m/>
    <x v="3"/>
    <n v="31.984280910253801"/>
    <n v="-81.129864906139403"/>
    <x v="452"/>
    <d v="1899-12-30T11:00:00"/>
    <d v="2017-03-14T00:00:00"/>
    <x v="2"/>
    <x v="0"/>
    <m/>
    <m/>
    <m/>
    <m/>
    <m/>
    <m/>
    <m/>
    <m/>
    <m/>
    <m/>
    <s v="Fecal"/>
    <x v="0"/>
    <n v="110"/>
    <s v="MPN/100ml"/>
    <m/>
    <m/>
    <m/>
  </r>
  <r>
    <s v="Wilshire Canal @ (WhiteBluff Rd)"/>
    <m/>
    <x v="3"/>
    <n v="31.984280910253801"/>
    <n v="-81.129864906139403"/>
    <x v="461"/>
    <d v="1899-12-30T11:20:00"/>
    <d v="2017-06-07T00:00:00"/>
    <x v="9"/>
    <x v="0"/>
    <m/>
    <m/>
    <m/>
    <m/>
    <m/>
    <m/>
    <m/>
    <m/>
    <m/>
    <m/>
    <s v="Fecal"/>
    <x v="0"/>
    <n v="9200"/>
    <s v="MPN/100ml"/>
    <m/>
    <m/>
    <m/>
  </r>
  <r>
    <s v="Wilshire Canal @ White Bluff"/>
    <m/>
    <x v="3"/>
    <n v="31.984280910253801"/>
    <n v="-81.129864906139403"/>
    <x v="462"/>
    <d v="1899-12-30T11:30:00"/>
    <d v="2017-06-07T00:00:00"/>
    <x v="13"/>
    <x v="0"/>
    <m/>
    <m/>
    <m/>
    <m/>
    <m/>
    <m/>
    <m/>
    <m/>
    <m/>
    <m/>
    <s v="Fecal"/>
    <x v="0"/>
    <n v="1700"/>
    <s v="MPN/100ml"/>
    <m/>
    <m/>
    <m/>
  </r>
  <r>
    <s v="H1"/>
    <m/>
    <x v="18"/>
    <n v="32.007800000000003"/>
    <n v="-81.109399999999994"/>
    <x v="1068"/>
    <d v="1899-12-30T13:15:00"/>
    <d v="2021-12-08T00:00:00"/>
    <x v="4"/>
    <x v="0"/>
    <m/>
    <m/>
    <m/>
    <m/>
    <m/>
    <m/>
    <m/>
    <s v="Anita Minnefield"/>
    <m/>
    <m/>
    <s v="Entero"/>
    <x v="1"/>
    <n v="9600"/>
    <s v="MPN/100ml"/>
    <n v="100"/>
    <n v="241960"/>
    <m/>
  </r>
  <r>
    <s v="H1"/>
    <m/>
    <x v="18"/>
    <n v="32.007800000000003"/>
    <n v="-81.109399999999994"/>
    <x v="1068"/>
    <d v="1899-12-30T13:15:00"/>
    <d v="2021-12-08T00:00:00"/>
    <x v="4"/>
    <x v="0"/>
    <m/>
    <m/>
    <m/>
    <m/>
    <m/>
    <m/>
    <m/>
    <s v="Anita Minnefield"/>
    <m/>
    <m/>
    <s v="E.coli"/>
    <x v="2"/>
    <n v="5730"/>
    <s v="MPN/100ml"/>
    <n v="100"/>
    <n v="241960"/>
    <m/>
  </r>
  <r>
    <s v="H1"/>
    <m/>
    <x v="18"/>
    <n v="32.007800000000003"/>
    <n v="-81.109399999999994"/>
    <x v="1068"/>
    <d v="1899-12-30T13:15:00"/>
    <d v="2021-12-08T00:00:00"/>
    <x v="4"/>
    <x v="0"/>
    <m/>
    <m/>
    <m/>
    <m/>
    <m/>
    <m/>
    <m/>
    <s v="Anita Minnefield"/>
    <m/>
    <m/>
    <s v="Total Coli"/>
    <x v="3"/>
    <n v="65860"/>
    <s v="MPN/100ml"/>
    <n v="100"/>
    <n v="241960"/>
    <m/>
  </r>
  <r>
    <s v="H2"/>
    <m/>
    <x v="19"/>
    <n v="32.005200000000002"/>
    <n v="-81.106399999999994"/>
    <x v="1068"/>
    <d v="1899-12-30T13:35:00"/>
    <d v="2021-12-08T00:00:00"/>
    <x v="4"/>
    <x v="0"/>
    <m/>
    <m/>
    <m/>
    <m/>
    <m/>
    <m/>
    <m/>
    <s v="Anita Minnefield"/>
    <m/>
    <m/>
    <s v="Entero"/>
    <x v="1"/>
    <n v="10120"/>
    <s v="MPN/100ml"/>
    <n v="100"/>
    <n v="241960"/>
    <m/>
  </r>
  <r>
    <s v="H2"/>
    <m/>
    <x v="19"/>
    <n v="32.005200000000002"/>
    <n v="-81.106399999999994"/>
    <x v="1068"/>
    <d v="1899-12-30T13:35:00"/>
    <d v="2021-12-08T00:00:00"/>
    <x v="4"/>
    <x v="0"/>
    <m/>
    <m/>
    <m/>
    <m/>
    <m/>
    <m/>
    <m/>
    <s v="Anita Minnefield"/>
    <m/>
    <m/>
    <s v="E.coli"/>
    <x v="2"/>
    <n v="7590"/>
    <s v="MPN/100ml"/>
    <n v="100"/>
    <n v="241960"/>
    <m/>
  </r>
  <r>
    <s v="H2"/>
    <m/>
    <x v="19"/>
    <n v="32.005200000000002"/>
    <n v="-81.106399999999994"/>
    <x v="1068"/>
    <d v="1899-12-30T13:35:00"/>
    <d v="2021-12-08T00:00:00"/>
    <x v="4"/>
    <x v="0"/>
    <m/>
    <m/>
    <m/>
    <m/>
    <m/>
    <m/>
    <m/>
    <s v="Anita Minnefield"/>
    <m/>
    <m/>
    <s v="Total Coli"/>
    <x v="3"/>
    <n v="72150"/>
    <s v="MPN/100ml"/>
    <n v="100"/>
    <n v="241960"/>
    <m/>
  </r>
  <r>
    <s v="H3"/>
    <m/>
    <x v="20"/>
    <n v="32.000700000000002"/>
    <n v="-81.105000000000004"/>
    <x v="1068"/>
    <d v="1899-12-30T14:05:00"/>
    <d v="2021-12-08T00:00:00"/>
    <x v="4"/>
    <x v="0"/>
    <m/>
    <m/>
    <m/>
    <m/>
    <m/>
    <m/>
    <m/>
    <s v="Anita Minnefield"/>
    <m/>
    <m/>
    <s v="Entero"/>
    <x v="1"/>
    <n v="11120"/>
    <s v="MPN/100ml"/>
    <n v="100"/>
    <n v="241960"/>
    <m/>
  </r>
  <r>
    <s v="H3"/>
    <m/>
    <x v="20"/>
    <n v="32.000700000000002"/>
    <n v="-81.105000000000004"/>
    <x v="1068"/>
    <d v="1899-12-30T14:05:00"/>
    <d v="2021-12-08T00:00:00"/>
    <x v="4"/>
    <x v="0"/>
    <m/>
    <m/>
    <m/>
    <m/>
    <m/>
    <m/>
    <m/>
    <s v="Anita Minnefield"/>
    <m/>
    <m/>
    <s v="E.coli"/>
    <x v="2"/>
    <n v="9850"/>
    <s v="MPN/100ml"/>
    <n v="100"/>
    <n v="241960"/>
    <m/>
  </r>
  <r>
    <s v="H3"/>
    <m/>
    <x v="20"/>
    <n v="32.000700000000002"/>
    <n v="-81.105000000000004"/>
    <x v="1068"/>
    <d v="1899-12-30T14:05:00"/>
    <d v="2021-12-08T00:00:00"/>
    <x v="4"/>
    <x v="0"/>
    <m/>
    <m/>
    <m/>
    <m/>
    <m/>
    <m/>
    <m/>
    <s v="Anita Minnefield"/>
    <m/>
    <m/>
    <s v="Total Coli"/>
    <x v="3"/>
    <n v="65860"/>
    <s v="MPN/100ml"/>
    <n v="100"/>
    <n v="241960"/>
    <m/>
  </r>
  <r>
    <s v="H4.A"/>
    <m/>
    <x v="26"/>
    <n v="32.000829131651102"/>
    <n v="-81.106536471367605"/>
    <x v="1068"/>
    <d v="1899-12-30T14:07:00"/>
    <d v="2021-12-08T00:00:00"/>
    <x v="4"/>
    <x v="0"/>
    <m/>
    <m/>
    <m/>
    <m/>
    <m/>
    <m/>
    <m/>
    <s v="Anita Minnefield"/>
    <m/>
    <m/>
    <s v="Entero"/>
    <x v="1"/>
    <n v="2280"/>
    <s v="MPN/100ml"/>
    <n v="100"/>
    <n v="241960"/>
    <m/>
  </r>
  <r>
    <s v="H4.A"/>
    <m/>
    <x v="26"/>
    <n v="32.000829131651102"/>
    <n v="-81.106536471367605"/>
    <x v="1068"/>
    <d v="1899-12-30T14:07:00"/>
    <d v="2021-12-08T00:00:00"/>
    <x v="4"/>
    <x v="0"/>
    <m/>
    <m/>
    <m/>
    <m/>
    <m/>
    <m/>
    <m/>
    <s v="Anita Minnefield"/>
    <m/>
    <m/>
    <s v="E.coli"/>
    <x v="2"/>
    <n v="1560"/>
    <s v="MPN/100ml"/>
    <n v="100"/>
    <n v="241960"/>
    <m/>
  </r>
  <r>
    <s v="H4.A"/>
    <m/>
    <x v="26"/>
    <n v="32.000829131651102"/>
    <n v="-81.106536471367605"/>
    <x v="1068"/>
    <d v="1899-12-30T14:07:00"/>
    <d v="2021-12-08T00:00:00"/>
    <x v="4"/>
    <x v="0"/>
    <m/>
    <m/>
    <m/>
    <m/>
    <m/>
    <m/>
    <m/>
    <s v="Anita Minnefield"/>
    <m/>
    <m/>
    <s v="Total Coli"/>
    <x v="3"/>
    <n v="52470"/>
    <s v="MPN/100ml"/>
    <n v="100"/>
    <n v="241960"/>
    <m/>
  </r>
  <r>
    <s v="H5"/>
    <m/>
    <x v="22"/>
    <n v="31.9955"/>
    <n v="-81.110299999999995"/>
    <x v="1068"/>
    <d v="1899-12-30T14:15:00"/>
    <d v="2021-12-08T00:00:00"/>
    <x v="4"/>
    <x v="0"/>
    <m/>
    <m/>
    <m/>
    <m/>
    <m/>
    <m/>
    <m/>
    <s v="Anita Minnefield"/>
    <m/>
    <m/>
    <s v="Entero"/>
    <x v="1"/>
    <n v="6630"/>
    <s v="MPN/100ml"/>
    <n v="100"/>
    <n v="241960"/>
    <m/>
  </r>
  <r>
    <s v="H5"/>
    <m/>
    <x v="22"/>
    <n v="31.9955"/>
    <n v="-81.110299999999995"/>
    <x v="1068"/>
    <d v="1899-12-30T14:15:00"/>
    <d v="2021-12-08T00:00:00"/>
    <x v="4"/>
    <x v="0"/>
    <m/>
    <m/>
    <m/>
    <m/>
    <m/>
    <m/>
    <m/>
    <s v="Anita Minnefield"/>
    <m/>
    <m/>
    <s v="E.coli"/>
    <x v="2"/>
    <n v="10500"/>
    <s v="MPN/100ml"/>
    <n v="100"/>
    <n v="241960"/>
    <m/>
  </r>
  <r>
    <s v="H5"/>
    <m/>
    <x v="22"/>
    <n v="31.9955"/>
    <n v="-81.110299999999995"/>
    <x v="1068"/>
    <d v="1899-12-30T14:15:00"/>
    <d v="2021-12-08T00:00:00"/>
    <x v="4"/>
    <x v="0"/>
    <m/>
    <m/>
    <m/>
    <m/>
    <m/>
    <m/>
    <m/>
    <s v="Anita Minnefield"/>
    <m/>
    <m/>
    <s v="Total Coli"/>
    <x v="3"/>
    <n v="82970"/>
    <s v="MPN/100ml"/>
    <n v="100"/>
    <n v="241960"/>
    <m/>
  </r>
  <r>
    <s v="H6"/>
    <m/>
    <x v="23"/>
    <n v="31.995100000000001"/>
    <n v="-81.110699999999994"/>
    <x v="1068"/>
    <d v="1899-12-30T14:25:00"/>
    <d v="2021-12-08T00:00:00"/>
    <x v="4"/>
    <x v="0"/>
    <m/>
    <m/>
    <m/>
    <m/>
    <m/>
    <m/>
    <m/>
    <s v="Anita Minnefield"/>
    <m/>
    <m/>
    <s v="Entero"/>
    <x v="1"/>
    <n v="11450"/>
    <s v="MPN/100ml"/>
    <n v="100"/>
    <n v="241960"/>
    <m/>
  </r>
  <r>
    <s v="H6"/>
    <m/>
    <x v="23"/>
    <n v="31.995100000000001"/>
    <n v="-81.110699999999994"/>
    <x v="1068"/>
    <d v="1899-12-30T14:25:00"/>
    <d v="2021-12-08T00:00:00"/>
    <x v="4"/>
    <x v="0"/>
    <m/>
    <m/>
    <m/>
    <m/>
    <m/>
    <m/>
    <m/>
    <s v="Anita Minnefield"/>
    <m/>
    <m/>
    <s v="E.coli"/>
    <x v="2"/>
    <n v="8290"/>
    <s v="MPN/100ml"/>
    <n v="100"/>
    <n v="241960"/>
    <m/>
  </r>
  <r>
    <s v="H6"/>
    <m/>
    <x v="23"/>
    <n v="31.995100000000001"/>
    <n v="-81.110699999999994"/>
    <x v="1068"/>
    <d v="1899-12-30T14:25:00"/>
    <d v="2021-12-08T00:00:00"/>
    <x v="4"/>
    <x v="0"/>
    <m/>
    <m/>
    <m/>
    <m/>
    <m/>
    <m/>
    <m/>
    <s v="Anita Minnefield"/>
    <m/>
    <m/>
    <s v="Total Coli"/>
    <x v="3"/>
    <n v="68930"/>
    <s v="MPN/100ml"/>
    <n v="100"/>
    <n v="241960"/>
    <m/>
  </r>
  <r>
    <s v="H6.5"/>
    <m/>
    <x v="27"/>
    <n v="31.9953940465758"/>
    <n v="-81.128668392639597"/>
    <x v="1068"/>
    <d v="1899-12-30T13:54:00"/>
    <d v="2021-12-08T00:00:00"/>
    <x v="4"/>
    <x v="0"/>
    <m/>
    <m/>
    <m/>
    <m/>
    <m/>
    <m/>
    <m/>
    <s v="Anita Minnefield"/>
    <m/>
    <m/>
    <s v="Entero"/>
    <x v="1"/>
    <n v="5730"/>
    <s v="MPN/100ml"/>
    <n v="100"/>
    <n v="241960"/>
    <m/>
  </r>
  <r>
    <s v="H6.5"/>
    <m/>
    <x v="27"/>
    <n v="31.9953940465758"/>
    <n v="-81.128668392639597"/>
    <x v="1068"/>
    <d v="1899-12-30T13:54:00"/>
    <d v="2021-12-08T00:00:00"/>
    <x v="4"/>
    <x v="0"/>
    <m/>
    <m/>
    <m/>
    <m/>
    <m/>
    <m/>
    <m/>
    <s v="Anita Minnefield"/>
    <m/>
    <m/>
    <s v="E.coli"/>
    <x v="2"/>
    <n v="8500"/>
    <s v="MPN/100ml"/>
    <n v="100"/>
    <n v="241960"/>
    <m/>
  </r>
  <r>
    <s v="H6.5"/>
    <m/>
    <x v="27"/>
    <n v="31.9953940465758"/>
    <n v="-81.128668392639597"/>
    <x v="1068"/>
    <d v="1899-12-30T13:54:00"/>
    <d v="2021-12-08T00:00:00"/>
    <x v="4"/>
    <x v="0"/>
    <m/>
    <m/>
    <m/>
    <m/>
    <m/>
    <m/>
    <m/>
    <s v="Anita Minnefield"/>
    <m/>
    <m/>
    <s v="Total Coli"/>
    <x v="3"/>
    <n v="54930"/>
    <s v="MPN/100ml"/>
    <n v="100"/>
    <n v="241960"/>
    <m/>
  </r>
  <r>
    <s v="H7"/>
    <m/>
    <x v="24"/>
    <n v="31.9938"/>
    <n v="-81.112899999999996"/>
    <x v="1068"/>
    <d v="1899-12-30T14:50:00"/>
    <d v="2021-12-08T00:00:00"/>
    <x v="4"/>
    <x v="0"/>
    <m/>
    <m/>
    <m/>
    <m/>
    <m/>
    <m/>
    <m/>
    <s v="Anita Minnefield"/>
    <m/>
    <m/>
    <s v="Entero"/>
    <x v="1"/>
    <n v="8200"/>
    <s v="MPN/100ml"/>
    <n v="100"/>
    <n v="241960"/>
    <m/>
  </r>
  <r>
    <s v="H7"/>
    <m/>
    <x v="24"/>
    <n v="31.9938"/>
    <n v="-81.112899999999996"/>
    <x v="1068"/>
    <d v="1899-12-30T14:50:00"/>
    <d v="2021-12-08T00:00:00"/>
    <x v="4"/>
    <x v="0"/>
    <m/>
    <m/>
    <m/>
    <m/>
    <m/>
    <m/>
    <m/>
    <s v="Anita Minnefield"/>
    <m/>
    <m/>
    <s v="E.coli"/>
    <x v="2"/>
    <n v="20980"/>
    <s v="MPN/100ml"/>
    <n v="100"/>
    <n v="241960"/>
    <m/>
  </r>
  <r>
    <s v="H7"/>
    <m/>
    <x v="24"/>
    <n v="31.9938"/>
    <n v="-81.112899999999996"/>
    <x v="1068"/>
    <d v="1899-12-30T14:50:00"/>
    <d v="2021-12-08T00:00:00"/>
    <x v="4"/>
    <x v="0"/>
    <m/>
    <m/>
    <m/>
    <m/>
    <m/>
    <m/>
    <m/>
    <s v="Anita Minnefield"/>
    <m/>
    <m/>
    <s v="Total Coli"/>
    <x v="3"/>
    <n v="75560"/>
    <s v="MPN/100ml"/>
    <n v="100"/>
    <n v="241960"/>
    <m/>
  </r>
  <r>
    <s v="H8"/>
    <m/>
    <x v="25"/>
    <n v="31.990600000000001"/>
    <n v="-81.114400000000003"/>
    <x v="1068"/>
    <d v="1899-12-30T15:00:00"/>
    <d v="2021-12-08T00:00:00"/>
    <x v="4"/>
    <x v="0"/>
    <s v="salinity 5ppt"/>
    <m/>
    <m/>
    <m/>
    <m/>
    <m/>
    <m/>
    <s v="Anita Minnefield"/>
    <m/>
    <m/>
    <s v="Entero"/>
    <x v="1"/>
    <n v="8130"/>
    <s v="MPN/100ml"/>
    <n v="100"/>
    <n v="241960"/>
    <m/>
  </r>
  <r>
    <s v="H8"/>
    <m/>
    <x v="25"/>
    <n v="31.990600000000001"/>
    <n v="-81.114400000000003"/>
    <x v="1068"/>
    <d v="1899-12-30T15:00:00"/>
    <d v="2021-12-08T00:00:00"/>
    <x v="4"/>
    <x v="0"/>
    <s v="salinity 5ppt"/>
    <m/>
    <m/>
    <m/>
    <m/>
    <m/>
    <m/>
    <s v="Anita Minnefield"/>
    <m/>
    <m/>
    <s v="E.coli"/>
    <x v="2"/>
    <n v="10760"/>
    <s v="MPN/100ml"/>
    <n v="100"/>
    <n v="241960"/>
    <m/>
  </r>
  <r>
    <s v="H8"/>
    <m/>
    <x v="25"/>
    <n v="31.990600000000001"/>
    <n v="-81.114400000000003"/>
    <x v="1068"/>
    <d v="1899-12-30T15:00:00"/>
    <d v="2021-12-08T00:00:00"/>
    <x v="4"/>
    <x v="0"/>
    <s v="salinity 5ppt"/>
    <m/>
    <m/>
    <m/>
    <m/>
    <m/>
    <m/>
    <s v="Anita Minnefield"/>
    <m/>
    <m/>
    <s v="Total Coli"/>
    <x v="3"/>
    <n v="79150"/>
    <s v="MPN/100ml"/>
    <n v="100"/>
    <n v="241960"/>
    <m/>
  </r>
  <r>
    <s v="H9"/>
    <m/>
    <x v="7"/>
    <n v="31.986799999999999"/>
    <n v="-81.116500000000002"/>
    <x v="1068"/>
    <d v="1899-12-30T15:10:00"/>
    <d v="2021-12-08T00:00:00"/>
    <x v="4"/>
    <x v="0"/>
    <s v="salinity 15 ppt"/>
    <m/>
    <m/>
    <m/>
    <m/>
    <m/>
    <m/>
    <s v="Anita Minnefield"/>
    <m/>
    <m/>
    <s v="Entero"/>
    <x v="1"/>
    <n v="2430"/>
    <s v="MPN/100ml"/>
    <n v="100"/>
    <n v="241960"/>
    <m/>
  </r>
  <r>
    <s v="H9"/>
    <m/>
    <x v="7"/>
    <n v="31.986799999999999"/>
    <n v="-81.116500000000002"/>
    <x v="1068"/>
    <d v="1899-12-30T15:10:00"/>
    <d v="2021-12-08T00:00:00"/>
    <x v="4"/>
    <x v="0"/>
    <s v="salinity 15 ppt"/>
    <m/>
    <m/>
    <m/>
    <m/>
    <m/>
    <m/>
    <s v="Anita Minnefield"/>
    <m/>
    <m/>
    <s v="E.coli"/>
    <x v="2"/>
    <n v="3690"/>
    <s v="MPN/100ml"/>
    <n v="100"/>
    <n v="241960"/>
    <m/>
  </r>
  <r>
    <s v="H9"/>
    <m/>
    <x v="7"/>
    <n v="31.986799999999999"/>
    <n v="-81.116500000000002"/>
    <x v="1068"/>
    <d v="1899-12-30T15:10:00"/>
    <d v="2021-12-08T00:00:00"/>
    <x v="4"/>
    <x v="0"/>
    <s v="salinity 15 ppt"/>
    <m/>
    <m/>
    <m/>
    <m/>
    <m/>
    <m/>
    <s v="Anita Minnefield"/>
    <m/>
    <m/>
    <s v="Total Coli"/>
    <x v="3"/>
    <n v="14670"/>
    <s v="MPN/100ml"/>
    <n v="100"/>
    <n v="241960"/>
    <m/>
  </r>
  <r>
    <s v="Golf Course Road"/>
    <m/>
    <x v="34"/>
    <n v="31.968259286384601"/>
    <n v="-81.146825596679705"/>
    <x v="45"/>
    <d v="1899-12-30T10:26:00"/>
    <d v="2021-12-21T00:00:00"/>
    <x v="4"/>
    <x v="0"/>
    <m/>
    <m/>
    <m/>
    <m/>
    <m/>
    <m/>
    <m/>
    <m/>
    <m/>
    <m/>
    <s v="Total Coli"/>
    <x v="3"/>
    <n v="141360"/>
    <s v="MPN/100ml"/>
    <m/>
    <m/>
    <m/>
  </r>
  <r>
    <s v="Golf Course Road"/>
    <m/>
    <x v="34"/>
    <n v="31.968259286384601"/>
    <n v="-81.146825596679705"/>
    <x v="45"/>
    <d v="1899-12-30T10:26:00"/>
    <d v="2021-12-21T00:00:00"/>
    <x v="4"/>
    <x v="0"/>
    <m/>
    <m/>
    <m/>
    <m/>
    <m/>
    <m/>
    <m/>
    <m/>
    <m/>
    <m/>
    <s v="E.coli"/>
    <x v="2"/>
    <n v="5040"/>
    <s v="MPN/100ml"/>
    <m/>
    <m/>
    <m/>
  </r>
  <r>
    <s v="Haney's Creek at Heard Elem."/>
    <m/>
    <x v="36"/>
    <n v="32.018583"/>
    <n v="-81.104372999999995"/>
    <x v="45"/>
    <d v="1899-12-30T09:57:00"/>
    <d v="2021-12-21T00:00:00"/>
    <x v="4"/>
    <x v="0"/>
    <m/>
    <m/>
    <m/>
    <m/>
    <m/>
    <m/>
    <m/>
    <m/>
    <m/>
    <m/>
    <s v="Total Coli"/>
    <x v="3"/>
    <n v="15230"/>
    <s v="MPN/100ml"/>
    <m/>
    <m/>
    <m/>
  </r>
  <r>
    <s v="Haney's Creek at Heard Elem."/>
    <m/>
    <x v="36"/>
    <n v="32.018583"/>
    <n v="-81.104372999999995"/>
    <x v="45"/>
    <d v="1899-12-30T09:57:00"/>
    <d v="2021-12-21T00:00:00"/>
    <x v="4"/>
    <x v="0"/>
    <m/>
    <m/>
    <m/>
    <m/>
    <m/>
    <m/>
    <m/>
    <m/>
    <m/>
    <m/>
    <s v="E.coli"/>
    <x v="2"/>
    <n v="3232"/>
    <s v="MPN/100ml"/>
    <m/>
    <m/>
    <m/>
  </r>
  <r>
    <s v="Plantation Drive"/>
    <m/>
    <x v="29"/>
    <n v="31.960469757479"/>
    <n v="-81.146899290900805"/>
    <x v="45"/>
    <d v="1899-12-30T10:34:00"/>
    <d v="2021-12-21T00:00:00"/>
    <x v="4"/>
    <x v="0"/>
    <m/>
    <m/>
    <m/>
    <m/>
    <m/>
    <m/>
    <m/>
    <m/>
    <m/>
    <m/>
    <s v="Total Coli"/>
    <x v="3"/>
    <n v="104620"/>
    <s v="MPN/100ml"/>
    <m/>
    <m/>
    <m/>
  </r>
  <r>
    <s v="Plantation Drive"/>
    <m/>
    <x v="29"/>
    <n v="31.960469757479"/>
    <n v="-81.146899290900805"/>
    <x v="45"/>
    <d v="1899-12-30T10:34:00"/>
    <d v="2021-12-21T00:00:00"/>
    <x v="4"/>
    <x v="0"/>
    <m/>
    <m/>
    <m/>
    <m/>
    <m/>
    <m/>
    <m/>
    <m/>
    <m/>
    <m/>
    <s v="E.coli"/>
    <x v="2"/>
    <n v="5300"/>
    <s v="MPN/100ml"/>
    <m/>
    <m/>
    <m/>
  </r>
  <r>
    <s v="Wilshire Canal @ White Bluff"/>
    <m/>
    <x v="3"/>
    <n v="31.984280910253801"/>
    <n v="-81.129864906139403"/>
    <x v="468"/>
    <d v="1899-12-30T10:50:00"/>
    <d v="2017-06-20T00:00:00"/>
    <x v="4"/>
    <x v="0"/>
    <m/>
    <m/>
    <m/>
    <m/>
    <m/>
    <m/>
    <m/>
    <m/>
    <m/>
    <m/>
    <s v="Fecal"/>
    <x v="0"/>
    <n v="2600"/>
    <s v="MPN/100ml"/>
    <m/>
    <m/>
    <m/>
  </r>
  <r>
    <s v="Wilshire Canal @ White Bluff"/>
    <m/>
    <x v="3"/>
    <n v="31.984280910253801"/>
    <n v="-81.129864906139403"/>
    <x v="481"/>
    <d v="1899-12-30T11:10:00"/>
    <d v="2017-06-29T00:00:00"/>
    <x v="4"/>
    <x v="0"/>
    <m/>
    <m/>
    <m/>
    <m/>
    <m/>
    <m/>
    <m/>
    <m/>
    <m/>
    <m/>
    <s v="Fecal"/>
    <x v="0"/>
    <n v="35000"/>
    <s v="MPN/100ml"/>
    <m/>
    <m/>
    <m/>
  </r>
  <r>
    <s v="Windsor Park"/>
    <m/>
    <x v="17"/>
    <n v="31.975590428128601"/>
    <n v="-81.1385775065568"/>
    <x v="45"/>
    <d v="1899-12-30T10:21:00"/>
    <d v="2021-12-21T00:00:00"/>
    <x v="4"/>
    <x v="0"/>
    <m/>
    <m/>
    <m/>
    <m/>
    <m/>
    <m/>
    <m/>
    <m/>
    <m/>
    <m/>
    <s v="Total Coli"/>
    <x v="3"/>
    <n v="141360"/>
    <s v="MPN/100ml"/>
    <m/>
    <m/>
    <m/>
  </r>
  <r>
    <s v="Windsor Park"/>
    <m/>
    <x v="17"/>
    <n v="31.975590428128601"/>
    <n v="-81.1385775065568"/>
    <x v="45"/>
    <d v="1899-12-30T10:21:00"/>
    <d v="2021-12-21T00:00:00"/>
    <x v="4"/>
    <x v="0"/>
    <m/>
    <m/>
    <m/>
    <m/>
    <m/>
    <m/>
    <m/>
    <m/>
    <m/>
    <m/>
    <s v="E.coli"/>
    <x v="2"/>
    <n v="5560"/>
    <s v="MPN/100ml"/>
    <m/>
    <m/>
    <m/>
  </r>
  <r>
    <s v="C1 upstream"/>
    <m/>
    <x v="37"/>
    <n v="32.041417920000001"/>
    <n v="-81.07147123"/>
    <x v="1069"/>
    <d v="2022-03-16T13:04:00"/>
    <d v="2022-03-10T00:00:00"/>
    <x v="3"/>
    <x v="0"/>
    <s v="Dry"/>
    <s v="Kris Howard"/>
    <m/>
    <m/>
    <m/>
    <m/>
    <m/>
    <s v="Kris Howard"/>
    <d v="2022-03-14T00:00:00"/>
    <d v="2022-03-16T16:02:00"/>
    <s v="E. Coli"/>
    <x v="2"/>
    <n v="0"/>
    <s v="MPN/100ml"/>
    <m/>
    <s v="No"/>
    <m/>
  </r>
  <r>
    <s v="C1 upstream"/>
    <m/>
    <x v="37"/>
    <n v="32.041417920000001"/>
    <n v="-81.07147123"/>
    <x v="1069"/>
    <d v="2022-03-16T13:04:00"/>
    <d v="2022-03-10T00:00:00"/>
    <x v="3"/>
    <x v="0"/>
    <s v="Dry"/>
    <s v="Kris Howard"/>
    <m/>
    <m/>
    <m/>
    <m/>
    <m/>
    <s v="Kris Howard"/>
    <d v="2022-03-14T00:00:00"/>
    <d v="2022-03-16T16:02:00"/>
    <s v="Total Coli"/>
    <x v="3"/>
    <n v="630"/>
    <s v="MPN/100ml"/>
    <m/>
    <s v="No"/>
    <m/>
  </r>
  <r>
    <s v="C4"/>
    <m/>
    <x v="38"/>
    <n v="32.030739939999997"/>
    <n v="-81.085201420000004"/>
    <x v="1069"/>
    <d v="2022-03-16T13:32:00"/>
    <d v="2022-03-10T00:00:00"/>
    <x v="3"/>
    <x v="0"/>
    <s v="Dry"/>
    <s v="Kris Howard"/>
    <m/>
    <m/>
    <m/>
    <m/>
    <m/>
    <s v="Kris Howard"/>
    <d v="2022-03-14T00:00:00"/>
    <d v="2022-03-16T16:17:00"/>
    <s v="E. Coli"/>
    <x v="2"/>
    <n v="200"/>
    <s v="MPN/100ml"/>
    <m/>
    <s v="No"/>
    <m/>
  </r>
  <r>
    <s v="C4"/>
    <m/>
    <x v="38"/>
    <n v="32.030739939999997"/>
    <n v="-81.085201420000004"/>
    <x v="1069"/>
    <d v="2022-03-16T13:32:00"/>
    <d v="2022-03-10T00:00:00"/>
    <x v="3"/>
    <x v="0"/>
    <s v="Dry"/>
    <s v="Kris Howard"/>
    <m/>
    <m/>
    <m/>
    <m/>
    <m/>
    <s v="Kris Howard"/>
    <d v="2022-03-14T00:00:00"/>
    <d v="2022-03-16T16:17:00"/>
    <s v="Total Coli"/>
    <x v="3"/>
    <n v="5120"/>
    <s v="MPN/100ml"/>
    <m/>
    <s v="No"/>
    <m/>
  </r>
  <r>
    <s v="Arlington RD"/>
    <m/>
    <x v="30"/>
    <n v="31.965122828187699"/>
    <n v="-81.147505116718705"/>
    <x v="1070"/>
    <d v="2022-03-18T12:39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4990"/>
    <s v="MPN/100ml"/>
    <m/>
    <s v="Yes"/>
    <m/>
  </r>
  <r>
    <s v="Arlington RD"/>
    <m/>
    <x v="30"/>
    <n v="31.965122828187699"/>
    <n v="-81.147505116718705"/>
    <x v="1070"/>
    <d v="2022-03-18T12:39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9340"/>
    <s v="MPN/100ml"/>
    <m/>
    <s v="Yes"/>
    <m/>
  </r>
  <r>
    <s v="C1 upstream"/>
    <m/>
    <x v="37"/>
    <n v="32.041417920000001"/>
    <n v="-81.07147123"/>
    <x v="1070"/>
    <d v="2022-03-18T14:17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1100"/>
    <s v="MPN/100ml"/>
    <m/>
    <s v="Yes"/>
    <m/>
  </r>
  <r>
    <s v="C1 upstream"/>
    <m/>
    <x v="37"/>
    <n v="32.041417920000001"/>
    <n v="-81.07147123"/>
    <x v="1070"/>
    <d v="2022-03-18T14:17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86640"/>
    <s v="MPN/100ml"/>
    <m/>
    <s v="Yes"/>
    <m/>
  </r>
  <r>
    <s v="C4"/>
    <m/>
    <x v="38"/>
    <n v="32.030739939999997"/>
    <n v="-81.085201420000004"/>
    <x v="1070"/>
    <d v="2022-03-18T14:32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8820"/>
    <s v="MPN/100ml"/>
    <m/>
    <s v="Yes"/>
    <m/>
  </r>
  <r>
    <s v="C4"/>
    <m/>
    <x v="38"/>
    <n v="32.030739939999997"/>
    <n v="-81.085201420000004"/>
    <x v="1070"/>
    <d v="2022-03-18T14:32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s v="&gt;241960"/>
    <s v="MPN/100ml"/>
    <m/>
    <s v="Yes"/>
    <m/>
  </r>
  <r>
    <s v="Golf course RD"/>
    <m/>
    <x v="34"/>
    <n v="31.960840000000001"/>
    <n v="-81.146799999999999"/>
    <x v="1070"/>
    <d v="2022-03-18T12:31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2820"/>
    <s v="MPN/100ml"/>
    <m/>
    <s v="Yes"/>
    <m/>
  </r>
  <r>
    <s v="Golf course RD"/>
    <m/>
    <x v="34"/>
    <n v="31.960840000000001"/>
    <n v="-81.146799999999999"/>
    <x v="1070"/>
    <d v="2022-03-18T12:31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81640"/>
    <s v="MPN/100ml"/>
    <m/>
    <s v="Yes"/>
    <m/>
  </r>
  <r>
    <s v="H 2.5"/>
    <m/>
    <x v="39"/>
    <n v="32.005200000000002"/>
    <n v="-81.106399999999994"/>
    <x v="1070"/>
    <d v="2022-03-18T13:41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64880"/>
    <s v="MPN/100ml"/>
    <m/>
    <s v="Yes"/>
    <m/>
  </r>
  <r>
    <s v="H 2.5"/>
    <m/>
    <x v="39"/>
    <n v="32.005200000000002"/>
    <n v="-81.106399999999994"/>
    <x v="1070"/>
    <d v="2022-03-18T13:41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241960"/>
    <s v="MPN/100ml"/>
    <m/>
    <s v="Yes"/>
    <m/>
  </r>
  <r>
    <s v="H2"/>
    <m/>
    <x v="19"/>
    <n v="32.005200000000002"/>
    <n v="-81.106399999999994"/>
    <x v="1070"/>
    <d v="2022-03-18T13:41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3360"/>
    <s v="MPN/100ml"/>
    <m/>
    <s v="Yes"/>
    <m/>
  </r>
  <r>
    <s v="H2"/>
    <m/>
    <x v="19"/>
    <n v="32.005200000000002"/>
    <n v="-81.106399999999994"/>
    <x v="1070"/>
    <d v="2022-03-18T13:41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27030"/>
    <s v="MPN/100ml"/>
    <m/>
    <s v="Yes"/>
    <m/>
  </r>
  <r>
    <s v="Heard Elem"/>
    <m/>
    <x v="36"/>
    <n v="32.018429029161702"/>
    <n v="-81.104386444413393"/>
    <x v="1070"/>
    <d v="2022-03-18T13:56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2460"/>
    <s v="MPN/100ml"/>
    <m/>
    <s v="Yes"/>
    <m/>
  </r>
  <r>
    <s v="Heard Elem"/>
    <m/>
    <x v="36"/>
    <n v="32.018429029161702"/>
    <n v="-81.104386444413393"/>
    <x v="1070"/>
    <d v="2022-03-18T13:56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35780"/>
    <s v="MPN/100ml"/>
    <m/>
    <s v="Yes"/>
    <m/>
  </r>
  <r>
    <s v="Plantation Dr"/>
    <m/>
    <x v="29"/>
    <n v="31.960840000000001"/>
    <n v="-81.146439999999998"/>
    <x v="1070"/>
    <d v="2022-03-18T12:50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14210"/>
    <s v="MPN/100ml"/>
    <m/>
    <s v="Yes"/>
    <m/>
  </r>
  <r>
    <s v="Plantation Dr"/>
    <m/>
    <x v="29"/>
    <n v="31.960840000000001"/>
    <n v="-81.146439999999998"/>
    <x v="1070"/>
    <d v="2022-03-18T12:50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77010"/>
    <s v="MPN/100ml"/>
    <m/>
    <s v="Yes"/>
    <m/>
  </r>
  <r>
    <s v="Stillwood"/>
    <m/>
    <x v="31"/>
    <n v="31.96253711"/>
    <n v="-81.147392969999999"/>
    <x v="1070"/>
    <d v="2022-03-18T12:45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9320"/>
    <s v="MPN/100ml"/>
    <m/>
    <s v="Yes"/>
    <m/>
  </r>
  <r>
    <s v="Stillwood"/>
    <m/>
    <x v="31"/>
    <n v="31.96253711"/>
    <n v="-81.147392969999999"/>
    <x v="1070"/>
    <d v="2022-03-18T12:45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n v="104620"/>
    <s v="MPN/100ml"/>
    <m/>
    <s v="Yes"/>
    <m/>
  </r>
  <r>
    <s v="Windsor park"/>
    <m/>
    <x v="17"/>
    <n v="31.975590428128601"/>
    <n v="-81.1385775065568"/>
    <x v="1070"/>
    <d v="2022-03-18T13:00:00"/>
    <d v="2022-03-16T00:00:00"/>
    <x v="4"/>
    <x v="0"/>
    <s v="Rain"/>
    <s v="Kris Hotard"/>
    <m/>
    <m/>
    <m/>
    <m/>
    <m/>
    <s v="Kris Howard"/>
    <d v="2022-03-16T00:00:00"/>
    <d v="2022-03-18T16:39:00"/>
    <s v="E. Coli"/>
    <x v="2"/>
    <n v="13960"/>
    <s v="MPN/100ml"/>
    <m/>
    <s v="Yes"/>
    <m/>
  </r>
  <r>
    <s v="Windsor park"/>
    <m/>
    <x v="17"/>
    <n v="31.975590428128601"/>
    <n v="-81.1385775065568"/>
    <x v="1070"/>
    <d v="2022-03-18T13:00:00"/>
    <d v="2022-03-16T00:00:00"/>
    <x v="4"/>
    <x v="0"/>
    <s v="Rain"/>
    <s v="Kris Hotard"/>
    <m/>
    <m/>
    <m/>
    <m/>
    <m/>
    <s v="Kris Howard"/>
    <d v="2022-03-16T00:00:00"/>
    <d v="2022-03-18T16:39:00"/>
    <s v="Total Coli"/>
    <x v="3"/>
    <n v="81640"/>
    <s v="MPN/100ml"/>
    <m/>
    <s v="Yes"/>
    <m/>
  </r>
  <r>
    <s v="Windsor park trib"/>
    <m/>
    <x v="40"/>
    <n v="31.975000000000001"/>
    <n v="-81.138056000000006"/>
    <x v="1070"/>
    <d v="2022-03-18T13:03:00"/>
    <d v="2022-03-16T00:00:00"/>
    <x v="4"/>
    <x v="0"/>
    <s v="Rain"/>
    <s v="Kris Howard"/>
    <m/>
    <m/>
    <m/>
    <m/>
    <m/>
    <s v="Kris Howard"/>
    <d v="2022-03-16T00:00:00"/>
    <d v="2022-03-18T16:39:00"/>
    <s v="E. Coli"/>
    <x v="2"/>
    <n v="30760"/>
    <s v="MPN/100ml"/>
    <m/>
    <s v="Yes"/>
    <m/>
  </r>
  <r>
    <s v="Windsor park trib"/>
    <m/>
    <x v="40"/>
    <n v="31.975000000000001"/>
    <n v="-81.138056000000006"/>
    <x v="1070"/>
    <d v="2022-03-18T13:03:00"/>
    <d v="2022-03-16T00:00:00"/>
    <x v="4"/>
    <x v="0"/>
    <s v="Rain"/>
    <s v="Kris Howard"/>
    <m/>
    <m/>
    <m/>
    <m/>
    <m/>
    <s v="Kris Howard"/>
    <d v="2022-03-16T00:00:00"/>
    <d v="2022-03-18T16:39:00"/>
    <s v="Total Coli"/>
    <x v="3"/>
    <s v="&gt;241960"/>
    <s v="MPN/100ml"/>
    <m/>
    <s v="Yes"/>
    <m/>
  </r>
  <r>
    <s v="C1"/>
    <m/>
    <x v="41"/>
    <n v="32.040926429999999"/>
    <n v="-81.073183529999994"/>
    <x v="43"/>
    <d v="1899-12-30T09:20:00"/>
    <d v="2022-03-24T00:00:00"/>
    <x v="4"/>
    <x v="0"/>
    <m/>
    <m/>
    <m/>
    <m/>
    <m/>
    <m/>
    <m/>
    <m/>
    <m/>
    <m/>
    <s v="Total Coli"/>
    <x v="3"/>
    <n v="47860"/>
    <m/>
    <m/>
    <m/>
    <m/>
  </r>
  <r>
    <s v="C1"/>
    <m/>
    <x v="41"/>
    <n v="32.040926429999999"/>
    <n v="-81.073183529999994"/>
    <x v="43"/>
    <d v="1899-12-30T09:20:00"/>
    <d v="2022-03-24T00:00:00"/>
    <x v="4"/>
    <x v="0"/>
    <m/>
    <m/>
    <m/>
    <m/>
    <m/>
    <m/>
    <m/>
    <m/>
    <m/>
    <m/>
    <s v="E. Coli"/>
    <x v="2"/>
    <n v="520"/>
    <m/>
    <m/>
    <m/>
    <m/>
  </r>
  <r>
    <s v="C1"/>
    <m/>
    <x v="41"/>
    <n v="32.040926429999999"/>
    <n v="-81.073183529999994"/>
    <x v="43"/>
    <d v="1899-12-30T09:20:00"/>
    <d v="2022-03-24T00:00:00"/>
    <x v="4"/>
    <x v="0"/>
    <m/>
    <m/>
    <m/>
    <m/>
    <m/>
    <m/>
    <m/>
    <m/>
    <m/>
    <m/>
    <s v="Entero"/>
    <x v="1"/>
    <n v="2460"/>
    <m/>
    <m/>
    <m/>
    <m/>
  </r>
  <r>
    <s v="C1 Upstream"/>
    <m/>
    <x v="37"/>
    <n v="32.041417920000001"/>
    <n v="-81.07147123"/>
    <x v="43"/>
    <d v="1899-12-30T09:15:00"/>
    <d v="2022-03-24T00:00:00"/>
    <x v="4"/>
    <x v="0"/>
    <m/>
    <m/>
    <m/>
    <m/>
    <m/>
    <m/>
    <m/>
    <m/>
    <m/>
    <m/>
    <s v="Total Coli"/>
    <x v="3"/>
    <n v="62940"/>
    <m/>
    <m/>
    <m/>
    <m/>
  </r>
  <r>
    <s v="C1 Upstream"/>
    <m/>
    <x v="37"/>
    <n v="32.041417920000001"/>
    <n v="-81.07147123"/>
    <x v="43"/>
    <d v="1899-12-30T09:15:00"/>
    <d v="2022-03-24T00:00:00"/>
    <x v="4"/>
    <x v="0"/>
    <m/>
    <m/>
    <m/>
    <m/>
    <m/>
    <m/>
    <m/>
    <m/>
    <m/>
    <m/>
    <s v="E. Coli"/>
    <x v="2"/>
    <n v="840"/>
    <m/>
    <m/>
    <m/>
    <m/>
  </r>
  <r>
    <s v="C1 Upstream"/>
    <m/>
    <x v="37"/>
    <n v="32.041417920000001"/>
    <n v="-81.07147123"/>
    <x v="43"/>
    <d v="1899-12-30T09:15:00"/>
    <d v="2022-03-24T00:00:00"/>
    <x v="4"/>
    <x v="0"/>
    <m/>
    <m/>
    <m/>
    <m/>
    <m/>
    <m/>
    <m/>
    <m/>
    <m/>
    <m/>
    <s v="Entero"/>
    <x v="1"/>
    <n v="4200"/>
    <m/>
    <m/>
    <m/>
    <m/>
  </r>
  <r>
    <s v="C1 Upstream (BLANK)"/>
    <m/>
    <x v="33"/>
    <n v="32.041417920000001"/>
    <n v="-81.07147123"/>
    <x v="43"/>
    <d v="1899-12-30T09:09:00"/>
    <d v="2022-03-24T00:00:00"/>
    <x v="4"/>
    <x v="0"/>
    <m/>
    <m/>
    <m/>
    <m/>
    <m/>
    <m/>
    <m/>
    <m/>
    <m/>
    <m/>
    <s v="Total Coli"/>
    <x v="3"/>
    <n v="0"/>
    <m/>
    <m/>
    <m/>
    <m/>
  </r>
  <r>
    <s v="C1 Upstream (BLANK)"/>
    <m/>
    <x v="33"/>
    <n v="32.041417920000001"/>
    <n v="-81.07147123"/>
    <x v="43"/>
    <d v="1899-12-30T09:09:00"/>
    <d v="2022-03-24T00:00:00"/>
    <x v="4"/>
    <x v="0"/>
    <m/>
    <m/>
    <m/>
    <m/>
    <m/>
    <m/>
    <m/>
    <m/>
    <m/>
    <m/>
    <s v="E. Coli"/>
    <x v="2"/>
    <n v="100"/>
    <m/>
    <n v="100"/>
    <m/>
    <m/>
  </r>
  <r>
    <s v="C1 Upstream (BLANK)"/>
    <m/>
    <x v="33"/>
    <n v="32.041417920000001"/>
    <n v="-81.07147123"/>
    <x v="43"/>
    <d v="1899-12-30T09:09:00"/>
    <d v="2022-03-24T00:00:00"/>
    <x v="4"/>
    <x v="0"/>
    <m/>
    <m/>
    <m/>
    <m/>
    <m/>
    <m/>
    <m/>
    <m/>
    <m/>
    <m/>
    <s v="Entero"/>
    <x v="1"/>
    <n v="100"/>
    <m/>
    <n v="100"/>
    <m/>
    <m/>
  </r>
  <r>
    <s v="C2"/>
    <m/>
    <x v="42"/>
    <n v="32.035395440000002"/>
    <n v="-81.084059159999995"/>
    <x v="43"/>
    <d v="1899-12-30T09:57:00"/>
    <d v="2022-03-24T00:00:00"/>
    <x v="4"/>
    <x v="0"/>
    <m/>
    <m/>
    <m/>
    <m/>
    <m/>
    <m/>
    <m/>
    <m/>
    <m/>
    <m/>
    <s v="Total Coli"/>
    <x v="3"/>
    <n v="87040"/>
    <m/>
    <m/>
    <m/>
    <m/>
  </r>
  <r>
    <s v="C2"/>
    <m/>
    <x v="42"/>
    <n v="32.035395440000002"/>
    <n v="-81.084059159999995"/>
    <x v="43"/>
    <d v="1899-12-30T09:57:00"/>
    <d v="2022-03-24T00:00:00"/>
    <x v="4"/>
    <x v="0"/>
    <m/>
    <m/>
    <m/>
    <m/>
    <m/>
    <m/>
    <m/>
    <m/>
    <m/>
    <m/>
    <s v="E. Coli"/>
    <x v="2"/>
    <n v="3990"/>
    <m/>
    <m/>
    <m/>
    <m/>
  </r>
  <r>
    <s v="C2"/>
    <m/>
    <x v="42"/>
    <n v="32.035395440000002"/>
    <n v="-81.084059159999995"/>
    <x v="43"/>
    <d v="1899-12-30T09:57:00"/>
    <d v="2022-03-24T00:00:00"/>
    <x v="4"/>
    <x v="0"/>
    <m/>
    <m/>
    <m/>
    <m/>
    <m/>
    <m/>
    <m/>
    <m/>
    <m/>
    <m/>
    <s v="Entero"/>
    <x v="1"/>
    <n v="15150"/>
    <m/>
    <m/>
    <m/>
    <m/>
  </r>
  <r>
    <s v="C2 Downstream"/>
    <m/>
    <x v="43"/>
    <n v="32.034979829999997"/>
    <n v="-81.084181770000001"/>
    <x v="43"/>
    <d v="1899-12-30T10:01:00"/>
    <d v="2022-03-24T00:00:00"/>
    <x v="4"/>
    <x v="0"/>
    <m/>
    <m/>
    <m/>
    <m/>
    <m/>
    <m/>
    <m/>
    <m/>
    <m/>
    <m/>
    <s v="Total Coli"/>
    <x v="3"/>
    <n v="91390"/>
    <m/>
    <m/>
    <m/>
    <m/>
  </r>
  <r>
    <s v="C2 Downstream"/>
    <m/>
    <x v="43"/>
    <n v="32.034979829999997"/>
    <n v="-81.084181770000001"/>
    <x v="43"/>
    <d v="1899-12-30T10:01:00"/>
    <d v="2022-03-24T00:00:00"/>
    <x v="4"/>
    <x v="0"/>
    <m/>
    <m/>
    <m/>
    <m/>
    <m/>
    <m/>
    <m/>
    <m/>
    <m/>
    <m/>
    <s v="E. Coli"/>
    <x v="2"/>
    <n v="6910"/>
    <m/>
    <m/>
    <m/>
    <m/>
  </r>
  <r>
    <s v="C2 Downstream"/>
    <m/>
    <x v="43"/>
    <n v="32.034979829999997"/>
    <n v="-81.084181770000001"/>
    <x v="43"/>
    <d v="1899-12-30T10:01:00"/>
    <d v="2022-03-24T00:00:00"/>
    <x v="4"/>
    <x v="0"/>
    <m/>
    <m/>
    <m/>
    <m/>
    <m/>
    <m/>
    <m/>
    <m/>
    <m/>
    <m/>
    <s v="Entero"/>
    <x v="1"/>
    <n v="20980"/>
    <m/>
    <m/>
    <m/>
    <m/>
  </r>
  <r>
    <s v="C3"/>
    <m/>
    <x v="44"/>
    <n v="32.034606199999999"/>
    <n v="-81.084506759999996"/>
    <x v="43"/>
    <d v="1899-12-30T10:06:00"/>
    <d v="2022-03-24T00:00:00"/>
    <x v="4"/>
    <x v="0"/>
    <m/>
    <m/>
    <m/>
    <m/>
    <m/>
    <m/>
    <m/>
    <m/>
    <m/>
    <m/>
    <s v="Total Coli"/>
    <x v="3"/>
    <n v="87840"/>
    <m/>
    <m/>
    <m/>
    <m/>
  </r>
  <r>
    <s v="C3"/>
    <m/>
    <x v="44"/>
    <n v="32.034606199999999"/>
    <n v="-81.084506759999996"/>
    <x v="43"/>
    <d v="1899-12-30T10:06:00"/>
    <d v="2022-03-24T00:00:00"/>
    <x v="4"/>
    <x v="0"/>
    <m/>
    <m/>
    <m/>
    <m/>
    <m/>
    <m/>
    <m/>
    <m/>
    <m/>
    <m/>
    <s v="E. Coli"/>
    <x v="2"/>
    <n v="6270"/>
    <m/>
    <m/>
    <m/>
    <m/>
  </r>
  <r>
    <s v="C3"/>
    <m/>
    <x v="44"/>
    <n v="32.034606199999999"/>
    <n v="-81.084506759999996"/>
    <x v="43"/>
    <d v="1899-12-30T10:06:00"/>
    <d v="2022-03-24T00:00:00"/>
    <x v="4"/>
    <x v="0"/>
    <m/>
    <m/>
    <m/>
    <m/>
    <m/>
    <m/>
    <m/>
    <m/>
    <m/>
    <m/>
    <s v="Entero"/>
    <x v="1"/>
    <n v="37840"/>
    <m/>
    <m/>
    <m/>
    <m/>
  </r>
  <r>
    <s v="C3 Downstream"/>
    <m/>
    <x v="45"/>
    <n v="32.03422458"/>
    <n v="-81.084610310000002"/>
    <x v="43"/>
    <d v="1899-12-30T10:11:00"/>
    <d v="2022-03-24T00:00:00"/>
    <x v="4"/>
    <x v="0"/>
    <m/>
    <m/>
    <m/>
    <m/>
    <m/>
    <m/>
    <m/>
    <m/>
    <m/>
    <m/>
    <s v="Total Coli"/>
    <x v="3"/>
    <n v="79150"/>
    <m/>
    <m/>
    <m/>
    <m/>
  </r>
  <r>
    <s v="C3 Downstream"/>
    <m/>
    <x v="45"/>
    <n v="32.03422458"/>
    <n v="-81.084610310000002"/>
    <x v="43"/>
    <d v="1899-12-30T10:11:00"/>
    <d v="2022-03-24T00:00:00"/>
    <x v="4"/>
    <x v="0"/>
    <m/>
    <m/>
    <m/>
    <m/>
    <m/>
    <m/>
    <m/>
    <m/>
    <m/>
    <m/>
    <s v="E. Coli"/>
    <x v="2"/>
    <n v="4550"/>
    <m/>
    <m/>
    <m/>
    <m/>
  </r>
  <r>
    <s v="C3 Downstream"/>
    <m/>
    <x v="45"/>
    <n v="32.03422458"/>
    <n v="-81.084610310000002"/>
    <x v="43"/>
    <d v="1899-12-30T10:11:00"/>
    <d v="2022-03-24T00:00:00"/>
    <x v="4"/>
    <x v="0"/>
    <m/>
    <m/>
    <m/>
    <m/>
    <m/>
    <m/>
    <m/>
    <m/>
    <m/>
    <m/>
    <s v="Entero"/>
    <x v="1"/>
    <n v="24890"/>
    <m/>
    <m/>
    <m/>
    <m/>
  </r>
  <r>
    <s v="C4"/>
    <m/>
    <x v="38"/>
    <n v="32.030739939999997"/>
    <n v="-81.085201420000004"/>
    <x v="43"/>
    <d v="1899-12-30T10:24:00"/>
    <d v="2022-03-24T00:00:00"/>
    <x v="4"/>
    <x v="0"/>
    <m/>
    <m/>
    <m/>
    <m/>
    <m/>
    <m/>
    <m/>
    <m/>
    <m/>
    <m/>
    <s v="Total Coli"/>
    <x v="3"/>
    <n v="91390"/>
    <m/>
    <m/>
    <m/>
    <m/>
  </r>
  <r>
    <s v="C4"/>
    <m/>
    <x v="38"/>
    <n v="32.030739939999997"/>
    <n v="-81.085201420000004"/>
    <x v="43"/>
    <d v="1899-12-30T10:24:00"/>
    <d v="2022-03-24T00:00:00"/>
    <x v="4"/>
    <x v="0"/>
    <m/>
    <m/>
    <m/>
    <m/>
    <m/>
    <m/>
    <m/>
    <m/>
    <m/>
    <m/>
    <s v="E. Coli"/>
    <x v="2"/>
    <n v="6950"/>
    <m/>
    <m/>
    <m/>
    <m/>
  </r>
  <r>
    <s v="C4"/>
    <m/>
    <x v="38"/>
    <n v="32.030739939999997"/>
    <n v="-81.085201420000004"/>
    <x v="43"/>
    <d v="1899-12-30T10:24:00"/>
    <d v="2022-03-24T00:00:00"/>
    <x v="4"/>
    <x v="0"/>
    <m/>
    <m/>
    <m/>
    <m/>
    <m/>
    <m/>
    <m/>
    <m/>
    <m/>
    <m/>
    <s v="Entero"/>
    <x v="1"/>
    <n v="11780"/>
    <m/>
    <m/>
    <m/>
    <m/>
  </r>
  <r>
    <s v="C4 Downstream"/>
    <m/>
    <x v="46"/>
    <n v="32.0304164"/>
    <n v="-81.08506217"/>
    <x v="43"/>
    <d v="1899-12-30T10:28:00"/>
    <d v="2022-03-24T00:00:00"/>
    <x v="4"/>
    <x v="0"/>
    <m/>
    <m/>
    <m/>
    <m/>
    <m/>
    <m/>
    <m/>
    <m/>
    <m/>
    <m/>
    <s v="Total Coli"/>
    <x v="3"/>
    <n v="52470"/>
    <m/>
    <m/>
    <m/>
    <m/>
  </r>
  <r>
    <s v="C4 Downstream"/>
    <m/>
    <x v="46"/>
    <n v="32.0304164"/>
    <n v="-81.08506217"/>
    <x v="43"/>
    <d v="1899-12-30T10:28:00"/>
    <d v="2022-03-24T00:00:00"/>
    <x v="4"/>
    <x v="0"/>
    <m/>
    <m/>
    <m/>
    <m/>
    <m/>
    <m/>
    <m/>
    <m/>
    <m/>
    <m/>
    <s v="E. Coli"/>
    <x v="2"/>
    <n v="5810"/>
    <m/>
    <m/>
    <m/>
    <m/>
  </r>
  <r>
    <s v="C4 Downstream"/>
    <m/>
    <x v="46"/>
    <n v="32.0304164"/>
    <n v="-81.08506217"/>
    <x v="43"/>
    <d v="1899-12-30T10:28:00"/>
    <d v="2022-03-24T00:00:00"/>
    <x v="4"/>
    <x v="0"/>
    <m/>
    <m/>
    <m/>
    <m/>
    <m/>
    <m/>
    <m/>
    <m/>
    <m/>
    <m/>
    <s v="Entero"/>
    <x v="1"/>
    <n v="18500"/>
    <m/>
    <m/>
    <m/>
    <m/>
  </r>
  <r>
    <s v="Golf Course Rd"/>
    <m/>
    <x v="34"/>
    <n v="31.960840000000001"/>
    <n v="-81.146799999999999"/>
    <x v="43"/>
    <d v="1899-12-30T11:09:00"/>
    <d v="2022-03-24T00:00:00"/>
    <x v="4"/>
    <x v="0"/>
    <m/>
    <m/>
    <m/>
    <m/>
    <m/>
    <m/>
    <m/>
    <m/>
    <m/>
    <m/>
    <s v="Total Coli"/>
    <x v="3"/>
    <n v="32820"/>
    <m/>
    <m/>
    <m/>
    <m/>
  </r>
  <r>
    <s v="Golf Course Rd"/>
    <m/>
    <x v="34"/>
    <n v="31.960840000000001"/>
    <n v="-81.146799999999999"/>
    <x v="43"/>
    <d v="1899-12-30T11:09:00"/>
    <d v="2022-03-24T00:00:00"/>
    <x v="4"/>
    <x v="0"/>
    <m/>
    <m/>
    <m/>
    <m/>
    <m/>
    <m/>
    <m/>
    <m/>
    <m/>
    <m/>
    <s v="E. Coli"/>
    <x v="2"/>
    <n v="3050"/>
    <m/>
    <m/>
    <m/>
    <m/>
  </r>
  <r>
    <s v="Golf Course Rd"/>
    <m/>
    <x v="34"/>
    <n v="31.960840000000001"/>
    <n v="-81.146799999999999"/>
    <x v="43"/>
    <d v="1899-12-30T11:09:00"/>
    <d v="2022-03-24T00:00:00"/>
    <x v="4"/>
    <x v="0"/>
    <m/>
    <m/>
    <m/>
    <m/>
    <m/>
    <m/>
    <m/>
    <m/>
    <m/>
    <m/>
    <s v="Entero"/>
    <x v="1"/>
    <n v="13140"/>
    <m/>
    <m/>
    <m/>
    <m/>
  </r>
  <r>
    <s v="Talina Lane South"/>
    <m/>
    <x v="47"/>
    <n v="31.960840000000001"/>
    <n v="-81.146799999999999"/>
    <x v="43"/>
    <d v="1899-12-30T12:15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Total Coli"/>
    <x v="3"/>
    <n v="87040"/>
    <m/>
    <m/>
    <m/>
    <m/>
  </r>
  <r>
    <s v="Talina Lane South"/>
    <m/>
    <x v="47"/>
    <n v="31.976876443840698"/>
    <n v="-81.136743986396596"/>
    <x v="43"/>
    <d v="1899-12-30T12:15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E. Coli"/>
    <x v="2"/>
    <n v="4640"/>
    <m/>
    <m/>
    <m/>
    <m/>
  </r>
  <r>
    <s v="Talina Lane South"/>
    <m/>
    <x v="47"/>
    <n v="31.976876443840698"/>
    <n v="-81.136743986396596"/>
    <x v="43"/>
    <d v="1899-12-30T12:15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Entero"/>
    <x v="1"/>
    <n v="12360"/>
    <m/>
    <m/>
    <m/>
    <m/>
  </r>
  <r>
    <s v="Talina LN North"/>
    <m/>
    <x v="48"/>
    <n v="31.976478306522999"/>
    <n v="-81.136916906886299"/>
    <x v="43"/>
    <d v="1899-12-30T12:11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Total Coli"/>
    <x v="3"/>
    <n v="87040"/>
    <m/>
    <m/>
    <m/>
    <m/>
  </r>
  <r>
    <s v="Talina LN North"/>
    <m/>
    <x v="48"/>
    <n v="31.976478306522999"/>
    <n v="-81.136916906886299"/>
    <x v="43"/>
    <d v="1899-12-30T12:11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E. Coli"/>
    <x v="2"/>
    <n v="1890"/>
    <m/>
    <m/>
    <m/>
    <m/>
  </r>
  <r>
    <s v="Talina LN North"/>
    <m/>
    <x v="48"/>
    <n v="31.984280910253801"/>
    <n v="-81.129864906139403"/>
    <x v="43"/>
    <d v="1899-12-30T12:11:00"/>
    <d v="2022-03-24T00:00:00"/>
    <x v="4"/>
    <x v="0"/>
    <s v="The name of this sample was swapped with the other Talina lane sample on 4/19 when it was discovered they had been mislabelled"/>
    <m/>
    <m/>
    <m/>
    <m/>
    <m/>
    <m/>
    <m/>
    <m/>
    <m/>
    <s v="Entero"/>
    <x v="1"/>
    <n v="14670"/>
    <m/>
    <m/>
    <m/>
    <m/>
  </r>
  <r>
    <s v="Wilshire Canal @ White Bluff"/>
    <s v="H213361545"/>
    <x v="3"/>
    <n v="31.984280910253801"/>
    <n v="-81.129864906139403"/>
    <x v="44"/>
    <d v="1899-12-30T10:36:00"/>
    <d v="2021-11-07T00:00:00"/>
    <x v="11"/>
    <x v="0"/>
    <m/>
    <s v="Jpharr"/>
    <m/>
    <m/>
    <m/>
    <m/>
    <m/>
    <s v="Mfontanez"/>
    <d v="2021-12-02T00:00:00"/>
    <m/>
    <s v="Fecal"/>
    <x v="0"/>
    <n v="3300"/>
    <s v="MPN/100ml"/>
    <m/>
    <m/>
    <m/>
  </r>
  <r>
    <s v="Wilshire at White Bluff"/>
    <m/>
    <x v="3"/>
    <n v="31.984280910253801"/>
    <n v="-81.129864906139403"/>
    <x v="45"/>
    <d v="1899-12-30T10:13:00"/>
    <d v="2021-12-21T00:00:00"/>
    <x v="4"/>
    <x v="0"/>
    <m/>
    <m/>
    <m/>
    <m/>
    <m/>
    <m/>
    <m/>
    <m/>
    <m/>
    <m/>
    <s v="Total Coli"/>
    <x v="3"/>
    <n v="92080"/>
    <s v="MPN/100ml"/>
    <m/>
    <m/>
    <m/>
  </r>
  <r>
    <s v="White Bluff Downstream"/>
    <m/>
    <x v="3"/>
    <n v="31.975612360833299"/>
    <n v="-81.131748895475994"/>
    <x v="43"/>
    <d v="1899-12-30T12:29:00"/>
    <d v="2022-03-24T00:00:00"/>
    <x v="4"/>
    <x v="0"/>
    <m/>
    <m/>
    <m/>
    <m/>
    <m/>
    <m/>
    <m/>
    <m/>
    <m/>
    <m/>
    <s v="Total Coli"/>
    <x v="3"/>
    <n v="50120"/>
    <m/>
    <m/>
    <m/>
    <m/>
  </r>
  <r>
    <s v="Windsor Forest "/>
    <m/>
    <x v="49"/>
    <n v="31.974746646552902"/>
    <n v="-81.143560403628598"/>
    <x v="43"/>
    <d v="1899-12-30T11:48:00"/>
    <d v="2022-03-24T00:00:00"/>
    <x v="4"/>
    <x v="0"/>
    <m/>
    <m/>
    <m/>
    <m/>
    <m/>
    <m/>
    <m/>
    <m/>
    <m/>
    <m/>
    <s v="Total Coli"/>
    <x v="3"/>
    <n v="68930"/>
    <m/>
    <m/>
    <m/>
    <m/>
  </r>
  <r>
    <s v="Windsor Forest "/>
    <m/>
    <x v="49"/>
    <n v="31.974746646552902"/>
    <n v="-81.143560403628598"/>
    <x v="43"/>
    <d v="1899-12-30T11:48:00"/>
    <d v="2022-03-24T00:00:00"/>
    <x v="4"/>
    <x v="0"/>
    <m/>
    <m/>
    <m/>
    <m/>
    <m/>
    <m/>
    <m/>
    <m/>
    <m/>
    <m/>
    <s v="E. Coli"/>
    <x v="2"/>
    <n v="13140"/>
    <m/>
    <m/>
    <m/>
    <m/>
  </r>
  <r>
    <s v="Windsor Forest "/>
    <m/>
    <x v="49"/>
    <n v="31.974746646552902"/>
    <n v="-81.143560403628598"/>
    <x v="43"/>
    <d v="1899-12-30T11:48:00"/>
    <d v="2022-03-24T00:00:00"/>
    <x v="4"/>
    <x v="0"/>
    <m/>
    <m/>
    <m/>
    <m/>
    <m/>
    <m/>
    <m/>
    <m/>
    <m/>
    <m/>
    <s v="Entero"/>
    <x v="1"/>
    <n v="8570"/>
    <m/>
    <m/>
    <m/>
    <m/>
  </r>
  <r>
    <s v="Windsor Park"/>
    <m/>
    <x v="17"/>
    <n v="31.975590428128601"/>
    <n v="-81.1385775065568"/>
    <x v="43"/>
    <d v="1899-12-30T11:25:00"/>
    <d v="2022-03-24T00:00:00"/>
    <x v="4"/>
    <x v="0"/>
    <m/>
    <m/>
    <m/>
    <m/>
    <m/>
    <m/>
    <m/>
    <m/>
    <m/>
    <m/>
    <s v="Total Coli"/>
    <x v="3"/>
    <n v="65860"/>
    <m/>
    <m/>
    <m/>
    <m/>
  </r>
  <r>
    <s v="Windsor Park"/>
    <m/>
    <x v="17"/>
    <n v="31.975590428128601"/>
    <n v="-81.1385775065568"/>
    <x v="43"/>
    <d v="1899-12-30T11:25:00"/>
    <d v="2022-03-24T00:00:00"/>
    <x v="4"/>
    <x v="0"/>
    <m/>
    <m/>
    <m/>
    <m/>
    <m/>
    <m/>
    <m/>
    <m/>
    <m/>
    <m/>
    <s v="E. Coli"/>
    <x v="2"/>
    <n v="2560"/>
    <m/>
    <m/>
    <m/>
    <m/>
  </r>
  <r>
    <s v="Windsor Park"/>
    <m/>
    <x v="17"/>
    <n v="31.975590428128601"/>
    <n v="-81.1385775065568"/>
    <x v="43"/>
    <d v="1899-12-30T11:25:00"/>
    <d v="2022-03-24T00:00:00"/>
    <x v="4"/>
    <x v="0"/>
    <m/>
    <m/>
    <m/>
    <m/>
    <m/>
    <m/>
    <m/>
    <m/>
    <m/>
    <m/>
    <s v="Entero"/>
    <x v="1"/>
    <n v="79150"/>
    <m/>
    <m/>
    <m/>
    <m/>
  </r>
  <r>
    <s v="Windsor Park Trib"/>
    <m/>
    <x v="40"/>
    <n v="31.975000000000001"/>
    <n v="-81.138056000000006"/>
    <x v="43"/>
    <d v="1899-12-30T11:29:00"/>
    <d v="2022-03-24T00:00:00"/>
    <x v="4"/>
    <x v="0"/>
    <m/>
    <m/>
    <m/>
    <m/>
    <m/>
    <m/>
    <m/>
    <m/>
    <m/>
    <m/>
    <s v="Total Coli"/>
    <x v="3"/>
    <n v="45690"/>
    <m/>
    <m/>
    <m/>
    <m/>
  </r>
  <r>
    <s v="Windsor Park Trib"/>
    <m/>
    <x v="40"/>
    <n v="31.975000000000001"/>
    <n v="-81.138056000000006"/>
    <x v="43"/>
    <d v="1899-12-30T11:29:00"/>
    <d v="2022-03-24T00:00:00"/>
    <x v="4"/>
    <x v="0"/>
    <m/>
    <m/>
    <m/>
    <m/>
    <m/>
    <m/>
    <m/>
    <m/>
    <m/>
    <m/>
    <s v="E. Coli"/>
    <x v="2"/>
    <n v="4200"/>
    <m/>
    <m/>
    <m/>
    <m/>
  </r>
  <r>
    <s v="Windsor Park Trib"/>
    <m/>
    <x v="40"/>
    <n v="31.975000000000001"/>
    <n v="-81.138056000000006"/>
    <x v="43"/>
    <d v="1899-12-30T11:29:00"/>
    <d v="2022-03-24T00:00:00"/>
    <x v="4"/>
    <x v="0"/>
    <m/>
    <m/>
    <m/>
    <m/>
    <m/>
    <m/>
    <m/>
    <m/>
    <m/>
    <m/>
    <s v="Entero"/>
    <x v="1"/>
    <n v="9330"/>
    <m/>
    <m/>
    <m/>
    <m/>
  </r>
  <r>
    <s v="Woodly Rd Downstream"/>
    <m/>
    <x v="17"/>
    <n v="31.974690117041298"/>
    <n v="-81.138495712850997"/>
    <x v="43"/>
    <d v="1899-12-30T11:48:00"/>
    <d v="2022-03-24T00:00:00"/>
    <x v="4"/>
    <x v="0"/>
    <m/>
    <m/>
    <m/>
    <m/>
    <m/>
    <m/>
    <m/>
    <m/>
    <m/>
    <m/>
    <s v="Total Coli"/>
    <x v="3"/>
    <n v="91390"/>
    <m/>
    <m/>
    <m/>
    <m/>
  </r>
  <r>
    <s v="Woodly Rd Downstream"/>
    <m/>
    <x v="17"/>
    <n v="31.974690117041298"/>
    <n v="-81.138495712850997"/>
    <x v="43"/>
    <d v="1899-12-30T11:48:00"/>
    <d v="2022-03-24T00:00:00"/>
    <x v="4"/>
    <x v="0"/>
    <m/>
    <m/>
    <m/>
    <m/>
    <m/>
    <m/>
    <m/>
    <m/>
    <m/>
    <m/>
    <s v="E. Coli"/>
    <x v="2"/>
    <n v="3130"/>
    <m/>
    <m/>
    <m/>
    <m/>
  </r>
  <r>
    <s v="Woodly Rd Downstream"/>
    <m/>
    <x v="17"/>
    <n v="31.974690117041298"/>
    <n v="-81.138495712850997"/>
    <x v="43"/>
    <d v="1899-12-30T11:48:00"/>
    <d v="2022-03-24T00:00:00"/>
    <x v="4"/>
    <x v="0"/>
    <m/>
    <m/>
    <m/>
    <m/>
    <m/>
    <m/>
    <m/>
    <m/>
    <m/>
    <m/>
    <s v="Entero"/>
    <x v="1"/>
    <n v="72150"/>
    <m/>
    <m/>
    <m/>
    <m/>
  </r>
  <r>
    <s v="Braircliff Downstream"/>
    <m/>
    <x v="50"/>
    <n v="31.973632948035"/>
    <n v="-81.146479215849297"/>
    <x v="1071"/>
    <d v="1899-12-30T11:41:00"/>
    <d v="2022-04-06T00:00:00"/>
    <x v="4"/>
    <x v="0"/>
    <m/>
    <s v="Kris Howard"/>
    <m/>
    <m/>
    <m/>
    <m/>
    <m/>
    <m/>
    <m/>
    <m/>
    <s v="E.coli"/>
    <x v="2"/>
    <n v="3590"/>
    <m/>
    <m/>
    <m/>
    <m/>
  </r>
  <r>
    <s v="Braircliff Downstream"/>
    <m/>
    <x v="50"/>
    <n v="31.973632948035"/>
    <n v="-81.146479215849297"/>
    <x v="1071"/>
    <d v="1899-12-30T11:41:00"/>
    <d v="2022-04-06T00:00:00"/>
    <x v="4"/>
    <x v="0"/>
    <m/>
    <s v="Kris Howard"/>
    <m/>
    <m/>
    <m/>
    <m/>
    <m/>
    <m/>
    <m/>
    <m/>
    <s v="Entero"/>
    <x v="1"/>
    <n v="3270"/>
    <m/>
    <m/>
    <m/>
    <m/>
  </r>
  <r>
    <s v="Braircliff Downstream"/>
    <m/>
    <x v="50"/>
    <n v="31.973632948035"/>
    <n v="-81.146479215849297"/>
    <x v="1071"/>
    <d v="1899-12-30T11:41:00"/>
    <d v="2022-04-06T00:00:00"/>
    <x v="4"/>
    <x v="0"/>
    <m/>
    <s v="Kris Howard"/>
    <m/>
    <m/>
    <m/>
    <m/>
    <m/>
    <m/>
    <m/>
    <m/>
    <s v="Total Coli"/>
    <x v="3"/>
    <n v="82970"/>
    <m/>
    <m/>
    <m/>
    <m/>
  </r>
  <r>
    <s v="C1"/>
    <m/>
    <x v="41"/>
    <n v="32.040926429999999"/>
    <n v="-81.073183529999994"/>
    <x v="1071"/>
    <d v="1899-12-30T13:01:00"/>
    <d v="2022-04-06T00:00:00"/>
    <x v="4"/>
    <x v="0"/>
    <m/>
    <s v="Kris Howard"/>
    <m/>
    <m/>
    <m/>
    <m/>
    <m/>
    <m/>
    <m/>
    <m/>
    <s v="E.coli"/>
    <x v="2"/>
    <n v="5730"/>
    <m/>
    <m/>
    <m/>
    <m/>
  </r>
  <r>
    <s v="C1"/>
    <m/>
    <x v="41"/>
    <n v="32.040926429999999"/>
    <n v="-81.073183529999994"/>
    <x v="1071"/>
    <d v="1899-12-30T13:01:00"/>
    <d v="2022-04-06T00:00:00"/>
    <x v="4"/>
    <x v="0"/>
    <m/>
    <s v="Kris Howard"/>
    <m/>
    <m/>
    <m/>
    <m/>
    <m/>
    <m/>
    <m/>
    <m/>
    <s v="Entero"/>
    <x v="1"/>
    <n v="2590"/>
    <m/>
    <m/>
    <m/>
    <m/>
  </r>
  <r>
    <s v="C1"/>
    <m/>
    <x v="41"/>
    <n v="32.040926429999999"/>
    <n v="-81.073183529999994"/>
    <x v="1071"/>
    <d v="1899-12-30T13:01:00"/>
    <d v="2022-04-06T00:00:00"/>
    <x v="4"/>
    <x v="0"/>
    <m/>
    <s v="Kris Howard"/>
    <m/>
    <m/>
    <m/>
    <m/>
    <m/>
    <m/>
    <m/>
    <m/>
    <s v="Total Coli"/>
    <x v="3"/>
    <n v="96060"/>
    <m/>
    <m/>
    <m/>
    <m/>
  </r>
  <r>
    <s v="C1 Upstream"/>
    <m/>
    <x v="37"/>
    <n v="32.041417920000001"/>
    <n v="-81.07147123"/>
    <x v="1071"/>
    <d v="1899-12-30T08:52:00"/>
    <d v="2022-04-06T00:00:00"/>
    <x v="4"/>
    <x v="0"/>
    <m/>
    <s v="Kris Howard"/>
    <m/>
    <m/>
    <m/>
    <m/>
    <m/>
    <m/>
    <m/>
    <m/>
    <s v="E.coli"/>
    <x v="2"/>
    <n v="7890"/>
    <m/>
    <m/>
    <m/>
    <m/>
  </r>
  <r>
    <s v="C1 Upstream"/>
    <m/>
    <x v="37"/>
    <n v="32.041417920000001"/>
    <n v="-81.07147123"/>
    <x v="1071"/>
    <d v="1899-12-30T08:52:00"/>
    <d v="2022-04-06T00:00:00"/>
    <x v="4"/>
    <x v="0"/>
    <m/>
    <s v="Kris Howard"/>
    <m/>
    <m/>
    <m/>
    <m/>
    <m/>
    <m/>
    <m/>
    <m/>
    <s v="Entero"/>
    <x v="1"/>
    <n v="6020"/>
    <m/>
    <m/>
    <m/>
    <m/>
  </r>
  <r>
    <s v="C1 Upstream"/>
    <m/>
    <x v="37"/>
    <n v="32.041417920000001"/>
    <n v="-81.07147123"/>
    <x v="1071"/>
    <d v="1899-12-30T08:52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C1.5"/>
    <m/>
    <x v="51"/>
    <n v="32.039106147427198"/>
    <n v="-81.074535489564397"/>
    <x v="1071"/>
    <d v="1899-12-30T09:03:00"/>
    <d v="2022-04-06T00:00:00"/>
    <x v="4"/>
    <x v="0"/>
    <m/>
    <s v="Kris Howard"/>
    <m/>
    <m/>
    <m/>
    <m/>
    <m/>
    <m/>
    <m/>
    <m/>
    <s v="E.coli"/>
    <x v="2"/>
    <n v="4790"/>
    <m/>
    <m/>
    <m/>
    <m/>
  </r>
  <r>
    <s v="C1.5"/>
    <m/>
    <x v="51"/>
    <n v="32.039106147427198"/>
    <n v="-81.074535489564397"/>
    <x v="1071"/>
    <d v="1899-12-30T09:03:00"/>
    <d v="2022-04-06T00:00:00"/>
    <x v="4"/>
    <x v="0"/>
    <m/>
    <s v="Kris Howard"/>
    <m/>
    <m/>
    <m/>
    <m/>
    <m/>
    <m/>
    <m/>
    <m/>
    <s v="Entero"/>
    <x v="1"/>
    <n v="4790"/>
    <m/>
    <m/>
    <m/>
    <m/>
  </r>
  <r>
    <s v="C1.5"/>
    <m/>
    <x v="51"/>
    <n v="32.039106147427198"/>
    <n v="-81.074535489564397"/>
    <x v="1071"/>
    <d v="1899-12-30T09:03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C2"/>
    <m/>
    <x v="42"/>
    <n v="32.035395440000002"/>
    <n v="-81.084059159999995"/>
    <x v="1071"/>
    <d v="1899-12-30T09:36:00"/>
    <d v="2022-04-06T00:00:00"/>
    <x v="4"/>
    <x v="0"/>
    <m/>
    <s v="Kris Howard"/>
    <m/>
    <m/>
    <m/>
    <m/>
    <m/>
    <m/>
    <m/>
    <m/>
    <s v="E.coli"/>
    <x v="2"/>
    <n v="12340"/>
    <m/>
    <m/>
    <m/>
    <m/>
  </r>
  <r>
    <s v="C2"/>
    <m/>
    <x v="42"/>
    <n v="32.035395440000002"/>
    <n v="-81.084059159999995"/>
    <x v="1071"/>
    <d v="1899-12-30T09:36:00"/>
    <d v="2022-04-06T00:00:00"/>
    <x v="4"/>
    <x v="0"/>
    <m/>
    <s v="Kris Howard"/>
    <m/>
    <m/>
    <m/>
    <m/>
    <m/>
    <m/>
    <m/>
    <m/>
    <s v="Entero"/>
    <x v="1"/>
    <n v="12340"/>
    <m/>
    <m/>
    <m/>
    <m/>
  </r>
  <r>
    <s v="C2"/>
    <m/>
    <x v="42"/>
    <n v="32.035395440000002"/>
    <n v="-81.084059159999995"/>
    <x v="1071"/>
    <d v="1899-12-30T09:36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C2 Downstream"/>
    <m/>
    <x v="43"/>
    <n v="32.034979829999997"/>
    <n v="-81.084181770000001"/>
    <x v="1071"/>
    <d v="1899-12-30T09:40:00"/>
    <d v="2022-04-06T00:00:00"/>
    <x v="4"/>
    <x v="0"/>
    <m/>
    <s v="Kris Howard"/>
    <m/>
    <m/>
    <m/>
    <m/>
    <m/>
    <m/>
    <m/>
    <m/>
    <s v="E.coli"/>
    <x v="2"/>
    <n v="27230"/>
    <m/>
    <m/>
    <m/>
    <m/>
  </r>
  <r>
    <s v="C2 Downstream"/>
    <m/>
    <x v="43"/>
    <n v="32.034979829999997"/>
    <n v="-81.084181770000001"/>
    <x v="1071"/>
    <d v="1899-12-30T09:40:00"/>
    <d v="2022-04-06T00:00:00"/>
    <x v="4"/>
    <x v="0"/>
    <m/>
    <s v="Kris Howard"/>
    <m/>
    <m/>
    <m/>
    <m/>
    <m/>
    <m/>
    <m/>
    <m/>
    <s v="Entero"/>
    <x v="1"/>
    <n v="11180"/>
    <m/>
    <m/>
    <m/>
    <m/>
  </r>
  <r>
    <s v="C2 Downstream"/>
    <m/>
    <x v="43"/>
    <n v="32.034979829999997"/>
    <n v="-81.084181770000001"/>
    <x v="1071"/>
    <d v="1899-12-30T09:40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C3"/>
    <m/>
    <x v="44"/>
    <n v="32.034606199999999"/>
    <n v="-81.084506759999996"/>
    <x v="1071"/>
    <d v="1899-12-30T09:46:00"/>
    <d v="2022-04-06T00:00:00"/>
    <x v="4"/>
    <x v="0"/>
    <m/>
    <s v="Kris Howard"/>
    <m/>
    <m/>
    <m/>
    <m/>
    <m/>
    <m/>
    <m/>
    <m/>
    <s v="E.coli"/>
    <x v="2"/>
    <n v="5540"/>
    <m/>
    <m/>
    <m/>
    <m/>
  </r>
  <r>
    <s v="C3"/>
    <m/>
    <x v="44"/>
    <n v="32.034606199999999"/>
    <n v="-81.084506759999996"/>
    <x v="1071"/>
    <d v="1899-12-30T09:46:00"/>
    <d v="2022-04-06T00:00:00"/>
    <x v="4"/>
    <x v="0"/>
    <m/>
    <s v="Kris Howard"/>
    <m/>
    <m/>
    <m/>
    <m/>
    <m/>
    <m/>
    <m/>
    <m/>
    <s v="Entero"/>
    <x v="1"/>
    <n v="6130"/>
    <m/>
    <m/>
    <m/>
    <m/>
  </r>
  <r>
    <s v="C3"/>
    <m/>
    <x v="44"/>
    <n v="32.034606199999999"/>
    <n v="-81.084506759999996"/>
    <x v="1071"/>
    <d v="1899-12-30T09:46:00"/>
    <d v="2022-04-06T00:00:00"/>
    <x v="4"/>
    <x v="0"/>
    <m/>
    <s v="Kris Howard"/>
    <m/>
    <m/>
    <m/>
    <m/>
    <m/>
    <m/>
    <m/>
    <m/>
    <s v="Total Coli"/>
    <x v="3"/>
    <n v="96060"/>
    <m/>
    <m/>
    <m/>
    <m/>
  </r>
  <r>
    <s v="C4"/>
    <m/>
    <x v="38"/>
    <n v="32.030739939999997"/>
    <n v="-81.085201420000004"/>
    <x v="1071"/>
    <d v="1899-12-30T10:01:00"/>
    <d v="2022-04-06T00:00:00"/>
    <x v="4"/>
    <x v="0"/>
    <m/>
    <s v="Kris Howard"/>
    <m/>
    <m/>
    <m/>
    <m/>
    <m/>
    <m/>
    <m/>
    <m/>
    <s v="E.coli"/>
    <x v="2"/>
    <n v="3550"/>
    <m/>
    <m/>
    <m/>
    <m/>
  </r>
  <r>
    <s v="C4"/>
    <m/>
    <x v="38"/>
    <n v="32.030739939999997"/>
    <n v="-81.085201420000004"/>
    <x v="1071"/>
    <d v="1899-12-30T10:01:00"/>
    <d v="2022-04-06T00:00:00"/>
    <x v="4"/>
    <x v="0"/>
    <m/>
    <s v="Kris Howard"/>
    <m/>
    <m/>
    <m/>
    <m/>
    <m/>
    <m/>
    <m/>
    <m/>
    <s v="Entero"/>
    <x v="1"/>
    <n v="3230"/>
    <m/>
    <m/>
    <m/>
    <m/>
  </r>
  <r>
    <s v="C4"/>
    <m/>
    <x v="38"/>
    <n v="32.030739939999997"/>
    <n v="-81.085201420000004"/>
    <x v="1071"/>
    <d v="1899-12-30T10:01:00"/>
    <d v="2022-04-06T00:00:00"/>
    <x v="4"/>
    <x v="0"/>
    <m/>
    <s v="Kris Howard"/>
    <m/>
    <m/>
    <m/>
    <m/>
    <m/>
    <m/>
    <m/>
    <m/>
    <s v="Total Coli"/>
    <x v="3"/>
    <n v="79150"/>
    <m/>
    <m/>
    <m/>
    <m/>
  </r>
  <r>
    <s v="C4 Downstream"/>
    <m/>
    <x v="46"/>
    <n v="32.0304164"/>
    <n v="-81.08506217"/>
    <x v="1071"/>
    <d v="1899-12-30T10:04:00"/>
    <d v="2022-04-06T00:00:00"/>
    <x v="4"/>
    <x v="0"/>
    <m/>
    <s v="Kris Howard"/>
    <m/>
    <m/>
    <m/>
    <m/>
    <m/>
    <m/>
    <m/>
    <m/>
    <s v="E.coli"/>
    <x v="2"/>
    <n v="3550"/>
    <m/>
    <m/>
    <m/>
    <m/>
  </r>
  <r>
    <s v="C4 Downstream"/>
    <m/>
    <x v="46"/>
    <n v="32.0304164"/>
    <n v="-81.08506217"/>
    <x v="1071"/>
    <d v="1899-12-30T10:04:00"/>
    <d v="2022-04-06T00:00:00"/>
    <x v="4"/>
    <x v="0"/>
    <m/>
    <s v="Kris Howard"/>
    <m/>
    <m/>
    <m/>
    <m/>
    <m/>
    <m/>
    <m/>
    <m/>
    <s v="Entero"/>
    <x v="1"/>
    <n v="2850"/>
    <m/>
    <m/>
    <m/>
    <m/>
  </r>
  <r>
    <s v="C4 Downstream"/>
    <m/>
    <x v="46"/>
    <n v="32.0304164"/>
    <n v="-81.08506217"/>
    <x v="1071"/>
    <d v="1899-12-30T10:04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Talina Ln North"/>
    <m/>
    <x v="48"/>
    <n v="31.976478306522999"/>
    <n v="-81.136916906886299"/>
    <x v="1071"/>
    <d v="1899-12-30T12:26:00"/>
    <d v="2022-04-06T00:00:00"/>
    <x v="4"/>
    <x v="0"/>
    <m/>
    <s v="Kris Howard"/>
    <m/>
    <m/>
    <m/>
    <m/>
    <m/>
    <m/>
    <m/>
    <m/>
    <s v="E.coli"/>
    <x v="2"/>
    <n v="300"/>
    <m/>
    <m/>
    <m/>
    <m/>
  </r>
  <r>
    <s v="Talina Ln North"/>
    <m/>
    <x v="48"/>
    <n v="31.976478306522999"/>
    <n v="-81.136916906886299"/>
    <x v="1071"/>
    <d v="1899-12-30T12:26:00"/>
    <d v="2022-04-06T00:00:00"/>
    <x v="4"/>
    <x v="0"/>
    <m/>
    <s v="Kris Howard"/>
    <m/>
    <m/>
    <m/>
    <m/>
    <m/>
    <m/>
    <m/>
    <m/>
    <s v="Entero"/>
    <x v="1"/>
    <n v="1080"/>
    <m/>
    <m/>
    <m/>
    <m/>
  </r>
  <r>
    <s v="Talina Ln North"/>
    <m/>
    <x v="48"/>
    <n v="31.976478306522999"/>
    <n v="-81.136916906886299"/>
    <x v="1071"/>
    <d v="1899-12-30T12:26:00"/>
    <d v="2022-04-06T00:00:00"/>
    <x v="4"/>
    <x v="0"/>
    <m/>
    <s v="Kris Howard"/>
    <m/>
    <m/>
    <m/>
    <m/>
    <m/>
    <m/>
    <m/>
    <m/>
    <s v="Total Coli"/>
    <x v="3"/>
    <n v="60150"/>
    <m/>
    <m/>
    <m/>
    <m/>
  </r>
  <r>
    <s v="Talina Ln South"/>
    <m/>
    <x v="47"/>
    <n v="31.976876443840698"/>
    <n v="-81.136743986396596"/>
    <x v="1071"/>
    <d v="1899-12-30T12:31:00"/>
    <d v="2022-04-06T00:00:00"/>
    <x v="4"/>
    <x v="0"/>
    <m/>
    <s v="Kris Howard"/>
    <m/>
    <m/>
    <m/>
    <m/>
    <m/>
    <m/>
    <m/>
    <m/>
    <s v="E.coli"/>
    <x v="2"/>
    <n v="4200"/>
    <m/>
    <m/>
    <m/>
    <m/>
  </r>
  <r>
    <s v="Talina Ln South"/>
    <m/>
    <x v="47"/>
    <n v="31.976876443840698"/>
    <n v="-81.136743986396596"/>
    <x v="1071"/>
    <d v="1899-12-30T12:31:00"/>
    <d v="2022-04-06T00:00:00"/>
    <x v="4"/>
    <x v="0"/>
    <m/>
    <s v="Kris Howard"/>
    <m/>
    <m/>
    <m/>
    <m/>
    <m/>
    <m/>
    <m/>
    <m/>
    <s v="Entero"/>
    <x v="1"/>
    <n v="11450"/>
    <m/>
    <m/>
    <m/>
    <m/>
  </r>
  <r>
    <s v="Talina Ln South"/>
    <m/>
    <x v="47"/>
    <n v="31.976876443840698"/>
    <n v="-81.136743986396596"/>
    <x v="1071"/>
    <d v="1899-12-30T12:31:00"/>
    <d v="2022-04-06T00:00:00"/>
    <x v="4"/>
    <x v="0"/>
    <m/>
    <s v="Kris Howard"/>
    <m/>
    <m/>
    <m/>
    <m/>
    <m/>
    <m/>
    <m/>
    <m/>
    <s v="Total Coli"/>
    <x v="3"/>
    <n v="68930"/>
    <m/>
    <m/>
    <m/>
    <m/>
  </r>
  <r>
    <s v="Windsor Forest Elem"/>
    <m/>
    <x v="52"/>
    <n v="31.974798978021798"/>
    <n v="-81.143509030886904"/>
    <x v="1071"/>
    <d v="1899-12-30T11:51:00"/>
    <d v="2022-04-06T00:00:00"/>
    <x v="4"/>
    <x v="0"/>
    <m/>
    <s v="Kris Howard"/>
    <m/>
    <m/>
    <m/>
    <m/>
    <m/>
    <m/>
    <m/>
    <m/>
    <s v="E.coli"/>
    <x v="2"/>
    <n v="8010"/>
    <m/>
    <m/>
    <m/>
    <m/>
  </r>
  <r>
    <s v="Windsor Forest Elem"/>
    <m/>
    <x v="52"/>
    <n v="31.974798978021798"/>
    <n v="-81.143509030886904"/>
    <x v="1071"/>
    <d v="1899-12-30T11:51:00"/>
    <d v="2022-04-06T00:00:00"/>
    <x v="4"/>
    <x v="0"/>
    <m/>
    <s v="Kris Howard"/>
    <m/>
    <m/>
    <m/>
    <m/>
    <m/>
    <m/>
    <m/>
    <m/>
    <s v="Entero"/>
    <x v="1"/>
    <n v="16160"/>
    <m/>
    <m/>
    <m/>
    <m/>
  </r>
  <r>
    <s v="Windsor Forest Elem"/>
    <m/>
    <x v="52"/>
    <n v="31.974798978021798"/>
    <n v="-81.143509030886904"/>
    <x v="1071"/>
    <d v="1899-12-30T11:51:00"/>
    <d v="2022-04-06T00:00:00"/>
    <x v="4"/>
    <x v="0"/>
    <m/>
    <s v="Kris Howard"/>
    <m/>
    <m/>
    <m/>
    <m/>
    <m/>
    <m/>
    <m/>
    <m/>
    <s v="Total Coli"/>
    <x v="3"/>
    <n v="101120"/>
    <m/>
    <m/>
    <m/>
    <m/>
  </r>
  <r>
    <s v="Windsor Park"/>
    <m/>
    <x v="17"/>
    <n v="31.975590428128601"/>
    <n v="-81.1385775065568"/>
    <x v="1071"/>
    <d v="1899-12-30T12:05:00"/>
    <d v="2022-04-06T00:00:00"/>
    <x v="4"/>
    <x v="0"/>
    <m/>
    <s v="Kris Howard"/>
    <m/>
    <m/>
    <m/>
    <m/>
    <m/>
    <m/>
    <m/>
    <m/>
    <s v="E.coli"/>
    <x v="2"/>
    <n v="4550"/>
    <m/>
    <m/>
    <m/>
    <m/>
  </r>
  <r>
    <s v="Windsor Park"/>
    <m/>
    <x v="17"/>
    <n v="31.975590428128601"/>
    <n v="-81.1385775065568"/>
    <x v="1071"/>
    <d v="1899-12-30T12:05:00"/>
    <d v="2022-04-06T00:00:00"/>
    <x v="4"/>
    <x v="0"/>
    <m/>
    <s v="Kris Howard"/>
    <m/>
    <m/>
    <m/>
    <m/>
    <m/>
    <m/>
    <m/>
    <m/>
    <s v="Entero"/>
    <x v="1"/>
    <n v="9340"/>
    <m/>
    <m/>
    <m/>
    <m/>
  </r>
  <r>
    <s v="Windsor Park"/>
    <m/>
    <x v="17"/>
    <n v="31.975590428128601"/>
    <n v="-81.1385775065568"/>
    <x v="1071"/>
    <d v="1899-12-30T12:05:00"/>
    <d v="2022-04-06T00:00:00"/>
    <x v="4"/>
    <x v="0"/>
    <m/>
    <s v="Kris Howard"/>
    <m/>
    <m/>
    <m/>
    <m/>
    <m/>
    <m/>
    <m/>
    <m/>
    <s v="Total Coli"/>
    <x v="3"/>
    <n v="54930"/>
    <m/>
    <m/>
    <m/>
    <m/>
  </r>
  <r>
    <s v="Windsor Park South Trib"/>
    <m/>
    <x v="53"/>
    <n v="31.974462257878699"/>
    <n v="-81.139136030305593"/>
    <x v="1071"/>
    <d v="1899-12-30T10:45:00"/>
    <d v="2022-04-06T00:00:00"/>
    <x v="4"/>
    <x v="0"/>
    <m/>
    <s v="Kris Howard"/>
    <m/>
    <m/>
    <m/>
    <m/>
    <m/>
    <m/>
    <m/>
    <m/>
    <s v="E.coli"/>
    <x v="2"/>
    <n v="5560"/>
    <m/>
    <m/>
    <m/>
    <m/>
  </r>
  <r>
    <s v="Windsor Park South Trib"/>
    <m/>
    <x v="53"/>
    <n v="31.974462257878699"/>
    <n v="-81.139136030305593"/>
    <x v="1071"/>
    <d v="1899-12-30T10:45:00"/>
    <d v="2022-04-06T00:00:00"/>
    <x v="4"/>
    <x v="0"/>
    <m/>
    <s v="Kris Howard"/>
    <m/>
    <m/>
    <m/>
    <m/>
    <m/>
    <m/>
    <m/>
    <m/>
    <s v="Entero"/>
    <x v="1"/>
    <n v="6630"/>
    <m/>
    <m/>
    <m/>
    <m/>
  </r>
  <r>
    <s v="Windsor Park South Trib"/>
    <m/>
    <x v="53"/>
    <n v="31.974462257878699"/>
    <n v="-81.139136030305593"/>
    <x v="1071"/>
    <d v="1899-12-30T10:45:00"/>
    <d v="2022-04-06T00:00:00"/>
    <x v="4"/>
    <x v="0"/>
    <m/>
    <s v="Kris Howard"/>
    <m/>
    <m/>
    <m/>
    <m/>
    <m/>
    <m/>
    <m/>
    <m/>
    <s v="Total Coli"/>
    <x v="3"/>
    <n v="91390"/>
    <m/>
    <m/>
    <m/>
    <m/>
  </r>
  <r>
    <s v="Windsor Park Trib"/>
    <m/>
    <x v="40"/>
    <n v="31.975000000000001"/>
    <n v="-81.138056000000006"/>
    <x v="1071"/>
    <d v="1899-12-30T12:10:00"/>
    <d v="2022-04-06T00:00:00"/>
    <x v="4"/>
    <x v="0"/>
    <m/>
    <s v="Kris Howard"/>
    <m/>
    <m/>
    <m/>
    <m/>
    <m/>
    <m/>
    <m/>
    <m/>
    <s v="E.coli"/>
    <x v="2"/>
    <n v="8160"/>
    <m/>
    <m/>
    <m/>
    <m/>
  </r>
  <r>
    <s v="Windsor Park Trib"/>
    <m/>
    <x v="40"/>
    <n v="31.975000000000001"/>
    <n v="-81.138056000000006"/>
    <x v="1071"/>
    <d v="1899-12-30T12:10:00"/>
    <d v="2022-04-06T00:00:00"/>
    <x v="4"/>
    <x v="0"/>
    <m/>
    <s v="Kris Howard"/>
    <m/>
    <m/>
    <m/>
    <m/>
    <m/>
    <m/>
    <m/>
    <m/>
    <s v="Entero"/>
    <x v="1"/>
    <n v="8860"/>
    <m/>
    <m/>
    <m/>
    <m/>
  </r>
  <r>
    <s v="Windsor Park Trib"/>
    <m/>
    <x v="40"/>
    <n v="31.975000000000001"/>
    <n v="-81.138056000000006"/>
    <x v="1071"/>
    <d v="1899-12-30T12:10:00"/>
    <d v="2022-04-06T00:00:00"/>
    <x v="4"/>
    <x v="0"/>
    <m/>
    <s v="Kris Howard"/>
    <m/>
    <m/>
    <m/>
    <m/>
    <m/>
    <m/>
    <m/>
    <m/>
    <s v="Total Coli"/>
    <x v="3"/>
    <n v="96060"/>
    <m/>
    <m/>
    <m/>
    <m/>
  </r>
  <r>
    <s v="Hay 0"/>
    <m/>
    <x v="54"/>
    <n v="31.993873770723301"/>
    <n v="-81.101063772355403"/>
    <x v="1072"/>
    <d v="1899-12-30T08:04:00"/>
    <d v="2022-04-18T00:00:00"/>
    <x v="6"/>
    <x v="0"/>
    <m/>
    <s v="Rosenquist"/>
    <m/>
    <m/>
    <m/>
    <m/>
    <m/>
    <s v="Mfontanez"/>
    <m/>
    <m/>
    <s v="Entero"/>
    <x v="1"/>
    <n v="109"/>
    <m/>
    <m/>
    <m/>
    <m/>
  </r>
  <r>
    <s v="Hay 0"/>
    <m/>
    <x v="54"/>
    <n v="31.993873770723301"/>
    <n v="-81.101063772355403"/>
    <x v="1072"/>
    <d v="1899-12-30T08:04:00"/>
    <d v="2022-04-18T00:00:00"/>
    <x v="6"/>
    <x v="0"/>
    <m/>
    <s v="Rosenquist"/>
    <m/>
    <m/>
    <m/>
    <m/>
    <m/>
    <s v="Mfontanez"/>
    <m/>
    <m/>
    <s v="E.coli"/>
    <x v="2"/>
    <n v="199"/>
    <m/>
    <m/>
    <m/>
    <m/>
  </r>
  <r>
    <s v="Hay 1"/>
    <m/>
    <x v="55"/>
    <n v="31.992939004703299"/>
    <n v="-81.101389874494203"/>
    <x v="1072"/>
    <d v="1899-12-30T07:58:00"/>
    <d v="2022-04-18T00:00:00"/>
    <x v="6"/>
    <x v="0"/>
    <m/>
    <s v="Rosenquist"/>
    <m/>
    <m/>
    <m/>
    <m/>
    <m/>
    <s v="Mfontanez"/>
    <m/>
    <m/>
    <s v="Entero"/>
    <x v="1"/>
    <n v="63"/>
    <m/>
    <m/>
    <m/>
    <m/>
  </r>
  <r>
    <s v="Hay 1"/>
    <m/>
    <x v="55"/>
    <n v="31.992939004703299"/>
    <n v="-81.101389874494203"/>
    <x v="1072"/>
    <d v="1899-12-30T07:58:00"/>
    <d v="2022-04-18T00:00:00"/>
    <x v="6"/>
    <x v="0"/>
    <m/>
    <s v="Rosenquist"/>
    <m/>
    <m/>
    <m/>
    <m/>
    <m/>
    <s v="Mfontanez"/>
    <m/>
    <m/>
    <s v="E.coli"/>
    <x v="2"/>
    <n v="1012"/>
    <m/>
    <m/>
    <m/>
    <m/>
  </r>
  <r>
    <s v="Hay 10"/>
    <m/>
    <x v="56"/>
    <n v="31.982794384121199"/>
    <n v="-81.112401551839596"/>
    <x v="1072"/>
    <d v="1899-12-30T07:05:00"/>
    <d v="2022-04-18T00:00:00"/>
    <x v="6"/>
    <x v="0"/>
    <m/>
    <s v="Rosenquist"/>
    <m/>
    <m/>
    <m/>
    <m/>
    <m/>
    <s v="Mfontanez"/>
    <m/>
    <m/>
    <s v="Entero"/>
    <x v="1"/>
    <n v="496"/>
    <m/>
    <m/>
    <m/>
    <m/>
  </r>
  <r>
    <s v="Hay 10"/>
    <m/>
    <x v="56"/>
    <n v="31.982794384121199"/>
    <n v="-81.112401551839596"/>
    <x v="1072"/>
    <d v="1899-12-30T07:05:00"/>
    <d v="2022-04-18T00:00:00"/>
    <x v="6"/>
    <x v="0"/>
    <m/>
    <s v="Rosenquist"/>
    <m/>
    <m/>
    <m/>
    <m/>
    <m/>
    <s v="Mfontanez"/>
    <m/>
    <m/>
    <s v="E.coli"/>
    <x v="2"/>
    <n v="422"/>
    <m/>
    <m/>
    <m/>
    <m/>
  </r>
  <r>
    <s v="Hay 2"/>
    <m/>
    <x v="57"/>
    <n v="31.992159874259102"/>
    <n v="-81.102315591161499"/>
    <x v="1072"/>
    <d v="1899-12-30T07:52:00"/>
    <d v="2022-04-18T00:00:00"/>
    <x v="6"/>
    <x v="0"/>
    <m/>
    <s v="Rosenquist"/>
    <m/>
    <m/>
    <m/>
    <m/>
    <m/>
    <s v="Mfontanez"/>
    <m/>
    <m/>
    <s v="Entero"/>
    <x v="1"/>
    <n v="63"/>
    <m/>
    <m/>
    <m/>
    <m/>
  </r>
  <r>
    <s v="Hay 2"/>
    <m/>
    <x v="57"/>
    <n v="31.992159874259102"/>
    <n v="-81.102315591161499"/>
    <x v="1072"/>
    <d v="1899-12-30T07:52:00"/>
    <d v="2022-04-18T00:00:00"/>
    <x v="6"/>
    <x v="0"/>
    <m/>
    <s v="Rosenquist"/>
    <m/>
    <m/>
    <m/>
    <m/>
    <m/>
    <s v="Mfontanez"/>
    <m/>
    <m/>
    <s v="E.coli"/>
    <x v="2"/>
    <n v="235"/>
    <m/>
    <m/>
    <m/>
    <m/>
  </r>
  <r>
    <s v="Hay 3"/>
    <m/>
    <x v="58"/>
    <n v="31.991481307036"/>
    <n v="-81.102795857808999"/>
    <x v="1072"/>
    <d v="1899-12-30T07:46:00"/>
    <d v="2022-04-18T00:00:00"/>
    <x v="6"/>
    <x v="0"/>
    <m/>
    <s v="Rosenquist"/>
    <m/>
    <m/>
    <m/>
    <m/>
    <m/>
    <s v="Mfontanez"/>
    <m/>
    <m/>
    <s v="Entero"/>
    <x v="1"/>
    <n v="148"/>
    <m/>
    <m/>
    <m/>
    <m/>
  </r>
  <r>
    <s v="Hay 3"/>
    <m/>
    <x v="58"/>
    <n v="31.991481307036"/>
    <n v="-81.102795857808999"/>
    <x v="1072"/>
    <d v="1899-12-30T07:46:00"/>
    <d v="2022-04-18T00:00:00"/>
    <x v="6"/>
    <x v="0"/>
    <m/>
    <s v="Rosenquist"/>
    <m/>
    <m/>
    <m/>
    <m/>
    <m/>
    <s v="Mfontanez"/>
    <m/>
    <m/>
    <s v="E.coli"/>
    <x v="2"/>
    <n v="315"/>
    <m/>
    <m/>
    <m/>
    <m/>
  </r>
  <r>
    <s v="Hay 4"/>
    <m/>
    <x v="10"/>
    <n v="31.989723503048602"/>
    <n v="-81.1030110488188"/>
    <x v="1072"/>
    <d v="1899-12-30T07:40:00"/>
    <d v="2022-04-18T00:00:00"/>
    <x v="6"/>
    <x v="0"/>
    <m/>
    <s v="Rosenquist"/>
    <m/>
    <m/>
    <m/>
    <m/>
    <m/>
    <s v="Mfontanez"/>
    <m/>
    <m/>
    <s v="Entero"/>
    <x v="1"/>
    <n v="281"/>
    <m/>
    <m/>
    <m/>
    <m/>
  </r>
  <r>
    <s v="Hay 4"/>
    <m/>
    <x v="10"/>
    <n v="31.989723503048602"/>
    <n v="-81.1030110488188"/>
    <x v="1072"/>
    <d v="1899-12-30T07:40:00"/>
    <d v="2022-04-18T00:00:00"/>
    <x v="6"/>
    <x v="0"/>
    <m/>
    <s v="Rosenquist"/>
    <m/>
    <m/>
    <m/>
    <m/>
    <m/>
    <s v="Mfontanez"/>
    <m/>
    <m/>
    <s v="E.coli"/>
    <x v="2"/>
    <n v="377"/>
    <m/>
    <m/>
    <m/>
    <m/>
  </r>
  <r>
    <s v="Hay 5"/>
    <m/>
    <x v="59"/>
    <n v="31.9880708994732"/>
    <n v="-81.105069924627898"/>
    <x v="1072"/>
    <d v="1899-12-30T07:34:00"/>
    <d v="2022-04-18T00:00:00"/>
    <x v="6"/>
    <x v="0"/>
    <m/>
    <s v="Rosenquist"/>
    <m/>
    <m/>
    <m/>
    <m/>
    <m/>
    <s v="Mfontanez"/>
    <m/>
    <m/>
    <s v="Entero"/>
    <x v="1"/>
    <n v="235"/>
    <m/>
    <m/>
    <m/>
    <m/>
  </r>
  <r>
    <s v="Hay 5"/>
    <m/>
    <x v="59"/>
    <n v="31.9880708994732"/>
    <n v="-81.105069924627898"/>
    <x v="1072"/>
    <d v="1899-12-30T07:34:00"/>
    <d v="2022-04-18T00:00:00"/>
    <x v="6"/>
    <x v="0"/>
    <m/>
    <s v="Rosenquist"/>
    <m/>
    <m/>
    <m/>
    <m/>
    <m/>
    <s v="Mfontanez"/>
    <m/>
    <m/>
    <s v="E.coli"/>
    <x v="2"/>
    <n v="171"/>
    <m/>
    <m/>
    <m/>
    <m/>
  </r>
  <r>
    <s v="Hay 6"/>
    <m/>
    <x v="60"/>
    <n v="31.986918932090099"/>
    <n v="-81.107693556452901"/>
    <x v="1072"/>
    <d v="1899-12-30T07:28:00"/>
    <d v="2022-04-18T00:00:00"/>
    <x v="6"/>
    <x v="0"/>
    <m/>
    <s v="Rosenquist"/>
    <m/>
    <m/>
    <m/>
    <m/>
    <m/>
    <s v="Mfontanez"/>
    <m/>
    <m/>
    <s v="Entero"/>
    <x v="1"/>
    <n v="309"/>
    <m/>
    <m/>
    <m/>
    <m/>
  </r>
  <r>
    <s v="Hay 6"/>
    <m/>
    <x v="60"/>
    <n v="31.986918932090099"/>
    <n v="-81.107693556452901"/>
    <x v="1072"/>
    <d v="1899-12-30T07:28:00"/>
    <d v="2022-04-18T00:00:00"/>
    <x v="6"/>
    <x v="0"/>
    <m/>
    <s v="Rosenquist"/>
    <m/>
    <m/>
    <m/>
    <m/>
    <m/>
    <s v="Mfontanez"/>
    <m/>
    <m/>
    <s v="E.coli"/>
    <x v="2"/>
    <n v="359"/>
    <m/>
    <m/>
    <m/>
    <m/>
  </r>
  <r>
    <s v="Hay 7"/>
    <m/>
    <x v="61"/>
    <n v="31.984381620432298"/>
    <n v="-81.107954355166399"/>
    <x v="1072"/>
    <d v="1899-12-30T07:22:00"/>
    <d v="2022-04-18T00:00:00"/>
    <x v="6"/>
    <x v="0"/>
    <m/>
    <s v="Rosenquist"/>
    <m/>
    <m/>
    <m/>
    <m/>
    <m/>
    <s v="Mfontanez"/>
    <m/>
    <m/>
    <s v="Entero"/>
    <x v="1"/>
    <n v="884"/>
    <m/>
    <m/>
    <m/>
    <m/>
  </r>
  <r>
    <s v="Hay 7"/>
    <m/>
    <x v="61"/>
    <n v="31.984381620432298"/>
    <n v="-81.107954355166399"/>
    <x v="1072"/>
    <d v="1899-12-30T07:22:00"/>
    <d v="2022-04-18T00:00:00"/>
    <x v="6"/>
    <x v="0"/>
    <m/>
    <s v="Rosenquist"/>
    <m/>
    <m/>
    <m/>
    <m/>
    <m/>
    <s v="Mfontanez"/>
    <m/>
    <m/>
    <s v="E.coli"/>
    <x v="2"/>
    <n v="221"/>
    <m/>
    <m/>
    <m/>
    <m/>
  </r>
  <r>
    <s v="Hay 8"/>
    <m/>
    <x v="62"/>
    <n v="31.985355898394499"/>
    <n v="-81.110438952227199"/>
    <x v="1072"/>
    <d v="1899-12-30T07:16:00"/>
    <d v="2022-04-18T00:00:00"/>
    <x v="6"/>
    <x v="0"/>
    <m/>
    <s v="Rosenquist"/>
    <m/>
    <m/>
    <m/>
    <m/>
    <m/>
    <s v="Mfontanez"/>
    <m/>
    <m/>
    <s v="Entero"/>
    <x v="1"/>
    <n v="435"/>
    <m/>
    <m/>
    <m/>
    <m/>
  </r>
  <r>
    <s v="Hay 8"/>
    <m/>
    <x v="62"/>
    <n v="31.985355898394499"/>
    <n v="-81.110438952227199"/>
    <x v="1072"/>
    <d v="1899-12-30T07:16:00"/>
    <d v="2022-04-18T00:00:00"/>
    <x v="6"/>
    <x v="0"/>
    <m/>
    <s v="Rosenquist"/>
    <m/>
    <m/>
    <m/>
    <m/>
    <m/>
    <s v="Mfontanez"/>
    <m/>
    <m/>
    <s v="E.coli"/>
    <x v="2"/>
    <n v="337"/>
    <m/>
    <m/>
    <m/>
    <m/>
  </r>
  <r>
    <s v="Hay 9"/>
    <m/>
    <x v="63"/>
    <n v="31.9844160452644"/>
    <n v="-81.111798819568094"/>
    <x v="1072"/>
    <d v="1899-12-30T07:10:00"/>
    <d v="2022-04-18T00:00:00"/>
    <x v="6"/>
    <x v="0"/>
    <m/>
    <s v="Rosenquist"/>
    <m/>
    <m/>
    <m/>
    <m/>
    <m/>
    <s v="Mfontanez"/>
    <m/>
    <m/>
    <s v="Entero"/>
    <x v="1"/>
    <n v="393"/>
    <m/>
    <m/>
    <m/>
    <m/>
  </r>
  <r>
    <s v="Hay 9"/>
    <m/>
    <x v="63"/>
    <n v="31.9844160452644"/>
    <n v="-81.111798819568094"/>
    <x v="1072"/>
    <d v="1899-12-30T07:10:00"/>
    <d v="2022-04-18T00:00:00"/>
    <x v="6"/>
    <x v="0"/>
    <m/>
    <s v="Rosenquist"/>
    <m/>
    <m/>
    <m/>
    <m/>
    <m/>
    <s v="Mfontanez"/>
    <m/>
    <m/>
    <s v="E.coli"/>
    <x v="2"/>
    <n v="393"/>
    <m/>
    <m/>
    <m/>
    <m/>
  </r>
  <r>
    <s v="Hay SP (Incoming Tide)"/>
    <m/>
    <x v="64"/>
    <n v="31.982794384121199"/>
    <n v="-81.112401551839596"/>
    <x v="1072"/>
    <d v="1899-12-30T08:45:00"/>
    <d v="2022-04-18T00:00:00"/>
    <x v="6"/>
    <x v="0"/>
    <m/>
    <s v="Rosenquist"/>
    <m/>
    <m/>
    <m/>
    <m/>
    <m/>
    <s v="Mfontanez"/>
    <m/>
    <m/>
    <s v="Entero"/>
    <x v="1"/>
    <n v="395"/>
    <m/>
    <m/>
    <m/>
    <m/>
  </r>
  <r>
    <s v="Hay SP (Incoming Tide)"/>
    <m/>
    <x v="64"/>
    <n v="31.982794384121199"/>
    <n v="-81.112401551839596"/>
    <x v="1072"/>
    <d v="1899-12-30T08:45:00"/>
    <d v="2022-04-18T00:00:00"/>
    <x v="6"/>
    <x v="0"/>
    <m/>
    <s v="Rosenquist"/>
    <m/>
    <m/>
    <m/>
    <m/>
    <m/>
    <s v="Mfontanez"/>
    <m/>
    <m/>
    <s v="E.coli"/>
    <x v="2"/>
    <n v="318"/>
    <m/>
    <m/>
    <m/>
    <m/>
  </r>
  <r>
    <s v="H1"/>
    <m/>
    <x v="18"/>
    <n v="32.007800000000003"/>
    <n v="-81.109399999999994"/>
    <x v="1073"/>
    <s v="9:14"/>
    <d v="2022-04-18T00:00:00"/>
    <x v="1"/>
    <x v="0"/>
    <s v="Dry Weather"/>
    <s v="Kris Howard"/>
    <m/>
    <m/>
    <m/>
    <m/>
    <m/>
    <s v="Kris Howard"/>
    <s v="4/26/2022"/>
    <s v="15:03"/>
    <s v="E.coli"/>
    <x v="2"/>
    <n v="750"/>
    <m/>
    <m/>
    <m/>
    <m/>
  </r>
  <r>
    <s v="H1"/>
    <m/>
    <x v="18"/>
    <n v="32.007800000000003"/>
    <n v="-81.109399999999994"/>
    <x v="1073"/>
    <s v="9:14"/>
    <d v="2022-04-18T00:00:00"/>
    <x v="1"/>
    <x v="0"/>
    <s v="Dry Weather"/>
    <s v="Kris Howard"/>
    <m/>
    <m/>
    <m/>
    <m/>
    <m/>
    <s v="Kris Howard"/>
    <s v="4/26/2022"/>
    <s v="15:03"/>
    <s v="Total Coli"/>
    <x v="3"/>
    <n v="19350"/>
    <m/>
    <m/>
    <m/>
    <m/>
  </r>
  <r>
    <s v="H2"/>
    <m/>
    <x v="19"/>
    <n v="32.005200000000002"/>
    <n v="-81.106399999999994"/>
    <x v="1073"/>
    <s v="9:23"/>
    <d v="2022-04-18T00:00:00"/>
    <x v="1"/>
    <x v="0"/>
    <s v="Dry Weather"/>
    <s v="Kris Howard"/>
    <m/>
    <m/>
    <m/>
    <m/>
    <m/>
    <s v="Kris Howard"/>
    <s v="4/26/2022"/>
    <s v="15:03"/>
    <s v="E.coli"/>
    <x v="2"/>
    <n v="51270"/>
    <m/>
    <m/>
    <m/>
    <m/>
  </r>
  <r>
    <s v="H2"/>
    <m/>
    <x v="19"/>
    <n v="32.005200000000002"/>
    <n v="-81.106399999999994"/>
    <x v="1073"/>
    <s v="9:23"/>
    <d v="2022-04-18T00:00:00"/>
    <x v="1"/>
    <x v="0"/>
    <s v="Dry Weather"/>
    <s v="Kris Howard"/>
    <m/>
    <m/>
    <m/>
    <m/>
    <m/>
    <s v="Kris Howard"/>
    <s v="4/26/2022"/>
    <s v="15:03"/>
    <s v="Total Coli"/>
    <x v="3"/>
    <n v="141360"/>
    <m/>
    <m/>
    <m/>
    <m/>
  </r>
  <r>
    <s v="H3"/>
    <m/>
    <x v="20"/>
    <n v="32.000700000000002"/>
    <n v="-81.105000000000004"/>
    <x v="1073"/>
    <s v="9:31"/>
    <d v="2022-04-18T00:00:00"/>
    <x v="1"/>
    <x v="0"/>
    <s v="Dry Weather"/>
    <s v="Kris Howard"/>
    <m/>
    <m/>
    <m/>
    <m/>
    <m/>
    <s v="Kris Howard"/>
    <s v="4/26/2022"/>
    <s v="15:03"/>
    <s v="E.coli"/>
    <x v="2"/>
    <n v="980"/>
    <m/>
    <m/>
    <m/>
    <m/>
  </r>
  <r>
    <s v="H3"/>
    <m/>
    <x v="20"/>
    <n v="32.000700000000002"/>
    <n v="-81.105000000000004"/>
    <x v="1073"/>
    <s v="9:31:00"/>
    <d v="2022-04-18T00:00:00"/>
    <x v="1"/>
    <x v="0"/>
    <s v="Dry Weather"/>
    <s v="Kris Howard"/>
    <m/>
    <m/>
    <m/>
    <m/>
    <m/>
    <s v="Kris Howard"/>
    <s v="4/26/2022"/>
    <s v="15:03"/>
    <s v="Total Coli"/>
    <x v="3"/>
    <n v="38730"/>
    <m/>
    <m/>
    <m/>
    <m/>
  </r>
  <r>
    <s v="H4"/>
    <m/>
    <x v="21"/>
    <n v="32.0002"/>
    <n v="-81.1053"/>
    <x v="1073"/>
    <s v="9:36"/>
    <d v="2022-04-18T00:00:00"/>
    <x v="1"/>
    <x v="0"/>
    <s v="Dry Weather"/>
    <s v="Kris Howard"/>
    <m/>
    <m/>
    <m/>
    <m/>
    <m/>
    <s v="Kris Howard"/>
    <s v="4/26/2022"/>
    <s v="15:03"/>
    <s v="E.coli"/>
    <x v="2"/>
    <n v="4260"/>
    <m/>
    <m/>
    <m/>
    <m/>
  </r>
  <r>
    <s v="H4"/>
    <m/>
    <x v="21"/>
    <n v="32.0002"/>
    <n v="-81.1053"/>
    <x v="1073"/>
    <s v="9:36"/>
    <d v="2022-04-18T00:00:00"/>
    <x v="1"/>
    <x v="0"/>
    <s v="Dry Weather"/>
    <s v="Kris Howard"/>
    <m/>
    <m/>
    <m/>
    <m/>
    <m/>
    <s v="Kris Howard"/>
    <s v="4/26/2022"/>
    <s v="15:03"/>
    <s v="Total Coli"/>
    <x v="3"/>
    <n v="43520"/>
    <m/>
    <m/>
    <m/>
    <m/>
  </r>
  <r>
    <s v="H4.A"/>
    <m/>
    <x v="26"/>
    <n v="32.000829131651102"/>
    <n v="-81.106536471367605"/>
    <x v="1073"/>
    <s v="9:45"/>
    <d v="2022-04-18T00:00:00"/>
    <x v="1"/>
    <x v="0"/>
    <s v="Dry Weather"/>
    <s v="Kris Howard"/>
    <m/>
    <m/>
    <m/>
    <m/>
    <m/>
    <s v="Kris Howard"/>
    <s v="4/26/2022"/>
    <s v="15:03"/>
    <s v="E.coli"/>
    <x v="2"/>
    <n v="7440"/>
    <m/>
    <m/>
    <m/>
    <m/>
  </r>
  <r>
    <s v="H4.A"/>
    <m/>
    <x v="26"/>
    <n v="32.000829131651102"/>
    <n v="-81.106536471367605"/>
    <x v="1073"/>
    <s v="9:45"/>
    <d v="2022-04-18T00:00:00"/>
    <x v="1"/>
    <x v="0"/>
    <s v="Dry Weather"/>
    <s v="Kris Howard"/>
    <m/>
    <m/>
    <m/>
    <m/>
    <m/>
    <s v="Kris Howard"/>
    <s v="4/26/2022"/>
    <s v="15:03"/>
    <s v="Total Coli"/>
    <x v="3"/>
    <n v="46110"/>
    <m/>
    <m/>
    <m/>
    <m/>
  </r>
  <r>
    <s v="H5"/>
    <m/>
    <x v="22"/>
    <n v="31.9955"/>
    <n v="-81.110299999999995"/>
    <x v="1073"/>
    <s v="9:56"/>
    <d v="2022-04-18T00:00:00"/>
    <x v="1"/>
    <x v="0"/>
    <s v="Dry Weather"/>
    <s v="Kris Howard"/>
    <m/>
    <m/>
    <m/>
    <m/>
    <m/>
    <s v="Kris Howard"/>
    <s v="4/26/2022"/>
    <s v="15:03"/>
    <s v="E.coli"/>
    <x v="2"/>
    <n v="3130"/>
    <m/>
    <m/>
    <m/>
    <m/>
  </r>
  <r>
    <s v="H5"/>
    <m/>
    <x v="22"/>
    <n v="31.9955"/>
    <n v="-81.110299999999995"/>
    <x v="1073"/>
    <s v="9:56"/>
    <d v="2022-04-18T00:00:00"/>
    <x v="1"/>
    <x v="0"/>
    <s v="Dry Weather"/>
    <s v="Kris Howard"/>
    <m/>
    <m/>
    <m/>
    <m/>
    <m/>
    <s v="Kris Howard"/>
    <s v="4/26/2022"/>
    <s v="15:03"/>
    <s v="Total Coli"/>
    <x v="3"/>
    <n v="27550"/>
    <m/>
    <m/>
    <m/>
    <m/>
  </r>
  <r>
    <s v="H6"/>
    <m/>
    <x v="23"/>
    <n v="31.995100000000001"/>
    <n v="-81.110699999999994"/>
    <x v="1073"/>
    <s v="10:01"/>
    <d v="2022-04-18T00:00:00"/>
    <x v="1"/>
    <x v="0"/>
    <s v="Dry Weather"/>
    <s v="Kris Howard"/>
    <m/>
    <m/>
    <m/>
    <m/>
    <m/>
    <s v="Kris Howard"/>
    <s v="4/26/2022"/>
    <s v="15:03"/>
    <s v="E.coli"/>
    <x v="2"/>
    <n v="3550"/>
    <m/>
    <m/>
    <m/>
    <m/>
  </r>
  <r>
    <s v="H6"/>
    <m/>
    <x v="23"/>
    <n v="31.995100000000001"/>
    <n v="-81.110699999999994"/>
    <x v="1073"/>
    <s v="10:01"/>
    <d v="2022-04-18T00:00:00"/>
    <x v="1"/>
    <x v="0"/>
    <s v="Dry Weather"/>
    <s v="Kris Howard"/>
    <m/>
    <m/>
    <m/>
    <m/>
    <m/>
    <s v="Kris Howard"/>
    <s v="4/26/2022"/>
    <s v="15:03"/>
    <s v="Total Coli"/>
    <x v="3"/>
    <n v="38730"/>
    <m/>
    <m/>
    <m/>
    <m/>
  </r>
  <r>
    <s v="H6.5"/>
    <m/>
    <x v="27"/>
    <n v="31.9953940465758"/>
    <n v="-81.128668392639597"/>
    <x v="1073"/>
    <s v="12:29"/>
    <d v="2022-04-18T00:00:00"/>
    <x v="1"/>
    <x v="0"/>
    <s v="Dry Weather"/>
    <s v="Kris Howard"/>
    <m/>
    <m/>
    <m/>
    <m/>
    <m/>
    <s v="Kris Howard"/>
    <s v="4/26/2022"/>
    <s v="15:03"/>
    <s v="E.coli"/>
    <x v="2"/>
    <n v="0"/>
    <m/>
    <m/>
    <m/>
    <m/>
  </r>
  <r>
    <s v="H6.5"/>
    <m/>
    <x v="27"/>
    <n v="31.9953940465758"/>
    <n v="-81.128668392639597"/>
    <x v="1073"/>
    <s v="12:29"/>
    <d v="2022-04-18T00:00:00"/>
    <x v="1"/>
    <x v="0"/>
    <s v="Dry Weather"/>
    <s v="Kris Howard"/>
    <m/>
    <m/>
    <m/>
    <m/>
    <m/>
    <s v="Kris Howard"/>
    <s v="4/26/2022"/>
    <s v="15:03"/>
    <s v="Total Coli"/>
    <x v="3"/>
    <n v="22820"/>
    <m/>
    <m/>
    <m/>
    <m/>
  </r>
  <r>
    <s v="H7"/>
    <m/>
    <x v="24"/>
    <n v="31.9938"/>
    <n v="-81.112899999999996"/>
    <x v="1073"/>
    <s v="10:09"/>
    <d v="2022-04-18T00:00:00"/>
    <x v="1"/>
    <x v="0"/>
    <s v="Dry Weather"/>
    <s v="Kris Howard"/>
    <m/>
    <m/>
    <m/>
    <m/>
    <m/>
    <s v="Kris Howard"/>
    <s v="4/26/2022"/>
    <s v="15:03"/>
    <s v="Entero"/>
    <x v="1"/>
    <n v="410"/>
    <m/>
    <m/>
    <m/>
    <m/>
  </r>
  <r>
    <s v="H8"/>
    <m/>
    <x v="25"/>
    <n v="31.990600000000001"/>
    <n v="-81.114400000000003"/>
    <x v="1073"/>
    <s v="11:51"/>
    <d v="2022-04-18T00:00:00"/>
    <x v="1"/>
    <x v="0"/>
    <s v="Dry Weather"/>
    <s v="Kris Howard"/>
    <m/>
    <m/>
    <m/>
    <m/>
    <m/>
    <s v="Kris Howard"/>
    <s v="4/26/2022"/>
    <s v="15:03"/>
    <s v="Entero"/>
    <x v="1"/>
    <n v="1520"/>
    <m/>
    <m/>
    <m/>
    <m/>
  </r>
  <r>
    <s v="H9"/>
    <m/>
    <x v="7"/>
    <n v="31.986799999999999"/>
    <n v="-81.116500000000002"/>
    <x v="1073"/>
    <s v="12:10"/>
    <d v="2022-04-18T00:00:00"/>
    <x v="1"/>
    <x v="0"/>
    <s v="Dry Weather"/>
    <s v="Kris Howard"/>
    <m/>
    <m/>
    <m/>
    <m/>
    <m/>
    <s v="Kris Howard"/>
    <s v="4/26/2022"/>
    <s v="15:03"/>
    <s v="Entero"/>
    <x v="1"/>
    <n v="1080"/>
    <m/>
    <m/>
    <m/>
    <m/>
  </r>
  <r>
    <s v="Wilshire@Bougainvillea"/>
    <m/>
    <x v="6"/>
    <n v="31.9806065034544"/>
    <n v="-81.125530850568197"/>
    <x v="1074"/>
    <d v="2022-05-24T11:14:00"/>
    <d v="2022-05-23T00:00:00"/>
    <x v="4"/>
    <x v="0"/>
    <s v="Rain"/>
    <s v="Kris Howard"/>
    <m/>
    <m/>
    <m/>
    <m/>
    <m/>
    <s v="Kris Howard"/>
    <d v="2022-05-23T00:00:00"/>
    <d v="2022-05-24T13:44:00"/>
    <s v="Enterococci"/>
    <x v="1"/>
    <n v="41060"/>
    <m/>
    <m/>
    <m/>
    <m/>
  </r>
  <r>
    <s v="Wilshire@Bougainvillea"/>
    <m/>
    <x v="6"/>
    <n v="31.9806065034544"/>
    <n v="-81.125530850568197"/>
    <x v="1074"/>
    <d v="2022-05-24T11:14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n v="241960"/>
    <m/>
  </r>
  <r>
    <s v="Wilshire@Bougainvillea"/>
    <m/>
    <x v="6"/>
    <n v="31.9806065034544"/>
    <n v="-81.125530850568197"/>
    <x v="1074"/>
    <d v="2022-05-24T11:14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20980"/>
    <m/>
    <m/>
    <m/>
    <m/>
  </r>
  <r>
    <s v="Wilshire@Elks"/>
    <m/>
    <x v="4"/>
    <n v="31.984981640563198"/>
    <n v="-81.136930039878095"/>
    <x v="1074"/>
    <d v="2022-05-24T11:37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n v="241960"/>
    <m/>
  </r>
  <r>
    <s v="Wilshire@Elks"/>
    <m/>
    <x v="4"/>
    <n v="31.984981640563198"/>
    <n v="-81.136930039878095"/>
    <x v="1074"/>
    <d v="2022-05-24T11:37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4800"/>
    <m/>
    <m/>
    <m/>
    <m/>
  </r>
  <r>
    <s v="Habersham@Habersham"/>
    <m/>
    <x v="65"/>
    <n v="32.022467169999999"/>
    <n v="-81.107550549999999"/>
    <x v="1074"/>
    <d v="2022-05-24T10:12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m/>
    <m/>
  </r>
  <r>
    <s v="Habersham@Habersham"/>
    <m/>
    <x v="65"/>
    <n v="32.022467169999999"/>
    <n v="-81.107550549999999"/>
    <x v="1074"/>
    <d v="2022-05-24T10:12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6240"/>
    <m/>
    <m/>
    <m/>
    <m/>
  </r>
  <r>
    <s v="Habersham@Heard"/>
    <m/>
    <x v="36"/>
    <n v="32.018421050000001"/>
    <n v="-81.104389830000002"/>
    <x v="1074"/>
    <d v="2022-05-24T10:23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m/>
    <m/>
  </r>
  <r>
    <s v="Habersham@Heard"/>
    <m/>
    <x v="36"/>
    <n v="32.018421050000001"/>
    <n v="-81.104389830000002"/>
    <x v="1074"/>
    <d v="2022-05-24T10:23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7380"/>
    <m/>
    <m/>
    <m/>
    <m/>
  </r>
  <r>
    <s v="Habersham@Waters"/>
    <m/>
    <x v="66"/>
    <n v="32.01576103"/>
    <n v="-81.09773457"/>
    <x v="1074"/>
    <d v="2022-05-24T10:39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m/>
    <m/>
  </r>
  <r>
    <s v="Habersham@Waters"/>
    <m/>
    <x v="66"/>
    <n v="32.01576103"/>
    <n v="-81.09773457"/>
    <x v="1074"/>
    <d v="2022-05-24T10:39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5210"/>
    <m/>
    <m/>
    <m/>
    <m/>
  </r>
  <r>
    <s v="Habersham@Agonic"/>
    <m/>
    <x v="67"/>
    <n v="32.011342599999999"/>
    <n v="-81.089027220000006"/>
    <x v="1074"/>
    <d v="2022-05-24T10:53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n v="241960"/>
    <m/>
  </r>
  <r>
    <s v="Habersham@Agonic"/>
    <m/>
    <x v="67"/>
    <n v="32.011342599999999"/>
    <n v="-81.089027220000006"/>
    <x v="1074"/>
    <d v="2022-05-24T10:53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7760"/>
    <m/>
    <m/>
    <m/>
    <m/>
  </r>
  <r>
    <s v="Wilshire@WhiteBluff"/>
    <m/>
    <x v="3"/>
    <n v="31.975612360833299"/>
    <n v="-81.131748895475994"/>
    <x v="1074"/>
    <d v="2022-05-24T11:25:00"/>
    <d v="2022-05-23T00:00:00"/>
    <x v="4"/>
    <x v="0"/>
    <s v="Rain"/>
    <s v="Kris Howard"/>
    <m/>
    <m/>
    <m/>
    <m/>
    <m/>
    <s v="Kris Howard"/>
    <d v="2022-05-23T00:00:00"/>
    <d v="2022-05-24T13:44:00"/>
    <s v="Total coliform"/>
    <x v="3"/>
    <n v="241960"/>
    <m/>
    <m/>
    <n v="241960"/>
    <m/>
  </r>
  <r>
    <s v="Wilshire@WhiteBluff"/>
    <m/>
    <x v="3"/>
    <n v="31.975612360833299"/>
    <n v="-81.131748895475994"/>
    <x v="1074"/>
    <d v="2022-05-24T11:25:00"/>
    <d v="2022-05-23T00:00:00"/>
    <x v="4"/>
    <x v="0"/>
    <s v="Rain"/>
    <s v="Kris Howard"/>
    <m/>
    <m/>
    <m/>
    <m/>
    <m/>
    <s v="Kris Howard"/>
    <d v="2022-05-23T00:00:00"/>
    <d v="2022-05-24T13:44:00"/>
    <s v="E.coli"/>
    <x v="2"/>
    <n v="9080"/>
    <m/>
    <m/>
    <m/>
    <m/>
  </r>
  <r>
    <s v="Wilshire@Largo"/>
    <m/>
    <x v="2"/>
    <n v="31.9901311686728"/>
    <n v="-81.144630742012893"/>
    <x v="1074"/>
    <d v="2022-05-24T11:45:00"/>
    <d v="2022-05-23T00:00:00"/>
    <x v="4"/>
    <x v="0"/>
    <s v="Rain"/>
    <s v="Kris Howard"/>
    <m/>
    <m/>
    <m/>
    <m/>
    <m/>
    <s v="Kris Howard"/>
    <d v="2022-05-23T00:00:00"/>
    <d v="2022-05-24T16:28:00"/>
    <s v="Total coliform"/>
    <x v="3"/>
    <n v="155310"/>
    <m/>
    <m/>
    <m/>
    <m/>
  </r>
  <r>
    <s v="Wilshire@Largo"/>
    <m/>
    <x v="2"/>
    <n v="31.9901311686728"/>
    <n v="-81.144630742012893"/>
    <x v="1074"/>
    <d v="2022-05-24T11:45:00"/>
    <d v="2022-05-23T00:00:00"/>
    <x v="4"/>
    <x v="0"/>
    <s v="Rain"/>
    <s v="Kris Howard"/>
    <m/>
    <m/>
    <m/>
    <m/>
    <m/>
    <s v="Kris Howard"/>
    <d v="2022-05-23T00:00:00"/>
    <d v="2022-05-24T16:28:00"/>
    <s v="E.coli"/>
    <x v="2"/>
    <n v="1090"/>
    <m/>
    <m/>
    <m/>
    <m/>
  </r>
  <r>
    <s v="11E"/>
    <m/>
    <x v="68"/>
    <n v="32.047441493000001"/>
    <n v="-81.069024936000005"/>
    <x v="1075"/>
    <d v="1899-12-30T09:53:00"/>
    <d v="2022-06-28T16:00:00"/>
    <x v="4"/>
    <x v="0"/>
    <s v="Little Rain"/>
    <m/>
    <m/>
    <m/>
    <m/>
    <m/>
    <m/>
    <m/>
    <m/>
    <m/>
    <s v="Total coliform"/>
    <x v="3"/>
    <n v="91390"/>
    <m/>
    <m/>
    <m/>
    <m/>
  </r>
  <r>
    <s v="11E (Blank)"/>
    <m/>
    <x v="5"/>
    <e v="#N/A"/>
    <e v="#N/A"/>
    <x v="1075"/>
    <d v="1899-12-30T09:59:00"/>
    <d v="2022-06-28T16:00:00"/>
    <x v="4"/>
    <x v="0"/>
    <s v="Little Rain"/>
    <m/>
    <m/>
    <m/>
    <m/>
    <m/>
    <m/>
    <m/>
    <m/>
    <m/>
    <s v="Total coliform"/>
    <x v="3"/>
    <n v="100"/>
    <m/>
    <n v="100"/>
    <m/>
    <m/>
  </r>
  <r>
    <s v="12E"/>
    <m/>
    <x v="69"/>
    <n v="32.049596285"/>
    <n v="-81.069334912000002"/>
    <x v="1075"/>
    <d v="1899-12-30T10:07:00"/>
    <d v="2022-06-28T16:00:00"/>
    <x v="4"/>
    <x v="0"/>
    <s v="Little Rain"/>
    <m/>
    <m/>
    <m/>
    <m/>
    <m/>
    <m/>
    <m/>
    <m/>
    <m/>
    <s v="Total coliform"/>
    <x v="3"/>
    <n v="21870"/>
    <m/>
    <m/>
    <m/>
    <m/>
  </r>
  <r>
    <s v="10E"/>
    <m/>
    <x v="70"/>
    <n v="32.044240229000003"/>
    <n v="-81.070184115999993"/>
    <x v="1075"/>
    <d v="1899-12-30T10:09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9E"/>
    <m/>
    <x v="71"/>
    <n v="32.041110015999998"/>
    <n v="-81.071549945000001"/>
    <x v="1075"/>
    <d v="1899-12-30T10:27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8E"/>
    <m/>
    <x v="72"/>
    <n v="32.039106478000001"/>
    <n v="-81.074503323000002"/>
    <x v="1075"/>
    <d v="1899-12-30T10:34:00"/>
    <d v="2022-06-28T16:00:00"/>
    <x v="4"/>
    <x v="0"/>
    <s v="Little Rain"/>
    <m/>
    <m/>
    <m/>
    <m/>
    <m/>
    <m/>
    <m/>
    <m/>
    <m/>
    <s v="Total coliform"/>
    <x v="3"/>
    <n v="75560"/>
    <m/>
    <m/>
    <m/>
    <m/>
  </r>
  <r>
    <s v="6W"/>
    <m/>
    <x v="41"/>
    <n v="32.040878280000001"/>
    <n v="-81.073149333000003"/>
    <x v="1075"/>
    <d v="1899-12-30T10:37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7E"/>
    <m/>
    <x v="73"/>
    <n v="32.03751347"/>
    <n v="-81.077140267999994"/>
    <x v="1075"/>
    <d v="1899-12-30T10:49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6E"/>
    <m/>
    <x v="74"/>
    <n v="32.036841953"/>
    <n v="-81.078427528000006"/>
    <x v="1075"/>
    <d v="1899-12-30T10:56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5W"/>
    <m/>
    <x v="75"/>
    <n v="32.038790798000001"/>
    <n v="-81.075439708000005"/>
    <x v="1075"/>
    <d v="1899-12-30T11:00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5E"/>
    <m/>
    <x v="76"/>
    <n v="32.036491593999997"/>
    <n v="-81.080029068000002"/>
    <x v="1075"/>
    <d v="1899-12-30T11:11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4W"/>
    <m/>
    <x v="42"/>
    <n v="32.035411312999997"/>
    <n v="-81.084063055000001"/>
    <x v="1075"/>
    <d v="1899-12-30T11:30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4E"/>
    <m/>
    <x v="77"/>
    <n v="32.035053650000002"/>
    <n v="-81.083692807000006"/>
    <x v="1075"/>
    <d v="1899-12-30T11:31:00"/>
    <d v="2022-06-28T16:00:00"/>
    <x v="4"/>
    <x v="0"/>
    <s v="Little Rain"/>
    <m/>
    <m/>
    <m/>
    <m/>
    <m/>
    <m/>
    <m/>
    <m/>
    <m/>
    <s v="Total coliform"/>
    <x v="3"/>
    <n v="91390"/>
    <m/>
    <m/>
    <m/>
    <m/>
  </r>
  <r>
    <s v="3E"/>
    <m/>
    <x v="78"/>
    <n v="32.034560947999999"/>
    <n v="-81.084162074999995"/>
    <x v="1075"/>
    <d v="1899-12-30T11:38:00"/>
    <d v="2022-06-28T16:00:00"/>
    <x v="4"/>
    <x v="0"/>
    <s v="Little Rain"/>
    <m/>
    <m/>
    <m/>
    <m/>
    <m/>
    <m/>
    <m/>
    <m/>
    <m/>
    <s v="Total coliform"/>
    <x v="3"/>
    <n v="91390"/>
    <m/>
    <m/>
    <m/>
    <m/>
  </r>
  <r>
    <s v="3W"/>
    <m/>
    <x v="79"/>
    <n v="32.035217883000001"/>
    <n v="-81.084144854000002"/>
    <x v="1075"/>
    <d v="1899-12-30T11:43:00"/>
    <d v="2022-06-28T16:00:00"/>
    <x v="4"/>
    <x v="0"/>
    <s v="Little Rain"/>
    <m/>
    <m/>
    <m/>
    <m/>
    <m/>
    <m/>
    <m/>
    <m/>
    <m/>
    <s v="Total coliform"/>
    <x v="3"/>
    <n v="91390"/>
    <m/>
    <m/>
    <m/>
    <m/>
  </r>
  <r>
    <s v="2E"/>
    <m/>
    <x v="80"/>
    <n v="32.033378452000001"/>
    <n v="-81.084812162999995"/>
    <x v="1075"/>
    <d v="1899-12-30T11:57:00"/>
    <d v="2022-06-28T16:00:00"/>
    <x v="4"/>
    <x v="0"/>
    <s v="Little Rain"/>
    <m/>
    <m/>
    <m/>
    <m/>
    <m/>
    <m/>
    <m/>
    <m/>
    <m/>
    <s v="Total coliform"/>
    <x v="3"/>
    <n v="96060"/>
    <m/>
    <m/>
    <m/>
    <m/>
  </r>
  <r>
    <s v="2W"/>
    <m/>
    <x v="44"/>
    <n v="32.034615692000003"/>
    <n v="-81.084523712999996"/>
    <x v="1075"/>
    <d v="1899-12-30T11:58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1E"/>
    <m/>
    <x v="81"/>
    <n v="32.030715045000001"/>
    <n v="-81.084935938000001"/>
    <x v="1075"/>
    <d v="1899-12-30T12:08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1W"/>
    <m/>
    <x v="38"/>
    <n v="32.030732381"/>
    <n v="-81.085236226999996"/>
    <x v="1075"/>
    <d v="1899-12-30T12:13:00"/>
    <d v="2022-06-28T16:00:00"/>
    <x v="4"/>
    <x v="0"/>
    <s v="Little Rain"/>
    <m/>
    <m/>
    <m/>
    <m/>
    <m/>
    <m/>
    <m/>
    <m/>
    <m/>
    <s v="Total coliform"/>
    <x v="3"/>
    <n v="101120"/>
    <m/>
    <m/>
    <m/>
    <m/>
  </r>
  <r>
    <s v="12E (Blank)"/>
    <m/>
    <x v="5"/>
    <e v="#N/A"/>
    <e v="#N/A"/>
    <x v="1075"/>
    <d v="1899-12-30T10:14:00"/>
    <d v="2022-06-28T16:00:00"/>
    <x v="4"/>
    <x v="0"/>
    <s v="Little Rain"/>
    <m/>
    <m/>
    <m/>
    <m/>
    <m/>
    <m/>
    <m/>
    <m/>
    <m/>
    <s v="Total coliform"/>
    <x v="3"/>
    <n v="100"/>
    <m/>
    <n v="100"/>
    <m/>
    <m/>
  </r>
  <r>
    <s v="11E"/>
    <m/>
    <x v="68"/>
    <n v="32.047441493000001"/>
    <n v="-81.069024936000005"/>
    <x v="1075"/>
    <d v="1899-12-30T09:53:00"/>
    <d v="2022-06-28T16:00:00"/>
    <x v="4"/>
    <x v="0"/>
    <s v="Little Rain"/>
    <m/>
    <m/>
    <m/>
    <m/>
    <m/>
    <m/>
    <m/>
    <m/>
    <m/>
    <s v="E. Coli"/>
    <x v="2"/>
    <n v="1310"/>
    <m/>
    <m/>
    <m/>
    <m/>
  </r>
  <r>
    <s v="11E (Blank)"/>
    <m/>
    <x v="5"/>
    <e v="#N/A"/>
    <e v="#N/A"/>
    <x v="1075"/>
    <d v="1899-12-30T09:59:00"/>
    <d v="2022-06-28T16:00:00"/>
    <x v="4"/>
    <x v="0"/>
    <s v="Little Rain"/>
    <m/>
    <m/>
    <m/>
    <m/>
    <m/>
    <m/>
    <m/>
    <m/>
    <m/>
    <s v="E. Coli"/>
    <x v="2"/>
    <n v="100"/>
    <m/>
    <n v="100"/>
    <m/>
    <m/>
  </r>
  <r>
    <s v="12E"/>
    <m/>
    <x v="69"/>
    <n v="32.049596285"/>
    <n v="-81.069334912000002"/>
    <x v="1075"/>
    <d v="1899-12-30T10:07:00"/>
    <d v="2022-06-28T16:00:00"/>
    <x v="4"/>
    <x v="0"/>
    <s v="Little Rain"/>
    <m/>
    <m/>
    <m/>
    <m/>
    <m/>
    <m/>
    <m/>
    <m/>
    <m/>
    <s v="E. Coli"/>
    <x v="2"/>
    <n v="520"/>
    <m/>
    <m/>
    <m/>
    <m/>
  </r>
  <r>
    <s v="10E"/>
    <m/>
    <x v="70"/>
    <n v="32.044240229000003"/>
    <n v="-81.070184115999993"/>
    <x v="1075"/>
    <d v="1899-12-30T10:09:00"/>
    <d v="2022-06-28T16:00:00"/>
    <x v="4"/>
    <x v="0"/>
    <s v="Little Rain"/>
    <m/>
    <m/>
    <m/>
    <m/>
    <m/>
    <m/>
    <m/>
    <m/>
    <m/>
    <s v="E. Coli"/>
    <x v="2"/>
    <n v="2310"/>
    <m/>
    <m/>
    <m/>
    <m/>
  </r>
  <r>
    <s v="9E"/>
    <m/>
    <x v="71"/>
    <n v="32.041110015999998"/>
    <n v="-81.071549945000001"/>
    <x v="1075"/>
    <d v="1899-12-30T10:27:00"/>
    <d v="2022-06-28T16:00:00"/>
    <x v="4"/>
    <x v="0"/>
    <s v="Little Rain"/>
    <m/>
    <m/>
    <m/>
    <m/>
    <m/>
    <m/>
    <m/>
    <m/>
    <m/>
    <s v="E. Coli"/>
    <x v="2"/>
    <n v="1320"/>
    <m/>
    <m/>
    <m/>
    <m/>
  </r>
  <r>
    <s v="8E"/>
    <m/>
    <x v="72"/>
    <n v="32.039106478000001"/>
    <n v="-81.074503323000002"/>
    <x v="1075"/>
    <d v="1899-12-30T10:34:00"/>
    <d v="2022-06-28T16:00:00"/>
    <x v="4"/>
    <x v="0"/>
    <s v="Little Rain"/>
    <m/>
    <m/>
    <m/>
    <m/>
    <m/>
    <m/>
    <m/>
    <m/>
    <m/>
    <s v="E. Coli"/>
    <x v="2"/>
    <n v="1850"/>
    <m/>
    <m/>
    <m/>
    <m/>
  </r>
  <r>
    <s v="6W"/>
    <m/>
    <x v="41"/>
    <n v="32.040878280000001"/>
    <n v="-81.073149333000003"/>
    <x v="1075"/>
    <d v="1899-12-30T10:37:00"/>
    <d v="2022-06-28T16:00:00"/>
    <x v="4"/>
    <x v="0"/>
    <s v="Little Rain"/>
    <m/>
    <m/>
    <m/>
    <m/>
    <m/>
    <m/>
    <m/>
    <m/>
    <m/>
    <s v="E. Coli"/>
    <x v="2"/>
    <n v="1730"/>
    <m/>
    <m/>
    <m/>
    <m/>
  </r>
  <r>
    <s v="7E"/>
    <m/>
    <x v="73"/>
    <n v="32.03751347"/>
    <n v="-81.077140267999994"/>
    <x v="1075"/>
    <d v="1899-12-30T10:49:00"/>
    <d v="2022-06-28T16:00:00"/>
    <x v="4"/>
    <x v="0"/>
    <s v="Little Rain"/>
    <m/>
    <m/>
    <m/>
    <m/>
    <m/>
    <m/>
    <m/>
    <m/>
    <m/>
    <s v="E. Coli"/>
    <x v="2"/>
    <n v="1460"/>
    <m/>
    <m/>
    <m/>
    <m/>
  </r>
  <r>
    <s v="6E"/>
    <m/>
    <x v="74"/>
    <n v="32.036841953"/>
    <n v="-81.078427528000006"/>
    <x v="1075"/>
    <d v="1899-12-30T10:56:00"/>
    <d v="2022-06-28T16:00:00"/>
    <x v="4"/>
    <x v="0"/>
    <s v="Little Rain"/>
    <m/>
    <m/>
    <m/>
    <m/>
    <m/>
    <m/>
    <m/>
    <m/>
    <m/>
    <s v="E. Coli"/>
    <x v="2"/>
    <n v="3770"/>
    <m/>
    <m/>
    <m/>
    <m/>
  </r>
  <r>
    <s v="5W"/>
    <m/>
    <x v="75"/>
    <n v="32.038790798000001"/>
    <n v="-81.075439708000005"/>
    <x v="1075"/>
    <d v="1899-12-30T11:00:00"/>
    <d v="2022-06-28T16:00:00"/>
    <x v="4"/>
    <x v="0"/>
    <s v="Little Rain"/>
    <m/>
    <m/>
    <m/>
    <m/>
    <m/>
    <m/>
    <m/>
    <m/>
    <m/>
    <s v="E. Coli"/>
    <x v="2"/>
    <n v="15800"/>
    <m/>
    <m/>
    <m/>
    <m/>
  </r>
  <r>
    <s v="5E"/>
    <m/>
    <x v="76"/>
    <n v="32.036491593999997"/>
    <n v="-81.080029068000002"/>
    <x v="1075"/>
    <d v="1899-12-30T11:11:00"/>
    <d v="2022-06-28T16:00:00"/>
    <x v="4"/>
    <x v="0"/>
    <s v="Little Rain"/>
    <m/>
    <m/>
    <m/>
    <m/>
    <m/>
    <m/>
    <m/>
    <m/>
    <m/>
    <s v="E. Coli"/>
    <x v="2"/>
    <n v="2430"/>
    <m/>
    <m/>
    <m/>
    <m/>
  </r>
  <r>
    <s v="4W"/>
    <m/>
    <x v="42"/>
    <n v="32.035411312999997"/>
    <n v="-81.084063055000001"/>
    <x v="1075"/>
    <d v="1899-12-30T11:30:00"/>
    <d v="2022-06-28T16:00:00"/>
    <x v="4"/>
    <x v="0"/>
    <s v="Little Rain"/>
    <m/>
    <m/>
    <m/>
    <m/>
    <m/>
    <m/>
    <m/>
    <m/>
    <m/>
    <s v="E. Coli"/>
    <x v="2"/>
    <n v="3630"/>
    <m/>
    <m/>
    <m/>
    <m/>
  </r>
  <r>
    <s v="4E"/>
    <m/>
    <x v="77"/>
    <n v="32.035053650000002"/>
    <n v="-81.083692807000006"/>
    <x v="1075"/>
    <d v="1899-12-30T11:31:00"/>
    <d v="2022-06-28T16:00:00"/>
    <x v="4"/>
    <x v="0"/>
    <s v="Little Rain"/>
    <m/>
    <m/>
    <m/>
    <m/>
    <m/>
    <m/>
    <m/>
    <m/>
    <m/>
    <s v="E. Coli"/>
    <x v="2"/>
    <n v="200"/>
    <m/>
    <m/>
    <m/>
    <m/>
  </r>
  <r>
    <s v="3E"/>
    <m/>
    <x v="78"/>
    <n v="32.034560947999999"/>
    <n v="-81.084162074999995"/>
    <x v="1075"/>
    <d v="1899-12-30T11:38:00"/>
    <d v="2022-06-28T16:00:00"/>
    <x v="4"/>
    <x v="0"/>
    <s v="Little Rain"/>
    <m/>
    <m/>
    <m/>
    <m/>
    <m/>
    <m/>
    <m/>
    <m/>
    <m/>
    <s v="E. Coli"/>
    <x v="2"/>
    <n v="24890"/>
    <m/>
    <m/>
    <m/>
    <m/>
  </r>
  <r>
    <s v="3W"/>
    <m/>
    <x v="79"/>
    <n v="32.035217883000001"/>
    <n v="-81.084144854000002"/>
    <x v="1075"/>
    <d v="1899-12-30T11:43:00"/>
    <d v="2022-06-28T16:00:00"/>
    <x v="4"/>
    <x v="0"/>
    <s v="Little Rain"/>
    <m/>
    <m/>
    <m/>
    <m/>
    <m/>
    <m/>
    <m/>
    <m/>
    <m/>
    <s v="E. Coli"/>
    <x v="2"/>
    <n v="3960"/>
    <m/>
    <m/>
    <m/>
    <m/>
  </r>
  <r>
    <s v="2E"/>
    <m/>
    <x v="80"/>
    <n v="32.033378452000001"/>
    <n v="-81.084812162999995"/>
    <x v="1075"/>
    <d v="1899-12-30T11:57:00"/>
    <d v="2022-06-28T16:00:00"/>
    <x v="4"/>
    <x v="0"/>
    <s v="Little Rain"/>
    <m/>
    <m/>
    <m/>
    <m/>
    <m/>
    <m/>
    <m/>
    <m/>
    <m/>
    <s v="E. Coli"/>
    <x v="2"/>
    <n v="410"/>
    <m/>
    <m/>
    <m/>
    <m/>
  </r>
  <r>
    <s v="2W"/>
    <m/>
    <x v="44"/>
    <n v="32.034615692000003"/>
    <n v="-81.084523712999996"/>
    <x v="1075"/>
    <d v="1899-12-30T11:58:00"/>
    <d v="2022-06-28T16:00:00"/>
    <x v="4"/>
    <x v="0"/>
    <s v="Little Rain"/>
    <m/>
    <m/>
    <m/>
    <m/>
    <m/>
    <m/>
    <m/>
    <m/>
    <m/>
    <s v="E. Coli"/>
    <x v="2"/>
    <n v="2200"/>
    <m/>
    <m/>
    <m/>
    <m/>
  </r>
  <r>
    <s v="1E"/>
    <m/>
    <x v="81"/>
    <n v="32.030715045000001"/>
    <n v="-81.084935938000001"/>
    <x v="1075"/>
    <d v="1899-12-30T12:08:00"/>
    <d v="2022-06-28T16:00:00"/>
    <x v="4"/>
    <x v="0"/>
    <s v="Little Rain"/>
    <m/>
    <m/>
    <m/>
    <m/>
    <m/>
    <m/>
    <m/>
    <m/>
    <m/>
    <s v="E. Coli"/>
    <x v="2"/>
    <n v="310"/>
    <m/>
    <m/>
    <m/>
    <m/>
  </r>
  <r>
    <s v="1W"/>
    <m/>
    <x v="38"/>
    <n v="32.030732381"/>
    <n v="-81.085236226999996"/>
    <x v="1075"/>
    <d v="1899-12-30T12:13:00"/>
    <d v="2022-06-28T16:00:00"/>
    <x v="4"/>
    <x v="0"/>
    <s v="Little Rain"/>
    <m/>
    <m/>
    <m/>
    <m/>
    <m/>
    <m/>
    <m/>
    <m/>
    <m/>
    <s v="E. Coli"/>
    <x v="2"/>
    <n v="410"/>
    <m/>
    <m/>
    <m/>
    <m/>
  </r>
  <r>
    <s v="12E (Blank)"/>
    <m/>
    <x v="5"/>
    <e v="#N/A"/>
    <e v="#N/A"/>
    <x v="1075"/>
    <d v="1899-12-30T10:14:00"/>
    <d v="2022-06-28T16:00:00"/>
    <x v="4"/>
    <x v="0"/>
    <s v="Little Rain"/>
    <m/>
    <m/>
    <m/>
    <m/>
    <m/>
    <m/>
    <m/>
    <m/>
    <m/>
    <s v="E. Coli"/>
    <x v="2"/>
    <n v="100"/>
    <m/>
    <n v="100"/>
    <m/>
    <m/>
  </r>
  <r>
    <s v="11E"/>
    <m/>
    <x v="68"/>
    <n v="32.047441493000001"/>
    <n v="-81.069024936000005"/>
    <x v="1075"/>
    <d v="1899-12-30T09:53:00"/>
    <d v="2022-06-28T16:00:00"/>
    <x v="4"/>
    <x v="0"/>
    <s v="Little Rain"/>
    <m/>
    <m/>
    <m/>
    <m/>
    <m/>
    <m/>
    <m/>
    <m/>
    <m/>
    <s v="Enterococci"/>
    <x v="1"/>
    <n v="3500"/>
    <m/>
    <m/>
    <m/>
    <m/>
  </r>
  <r>
    <s v="11E (Blank)"/>
    <m/>
    <x v="5"/>
    <e v="#N/A"/>
    <e v="#N/A"/>
    <x v="1075"/>
    <d v="1899-12-30T09:59:00"/>
    <d v="2022-06-28T16:00:00"/>
    <x v="4"/>
    <x v="0"/>
    <s v="Little Rain"/>
    <m/>
    <m/>
    <m/>
    <m/>
    <m/>
    <m/>
    <m/>
    <m/>
    <m/>
    <s v="Enterococci"/>
    <x v="1"/>
    <n v="100"/>
    <m/>
    <n v="100"/>
    <m/>
    <m/>
  </r>
  <r>
    <s v="12E"/>
    <m/>
    <x v="69"/>
    <n v="32.049596285"/>
    <n v="-81.069334912000002"/>
    <x v="1075"/>
    <d v="1899-12-30T10:07:00"/>
    <d v="2022-06-28T16:00:00"/>
    <x v="4"/>
    <x v="0"/>
    <s v="Little Rain"/>
    <m/>
    <m/>
    <m/>
    <m/>
    <m/>
    <m/>
    <m/>
    <m/>
    <m/>
    <s v="Enterococci"/>
    <x v="1"/>
    <n v="520"/>
    <m/>
    <m/>
    <m/>
    <m/>
  </r>
  <r>
    <s v="10E"/>
    <m/>
    <x v="70"/>
    <n v="32.044240229000003"/>
    <n v="-81.070184115999993"/>
    <x v="1075"/>
    <d v="1899-12-30T10:09:00"/>
    <d v="2022-06-28T16:00:00"/>
    <x v="4"/>
    <x v="0"/>
    <s v="Little Rain"/>
    <m/>
    <m/>
    <m/>
    <m/>
    <m/>
    <m/>
    <m/>
    <m/>
    <m/>
    <s v="Enterococci"/>
    <x v="1"/>
    <n v="1950"/>
    <m/>
    <m/>
    <m/>
    <m/>
  </r>
  <r>
    <s v="9E"/>
    <m/>
    <x v="71"/>
    <n v="32.041110015999998"/>
    <n v="-81.071549945000001"/>
    <x v="1075"/>
    <d v="1899-12-30T10:27:00"/>
    <d v="2022-06-28T16:00:00"/>
    <x v="4"/>
    <x v="0"/>
    <s v="Little Rain"/>
    <m/>
    <m/>
    <m/>
    <m/>
    <m/>
    <m/>
    <m/>
    <m/>
    <m/>
    <s v="Enterococci"/>
    <x v="1"/>
    <n v="980"/>
    <m/>
    <m/>
    <m/>
    <m/>
  </r>
  <r>
    <s v="8E"/>
    <m/>
    <x v="72"/>
    <n v="32.039106478000001"/>
    <n v="-81.074503323000002"/>
    <x v="1075"/>
    <d v="1899-12-30T10:34:00"/>
    <d v="2022-06-28T16:00:00"/>
    <x v="4"/>
    <x v="0"/>
    <s v="Little Rain"/>
    <m/>
    <m/>
    <m/>
    <m/>
    <m/>
    <m/>
    <m/>
    <m/>
    <m/>
    <s v="Enterococci"/>
    <x v="1"/>
    <n v="4810"/>
    <m/>
    <m/>
    <m/>
    <m/>
  </r>
  <r>
    <s v="6W"/>
    <m/>
    <x v="41"/>
    <n v="32.040878280000001"/>
    <n v="-81.073149333000003"/>
    <x v="1075"/>
    <d v="1899-12-30T10:37:00"/>
    <d v="2022-06-28T16:00:00"/>
    <x v="4"/>
    <x v="0"/>
    <s v="Little Rain"/>
    <m/>
    <m/>
    <m/>
    <m/>
    <m/>
    <m/>
    <m/>
    <m/>
    <m/>
    <s v="Enterococci"/>
    <x v="1"/>
    <n v="3550"/>
    <m/>
    <m/>
    <m/>
    <m/>
  </r>
  <r>
    <s v="7E"/>
    <m/>
    <x v="73"/>
    <n v="32.03751347"/>
    <n v="-81.077140267999994"/>
    <x v="1075"/>
    <d v="1899-12-30T10:49:00"/>
    <d v="2022-06-28T16:00:00"/>
    <x v="4"/>
    <x v="0"/>
    <s v="Little Rain"/>
    <m/>
    <m/>
    <m/>
    <m/>
    <m/>
    <m/>
    <m/>
    <m/>
    <m/>
    <s v="Enterococci"/>
    <x v="1"/>
    <n v="2750"/>
    <m/>
    <m/>
    <m/>
    <m/>
  </r>
  <r>
    <s v="6E"/>
    <m/>
    <x v="74"/>
    <n v="32.036841953"/>
    <n v="-81.078427528000006"/>
    <x v="1075"/>
    <d v="1899-12-30T10:56:00"/>
    <d v="2022-06-28T16:00:00"/>
    <x v="4"/>
    <x v="0"/>
    <s v="Little Rain"/>
    <m/>
    <m/>
    <m/>
    <m/>
    <m/>
    <m/>
    <m/>
    <m/>
    <m/>
    <s v="Enterococci"/>
    <x v="1"/>
    <n v="10760"/>
    <m/>
    <m/>
    <m/>
    <m/>
  </r>
  <r>
    <s v="5W"/>
    <m/>
    <x v="75"/>
    <n v="32.038790798000001"/>
    <n v="-81.075439708000005"/>
    <x v="1075"/>
    <d v="1899-12-30T11:00:00"/>
    <d v="2022-06-28T16:00:00"/>
    <x v="4"/>
    <x v="0"/>
    <s v="Little Rain"/>
    <m/>
    <m/>
    <m/>
    <m/>
    <m/>
    <m/>
    <m/>
    <m/>
    <m/>
    <s v="Enterococci"/>
    <x v="1"/>
    <n v="1450"/>
    <m/>
    <m/>
    <m/>
    <m/>
  </r>
  <r>
    <s v="5E"/>
    <m/>
    <x v="76"/>
    <n v="32.036491593999997"/>
    <n v="-81.080029068000002"/>
    <x v="1075"/>
    <d v="1899-12-30T11:11:00"/>
    <d v="2022-06-28T16:00:00"/>
    <x v="4"/>
    <x v="0"/>
    <s v="Little Rain"/>
    <m/>
    <m/>
    <m/>
    <m/>
    <m/>
    <m/>
    <m/>
    <m/>
    <m/>
    <s v="Enterococci"/>
    <x v="1"/>
    <n v="10390"/>
    <m/>
    <m/>
    <m/>
    <m/>
  </r>
  <r>
    <s v="4W"/>
    <m/>
    <x v="42"/>
    <n v="32.035411312999997"/>
    <n v="-81.084063055000001"/>
    <x v="1075"/>
    <d v="1899-12-30T11:30:00"/>
    <d v="2022-06-28T16:00:00"/>
    <x v="4"/>
    <x v="0"/>
    <s v="Little Rain"/>
    <m/>
    <m/>
    <m/>
    <m/>
    <m/>
    <m/>
    <m/>
    <m/>
    <m/>
    <s v="Enterococci"/>
    <x v="1"/>
    <n v="960"/>
    <m/>
    <m/>
    <m/>
    <m/>
  </r>
  <r>
    <s v="4E"/>
    <m/>
    <x v="77"/>
    <n v="32.035053650000002"/>
    <n v="-81.083692807000006"/>
    <x v="1075"/>
    <d v="1899-12-30T11:31:00"/>
    <d v="2022-06-28T16:00:00"/>
    <x v="4"/>
    <x v="0"/>
    <s v="Little Rain"/>
    <m/>
    <m/>
    <m/>
    <m/>
    <m/>
    <m/>
    <m/>
    <m/>
    <m/>
    <s v="Enterococci"/>
    <x v="1"/>
    <n v="1810"/>
    <m/>
    <m/>
    <m/>
    <m/>
  </r>
  <r>
    <s v="3E"/>
    <m/>
    <x v="78"/>
    <n v="32.034560947999999"/>
    <n v="-81.084162074999995"/>
    <x v="1075"/>
    <d v="1899-12-30T11:38:00"/>
    <d v="2022-06-28T16:00:00"/>
    <x v="4"/>
    <x v="0"/>
    <s v="Little Rain"/>
    <m/>
    <m/>
    <m/>
    <m/>
    <m/>
    <m/>
    <m/>
    <m/>
    <m/>
    <s v="Enterococci"/>
    <x v="1"/>
    <n v="52470"/>
    <m/>
    <m/>
    <m/>
    <m/>
  </r>
  <r>
    <s v="3W"/>
    <m/>
    <x v="79"/>
    <n v="32.035217883000001"/>
    <n v="-81.084144854000002"/>
    <x v="1075"/>
    <d v="1899-12-30T11:43:00"/>
    <d v="2022-06-28T16:00:00"/>
    <x v="4"/>
    <x v="0"/>
    <s v="Little Rain"/>
    <m/>
    <m/>
    <m/>
    <m/>
    <m/>
    <m/>
    <m/>
    <m/>
    <m/>
    <s v="Enterococci"/>
    <x v="1"/>
    <n v="740"/>
    <m/>
    <m/>
    <m/>
    <m/>
  </r>
  <r>
    <s v="2E"/>
    <m/>
    <x v="80"/>
    <n v="32.033378452000001"/>
    <n v="-81.084812162999995"/>
    <x v="1075"/>
    <d v="1899-12-30T11:57:00"/>
    <d v="2022-06-28T16:00:00"/>
    <x v="4"/>
    <x v="0"/>
    <s v="Little Rain"/>
    <m/>
    <m/>
    <m/>
    <m/>
    <m/>
    <m/>
    <m/>
    <m/>
    <m/>
    <s v="Enterococci"/>
    <x v="1"/>
    <n v="520"/>
    <m/>
    <m/>
    <m/>
    <m/>
  </r>
  <r>
    <s v="2W"/>
    <m/>
    <x v="44"/>
    <n v="32.034615692000003"/>
    <n v="-81.084523712999996"/>
    <x v="1075"/>
    <d v="1899-12-30T11:58:00"/>
    <d v="2022-06-28T16:00:00"/>
    <x v="4"/>
    <x v="0"/>
    <s v="Little Rain"/>
    <m/>
    <m/>
    <m/>
    <m/>
    <m/>
    <m/>
    <m/>
    <m/>
    <m/>
    <s v="Enterococci"/>
    <x v="1"/>
    <n v="310"/>
    <m/>
    <m/>
    <m/>
    <m/>
  </r>
  <r>
    <s v="1E"/>
    <m/>
    <x v="81"/>
    <n v="32.030715045000001"/>
    <n v="-81.084935938000001"/>
    <x v="1075"/>
    <d v="1899-12-30T12:08:00"/>
    <d v="2022-06-28T16:00:00"/>
    <x v="4"/>
    <x v="0"/>
    <s v="Little Rain"/>
    <m/>
    <m/>
    <m/>
    <m/>
    <m/>
    <m/>
    <m/>
    <m/>
    <m/>
    <s v="Enterococci"/>
    <x v="1"/>
    <n v="100"/>
    <m/>
    <m/>
    <m/>
    <m/>
  </r>
  <r>
    <s v="1W"/>
    <m/>
    <x v="38"/>
    <n v="32.030732381"/>
    <n v="-81.085236226999996"/>
    <x v="1075"/>
    <d v="1899-12-30T12:13:00"/>
    <d v="2022-06-28T16:00:00"/>
    <x v="4"/>
    <x v="0"/>
    <s v="Little Rain"/>
    <m/>
    <m/>
    <m/>
    <m/>
    <m/>
    <m/>
    <m/>
    <m/>
    <m/>
    <s v="Enterococci"/>
    <x v="1"/>
    <n v="200"/>
    <m/>
    <m/>
    <m/>
    <m/>
  </r>
  <r>
    <s v="12E (Blank)"/>
    <m/>
    <x v="5"/>
    <e v="#N/A"/>
    <e v="#N/A"/>
    <x v="1075"/>
    <d v="1899-12-30T10:14:00"/>
    <d v="2022-06-28T16:00:00"/>
    <x v="4"/>
    <x v="0"/>
    <s v="Little Rain"/>
    <m/>
    <m/>
    <m/>
    <m/>
    <m/>
    <m/>
    <m/>
    <m/>
    <m/>
    <s v="Enterococci"/>
    <x v="1"/>
    <n v="100"/>
    <m/>
    <n v="100"/>
    <m/>
    <m/>
  </r>
  <r>
    <s v="Habersham@Habersham"/>
    <m/>
    <x v="65"/>
    <n v="32.022467169999999"/>
    <n v="-81.107550549999999"/>
    <x v="1076"/>
    <d v="1899-12-30T09:35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129970"/>
    <m/>
    <m/>
    <m/>
    <m/>
  </r>
  <r>
    <s v="Habersham@Habersham"/>
    <m/>
    <x v="65"/>
    <n v="32.022467169999999"/>
    <n v="-81.107550549999999"/>
    <x v="1076"/>
    <d v="1899-12-30T09:35:00"/>
    <d v="2022-05-31T00:00:00"/>
    <x v="9"/>
    <x v="0"/>
    <s v="Rain"/>
    <s v="Kris Howard"/>
    <m/>
    <m/>
    <m/>
    <m/>
    <m/>
    <s v="Kris Howard"/>
    <d v="2022-06-01T00:00:00"/>
    <d v="1899-12-30T13:29:00"/>
    <s v="E.coli"/>
    <x v="2"/>
    <n v="7330"/>
    <m/>
    <m/>
    <m/>
    <m/>
  </r>
  <r>
    <s v="Habersham@Habersham"/>
    <m/>
    <x v="65"/>
    <n v="32.022467169999999"/>
    <n v="-81.107550549999999"/>
    <x v="1076"/>
    <d v="1899-12-30T09:35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120330"/>
    <m/>
    <m/>
    <m/>
    <m/>
  </r>
  <r>
    <s v="Habersham@Habersham"/>
    <m/>
    <x v="65"/>
    <n v="32.022467169999999"/>
    <n v="-81.107550549999999"/>
    <x v="1076"/>
    <d v="1899-12-30T09:35:00"/>
    <d v="2022-05-31T00:00:00"/>
    <x v="9"/>
    <x v="0"/>
    <s v="Rain"/>
    <s v="Kris Howard"/>
    <m/>
    <m/>
    <m/>
    <m/>
    <m/>
    <s v="Kris Howard"/>
    <d v="2022-06-01T00:00:00"/>
    <d v="1899-12-30T13:29:00"/>
    <s v="E.coli"/>
    <x v="2"/>
    <n v="5380"/>
    <m/>
    <m/>
    <m/>
    <m/>
  </r>
  <r>
    <s v="Habersham@Habersham"/>
    <m/>
    <x v="65"/>
    <n v="32.022467169999999"/>
    <n v="-81.107550549999999"/>
    <x v="1076"/>
    <d v="1899-12-30T09:35:00"/>
    <d v="2022-05-31T00:00:00"/>
    <x v="9"/>
    <x v="0"/>
    <s v="Rain"/>
    <s v="Kris Howard"/>
    <m/>
    <m/>
    <m/>
    <m/>
    <m/>
    <s v="Kris Howard"/>
    <d v="2022-06-01T00:00:00"/>
    <d v="1899-12-30T13:29:00"/>
    <s v="Entero"/>
    <x v="1"/>
    <n v="6890"/>
    <m/>
    <m/>
    <m/>
    <m/>
  </r>
  <r>
    <s v="Habersham@Heard"/>
    <m/>
    <x v="36"/>
    <n v="32.018421050000001"/>
    <n v="-81.104389830000002"/>
    <x v="1076"/>
    <d v="1899-12-30T09:48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41060"/>
    <m/>
    <m/>
    <m/>
    <m/>
  </r>
  <r>
    <s v="Habersham@Heard"/>
    <m/>
    <x v="36"/>
    <n v="32.018421050000001"/>
    <n v="-81.104389830000002"/>
    <x v="1076"/>
    <d v="1899-12-30T09:48:00"/>
    <d v="2022-05-31T00:00:00"/>
    <x v="9"/>
    <x v="0"/>
    <s v="Rain"/>
    <s v="Kris Howard"/>
    <m/>
    <m/>
    <m/>
    <m/>
    <m/>
    <s v="Kris Howard"/>
    <d v="2022-06-01T00:00:00"/>
    <d v="1899-12-30T13:29:00"/>
    <s v="E.coli"/>
    <x v="2"/>
    <n v="750"/>
    <m/>
    <m/>
    <m/>
    <m/>
  </r>
  <r>
    <s v="Habersham@Agonic"/>
    <m/>
    <x v="67"/>
    <n v="32.011342599999999"/>
    <n v="-81.089027220000006"/>
    <x v="1076"/>
    <d v="1899-12-30T10:28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48840"/>
    <m/>
    <m/>
    <m/>
    <m/>
  </r>
  <r>
    <s v="Habersham@Agonic"/>
    <m/>
    <x v="67"/>
    <n v="32.011342599999999"/>
    <n v="-81.089027220000006"/>
    <x v="1076"/>
    <d v="1899-12-30T10:28:00"/>
    <d v="2022-05-31T00:00:00"/>
    <x v="9"/>
    <x v="0"/>
    <s v="Rain"/>
    <s v="Kris Howard"/>
    <m/>
    <m/>
    <m/>
    <m/>
    <m/>
    <s v="Kris Howard"/>
    <d v="2022-06-01T00:00:00"/>
    <d v="1899-12-30T13:29:00"/>
    <s v="E.coli"/>
    <x v="2"/>
    <n v="1450"/>
    <m/>
    <m/>
    <m/>
    <m/>
  </r>
  <r>
    <s v="Habersham@Waters"/>
    <m/>
    <x v="66"/>
    <n v="32.01576103"/>
    <n v="-81.09773457"/>
    <x v="1076"/>
    <d v="1899-12-30T10:00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61310"/>
    <m/>
    <m/>
    <m/>
    <m/>
  </r>
  <r>
    <s v="Habersham@Waters"/>
    <m/>
    <x v="66"/>
    <n v="32.01576103"/>
    <n v="-81.09773457"/>
    <x v="1076"/>
    <d v="1899-12-30T10:00:00"/>
    <d v="2022-05-31T00:00:00"/>
    <x v="9"/>
    <x v="0"/>
    <s v="Rain"/>
    <s v="Kris Howard"/>
    <m/>
    <m/>
    <m/>
    <m/>
    <m/>
    <s v="Kris Howard"/>
    <d v="2022-06-01T00:00:00"/>
    <d v="1899-12-30T13:29:00"/>
    <s v="E.coli"/>
    <x v="2"/>
    <n v="292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15531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E. Coli"/>
    <x v="2"/>
    <n v="2382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Entero"/>
    <x v="1"/>
    <n v="1211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Total coliform"/>
    <x v="3"/>
    <n v="14136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E. Coli"/>
    <x v="2"/>
    <n v="10810"/>
    <m/>
    <m/>
    <m/>
    <m/>
  </r>
  <r>
    <s v="H2"/>
    <m/>
    <x v="19"/>
    <n v="32.005200000000002"/>
    <n v="-81.106399999999994"/>
    <x v="1076"/>
    <d v="1899-12-30T10:13:00"/>
    <d v="2022-05-31T00:00:00"/>
    <x v="9"/>
    <x v="0"/>
    <s v="Rain"/>
    <s v="Kris Howard"/>
    <m/>
    <m/>
    <m/>
    <m/>
    <m/>
    <s v="Kris Howard"/>
    <d v="2022-06-01T00:00:00"/>
    <d v="1899-12-30T13:29:00"/>
    <s v="Entero"/>
    <x v="1"/>
    <n v="5040"/>
    <m/>
    <m/>
    <m/>
    <m/>
  </r>
  <r>
    <s v="C4"/>
    <m/>
    <x v="38"/>
    <n v="32.030739939999997"/>
    <n v="-81.085201420000004"/>
    <x v="1077"/>
    <d v="2022-07-08T09:35:00"/>
    <d v="2022-07-01T08:40:00"/>
    <x v="12"/>
    <x v="1"/>
    <s v="no rain; Sediment; Sand, leaf litter, concrete"/>
    <s v="Kris Howard"/>
    <m/>
    <m/>
    <m/>
    <m/>
    <m/>
    <m/>
    <m/>
    <m/>
    <s v="Total coliform"/>
    <x v="3"/>
    <n v="241960"/>
    <m/>
    <m/>
    <s v="&gt;241,960"/>
    <m/>
  </r>
  <r>
    <s v="C4"/>
    <m/>
    <x v="38"/>
    <n v="32.030739939999997"/>
    <n v="-81.085201420000004"/>
    <x v="1077"/>
    <d v="2022-07-08T09:35:00"/>
    <d v="2022-07-01T08:40:00"/>
    <x v="12"/>
    <x v="1"/>
    <s v="no rain; Sediment; Sand, leaf litter, concrete"/>
    <s v="Kris Howard"/>
    <m/>
    <m/>
    <m/>
    <m/>
    <m/>
    <m/>
    <m/>
    <m/>
    <s v="E. Coli"/>
    <x v="2"/>
    <n v="86640"/>
    <m/>
    <m/>
    <m/>
    <m/>
  </r>
  <r>
    <s v="C4"/>
    <m/>
    <x v="38"/>
    <n v="32.030739939999997"/>
    <n v="-81.085201420000004"/>
    <x v="1077"/>
    <d v="2022-07-08T09:35:00"/>
    <d v="2022-07-01T08:40:00"/>
    <x v="12"/>
    <x v="0"/>
    <s v="no rain; Water; Sand, leaf litter, concrete"/>
    <s v="Kris Howard"/>
    <m/>
    <m/>
    <m/>
    <m/>
    <m/>
    <m/>
    <m/>
    <m/>
    <s v="Total coliform"/>
    <x v="3"/>
    <n v="29090"/>
    <m/>
    <m/>
    <m/>
    <m/>
  </r>
  <r>
    <s v="C4"/>
    <m/>
    <x v="38"/>
    <n v="32.030739939999997"/>
    <n v="-81.085201420000004"/>
    <x v="1077"/>
    <d v="2022-07-08T09:35:00"/>
    <d v="2022-07-01T08:40:00"/>
    <x v="12"/>
    <x v="0"/>
    <s v="no rain; Water; Sand, leaf litter, concrete"/>
    <s v="Kris Howard"/>
    <m/>
    <m/>
    <m/>
    <m/>
    <m/>
    <m/>
    <m/>
    <m/>
    <s v="E. Coli"/>
    <x v="2"/>
    <n v="300"/>
    <m/>
    <m/>
    <m/>
    <m/>
  </r>
  <r>
    <s v="Wilshire@white bluff"/>
    <m/>
    <x v="3"/>
    <n v="31.984280910253801"/>
    <n v="-81.129864906139403"/>
    <x v="1077"/>
    <d v="2022-07-08T10:39:00"/>
    <d v="2022-07-01T08:40:00"/>
    <x v="12"/>
    <x v="1"/>
    <s v="no rain; Sediment; Plus mud/Marsh mud"/>
    <s v="Kris Howard"/>
    <m/>
    <m/>
    <m/>
    <m/>
    <m/>
    <m/>
    <m/>
    <m/>
    <s v="Total coliform"/>
    <x v="3"/>
    <n v="54750"/>
    <m/>
    <m/>
    <m/>
    <m/>
  </r>
  <r>
    <s v="Wilshire@white bluff"/>
    <m/>
    <x v="3"/>
    <n v="31.984280910253801"/>
    <n v="-81.129864906139403"/>
    <x v="1077"/>
    <d v="2022-07-08T10:39:00"/>
    <d v="2022-07-01T08:40:00"/>
    <x v="12"/>
    <x v="1"/>
    <s v="no rain; Sediment; Plus mud/Marsh mud"/>
    <s v="Kris Howard"/>
    <m/>
    <m/>
    <m/>
    <m/>
    <m/>
    <m/>
    <m/>
    <m/>
    <s v="E. Coli"/>
    <x v="2"/>
    <n v="860"/>
    <m/>
    <m/>
    <m/>
    <m/>
  </r>
  <r>
    <s v="Wilshire@white bluff"/>
    <m/>
    <x v="3"/>
    <n v="31.984280910253801"/>
    <n v="-81.129864906139403"/>
    <x v="1077"/>
    <d v="2022-07-08T10:39:00"/>
    <d v="2022-07-01T08:40:00"/>
    <x v="12"/>
    <x v="0"/>
    <s v="no rain; Water; Plus mud/Marsh mud"/>
    <s v="Kris Howard"/>
    <m/>
    <m/>
    <m/>
    <m/>
    <m/>
    <m/>
    <m/>
    <m/>
    <s v="Total coliform"/>
    <x v="3"/>
    <n v="43520"/>
    <m/>
    <m/>
    <m/>
    <m/>
  </r>
  <r>
    <s v="Wilshire@white bluff"/>
    <m/>
    <x v="3"/>
    <n v="31.984280910253801"/>
    <n v="-81.129864906139403"/>
    <x v="1077"/>
    <d v="2022-07-08T10:39:00"/>
    <d v="2022-07-01T08:40:00"/>
    <x v="12"/>
    <x v="0"/>
    <s v="no rain; Water; Plus mud/Marsh mud"/>
    <s v="Kris Howard"/>
    <m/>
    <m/>
    <m/>
    <m/>
    <m/>
    <m/>
    <m/>
    <m/>
    <s v="E. Coli"/>
    <x v="2"/>
    <n v="2160"/>
    <m/>
    <m/>
    <m/>
    <m/>
  </r>
  <r>
    <s v="Habersham@Agonic"/>
    <m/>
    <x v="67"/>
    <n v="32.011342599999999"/>
    <n v="-81.089027220000006"/>
    <x v="1077"/>
    <d v="2022-07-08T09:57:00"/>
    <d v="2022-07-01T08:40:00"/>
    <x v="12"/>
    <x v="1"/>
    <s v="no rain; Sediment; Fine sand"/>
    <s v="Kris Howard"/>
    <m/>
    <m/>
    <m/>
    <m/>
    <m/>
    <m/>
    <m/>
    <m/>
    <s v="Total coliform"/>
    <x v="3"/>
    <n v="111990"/>
    <m/>
    <m/>
    <m/>
    <m/>
  </r>
  <r>
    <s v="Habersham@Agonic"/>
    <m/>
    <x v="67"/>
    <n v="32.011342599999999"/>
    <n v="-81.089027220000006"/>
    <x v="1077"/>
    <d v="2022-07-08T09:57:00"/>
    <d v="2022-07-01T08:40:00"/>
    <x v="12"/>
    <x v="1"/>
    <s v="no rain; Sediment; Fine sand"/>
    <s v="Kris Howard"/>
    <m/>
    <m/>
    <m/>
    <m/>
    <m/>
    <m/>
    <m/>
    <m/>
    <s v="E. Coli"/>
    <x v="2"/>
    <n v="1100"/>
    <m/>
    <m/>
    <m/>
    <m/>
  </r>
  <r>
    <s v="Habersham@Agonic"/>
    <m/>
    <x v="67"/>
    <n v="32.011342599999999"/>
    <n v="-81.089027220000006"/>
    <x v="1077"/>
    <d v="2022-07-08T09:57:00"/>
    <d v="2022-07-01T08:40:00"/>
    <x v="12"/>
    <x v="0"/>
    <s v="no rain; Water; Fine sand"/>
    <s v="Kris Howard"/>
    <m/>
    <m/>
    <m/>
    <m/>
    <m/>
    <m/>
    <m/>
    <m/>
    <s v="Total coliform"/>
    <x v="3"/>
    <n v="30760"/>
    <m/>
    <m/>
    <m/>
    <m/>
  </r>
  <r>
    <s v="Habersham@Agonic"/>
    <m/>
    <x v="67"/>
    <n v="32.011342599999999"/>
    <n v="-81.089027220000006"/>
    <x v="1077"/>
    <d v="2022-07-08T09:57:00"/>
    <d v="2022-07-01T08:40:00"/>
    <x v="12"/>
    <x v="0"/>
    <s v="no rain; Water; Fine sand"/>
    <s v="Kris Howard"/>
    <m/>
    <m/>
    <m/>
    <m/>
    <m/>
    <m/>
    <m/>
    <m/>
    <s v="E. Coli"/>
    <x v="2"/>
    <n v="310"/>
    <m/>
    <m/>
    <m/>
    <m/>
  </r>
  <r>
    <s v="H5"/>
    <m/>
    <x v="22"/>
    <n v="31.9955"/>
    <n v="-81.110299999999995"/>
    <x v="1077"/>
    <d v="2022-07-08T10:24:00"/>
    <d v="2022-07-01T08:40:00"/>
    <x v="12"/>
    <x v="1"/>
    <s v="no rain; Sediment; Sand"/>
    <s v="Kris Howard"/>
    <m/>
    <m/>
    <m/>
    <m/>
    <m/>
    <m/>
    <m/>
    <m/>
    <s v="Total coliform"/>
    <x v="3"/>
    <n v="64880"/>
    <m/>
    <m/>
    <m/>
    <m/>
  </r>
  <r>
    <s v="H5"/>
    <m/>
    <x v="22"/>
    <n v="31.9955"/>
    <n v="-81.110299999999995"/>
    <x v="1077"/>
    <d v="2022-07-08T10:24:00"/>
    <d v="2022-07-01T08:40:00"/>
    <x v="12"/>
    <x v="1"/>
    <s v="no rain; Sediment; Sand"/>
    <s v="Kris Howard"/>
    <m/>
    <m/>
    <m/>
    <m/>
    <m/>
    <m/>
    <m/>
    <m/>
    <s v="E. Coli"/>
    <x v="2"/>
    <n v="7490"/>
    <m/>
    <m/>
    <m/>
    <m/>
  </r>
  <r>
    <s v="H5"/>
    <m/>
    <x v="22"/>
    <n v="31.9955"/>
    <n v="-81.110299999999995"/>
    <x v="1077"/>
    <d v="2022-07-08T10:24:00"/>
    <d v="2022-07-01T08:40:00"/>
    <x v="12"/>
    <x v="0"/>
    <s v="no rain; Water; Sand"/>
    <s v="Kris Howard"/>
    <m/>
    <m/>
    <m/>
    <m/>
    <m/>
    <m/>
    <m/>
    <m/>
    <s v="Total coliform"/>
    <x v="3"/>
    <n v="26130"/>
    <m/>
    <m/>
    <m/>
    <m/>
  </r>
  <r>
    <s v="H5"/>
    <m/>
    <x v="22"/>
    <n v="31.9955"/>
    <n v="-81.110299999999995"/>
    <x v="1077"/>
    <d v="2022-07-08T10:24:00"/>
    <d v="2022-07-01T08:40:00"/>
    <x v="12"/>
    <x v="0"/>
    <s v="no rain; Water; Sand"/>
    <s v="Kris Howard"/>
    <m/>
    <m/>
    <m/>
    <m/>
    <m/>
    <m/>
    <m/>
    <m/>
    <s v="E. Coli"/>
    <x v="2"/>
    <n v="7710"/>
    <m/>
    <m/>
    <m/>
    <m/>
  </r>
  <r>
    <s v="H2"/>
    <m/>
    <x v="19"/>
    <n v="32.005200000000002"/>
    <n v="-81.106399999999994"/>
    <x v="1077"/>
    <d v="2022-07-08T10:13:00"/>
    <d v="2022-07-01T08:40:00"/>
    <x v="12"/>
    <x v="1"/>
    <s v="no rain; Sediment; fines"/>
    <s v="Kris Howard"/>
    <m/>
    <m/>
    <m/>
    <m/>
    <m/>
    <m/>
    <m/>
    <m/>
    <s v="Total coliform"/>
    <x v="3"/>
    <n v="241960"/>
    <m/>
    <m/>
    <s v="&gt;241,960"/>
    <m/>
  </r>
  <r>
    <s v="H2"/>
    <m/>
    <x v="19"/>
    <n v="32.005200000000002"/>
    <n v="-81.106399999999994"/>
    <x v="1077"/>
    <d v="2022-07-08T10:13:00"/>
    <d v="2022-07-01T08:40:00"/>
    <x v="12"/>
    <x v="1"/>
    <s v="no rain; Sediment; fines"/>
    <s v="Kris Howard"/>
    <m/>
    <m/>
    <m/>
    <m/>
    <m/>
    <m/>
    <m/>
    <m/>
    <s v="E. Coli"/>
    <x v="2"/>
    <n v="30760"/>
    <m/>
    <m/>
    <m/>
    <m/>
  </r>
  <r>
    <s v="H2"/>
    <m/>
    <x v="19"/>
    <n v="32.005200000000002"/>
    <n v="-81.106399999999994"/>
    <x v="1077"/>
    <d v="2022-07-08T10:13:00"/>
    <d v="2022-07-01T08:40:00"/>
    <x v="12"/>
    <x v="0"/>
    <s v="no rain; Water; fines"/>
    <s v="Kris Howard"/>
    <m/>
    <m/>
    <m/>
    <m/>
    <m/>
    <m/>
    <m/>
    <m/>
    <s v="Total coliform"/>
    <x v="3"/>
    <n v="46110"/>
    <m/>
    <m/>
    <m/>
    <m/>
  </r>
  <r>
    <s v="H2"/>
    <m/>
    <x v="19"/>
    <n v="32.005200000000002"/>
    <n v="-81.106399999999994"/>
    <x v="1077"/>
    <d v="2022-07-08T10:13:00"/>
    <d v="2022-07-01T08:40:00"/>
    <x v="12"/>
    <x v="0"/>
    <s v="no rain; Water; fines"/>
    <s v="Kris Howard"/>
    <m/>
    <m/>
    <m/>
    <m/>
    <m/>
    <m/>
    <m/>
    <m/>
    <s v="E. Coli"/>
    <x v="2"/>
    <n v="6090"/>
    <m/>
    <m/>
    <m/>
    <m/>
  </r>
  <r>
    <s v="C4"/>
    <m/>
    <x v="38"/>
    <n v="32.030739939999997"/>
    <n v="-81.085201420000004"/>
    <x v="1078"/>
    <d v="1900-01-01T15:39:00"/>
    <d v="2022-08-07T07:50:00"/>
    <x v="9"/>
    <x v="1"/>
    <s v="cond:37,Matrix:Sediment, Sediment type: Sand, leaf litter, concrete"/>
    <s v="Kris Howard"/>
    <m/>
    <m/>
    <m/>
    <m/>
    <m/>
    <m/>
    <m/>
    <m/>
    <s v="Total coliform"/>
    <x v="3"/>
    <n v="241960"/>
    <m/>
    <m/>
    <s v="&gt;241,960"/>
    <m/>
  </r>
  <r>
    <s v="C4"/>
    <m/>
    <x v="38"/>
    <n v="32.030739939999997"/>
    <n v="-81.085201420000004"/>
    <x v="1078"/>
    <d v="1900-01-01T15:39:00"/>
    <d v="2022-08-07T07:50:00"/>
    <x v="9"/>
    <x v="1"/>
    <s v="cond:37,Matrix:Sediment, Sediment type: Sand, leaf litter, concrete"/>
    <s v="Kris Howard"/>
    <m/>
    <m/>
    <m/>
    <m/>
    <m/>
    <m/>
    <m/>
    <m/>
    <s v="E. Coli"/>
    <x v="2"/>
    <n v="198630"/>
    <m/>
    <m/>
    <m/>
    <m/>
  </r>
  <r>
    <s v="C4"/>
    <m/>
    <x v="38"/>
    <n v="32.030739939999997"/>
    <n v="-81.085201420000004"/>
    <x v="1078"/>
    <d v="1900-01-01T09:35:00"/>
    <d v="2022-08-07T07:50:00"/>
    <x v="9"/>
    <x v="0"/>
    <s v="cond:181,Matrix:Water, Sediment type: Sand, leaf litter, concrete"/>
    <s v="Kris Howard"/>
    <m/>
    <m/>
    <m/>
    <m/>
    <m/>
    <m/>
    <m/>
    <m/>
    <s v="Total coliform"/>
    <x v="3"/>
    <n v="241960"/>
    <m/>
    <m/>
    <s v="&gt;241,960"/>
    <m/>
  </r>
  <r>
    <s v="C4"/>
    <m/>
    <x v="38"/>
    <n v="32.030739939999997"/>
    <n v="-81.085201420000004"/>
    <x v="1078"/>
    <d v="1900-01-01T09:35:00"/>
    <d v="2022-08-07T07:50:00"/>
    <x v="9"/>
    <x v="0"/>
    <s v="cond:181,Matrix:Water, Sediment type: Sand, leaf litter, concrete"/>
    <s v="Kris Howard"/>
    <m/>
    <m/>
    <m/>
    <m/>
    <m/>
    <m/>
    <m/>
    <m/>
    <s v="E. Coli"/>
    <x v="2"/>
    <n v="77010"/>
    <m/>
    <m/>
    <m/>
    <m/>
  </r>
  <r>
    <s v="Wilshire@white bluff"/>
    <m/>
    <x v="3"/>
    <n v="31.984280910253801"/>
    <n v="-81.129864906139403"/>
    <x v="1078"/>
    <d v="1900-01-01T14:31:00"/>
    <d v="2022-08-07T07:50:00"/>
    <x v="9"/>
    <x v="1"/>
    <s v="cond:127,Matrix:Sediment, Sediment type: Pluff mud/Marsh mud"/>
    <s v="Kris Howard"/>
    <m/>
    <m/>
    <m/>
    <m/>
    <m/>
    <m/>
    <m/>
    <m/>
    <s v="Total coliform"/>
    <x v="3"/>
    <n v="141360"/>
    <m/>
    <m/>
    <m/>
    <m/>
  </r>
  <r>
    <s v="Wilshire@white bluff"/>
    <m/>
    <x v="3"/>
    <n v="31.984280910253801"/>
    <n v="-81.129864906139403"/>
    <x v="1078"/>
    <d v="1900-01-01T14:31:00"/>
    <d v="2022-08-07T07:50:00"/>
    <x v="9"/>
    <x v="1"/>
    <s v="cond:127,Matrix:Sediment, Sediment type: Pluff mud/Marsh mud"/>
    <s v="Kris Howard"/>
    <m/>
    <m/>
    <m/>
    <m/>
    <m/>
    <m/>
    <m/>
    <m/>
    <s v="E. Coli"/>
    <x v="2"/>
    <n v="860"/>
    <m/>
    <m/>
    <m/>
    <m/>
  </r>
  <r>
    <s v="Wilshire@white bluff"/>
    <m/>
    <x v="3"/>
    <n v="31.984280910253801"/>
    <n v="-81.129864906139403"/>
    <x v="1078"/>
    <d v="1900-01-01T14:31:00"/>
    <d v="2022-08-07T07:50:00"/>
    <x v="9"/>
    <x v="0"/>
    <s v="cond:513,Matrix:Water, Sediment type: Pluff mud/Marsh mud"/>
    <s v="Kris Howard"/>
    <m/>
    <m/>
    <m/>
    <m/>
    <m/>
    <m/>
    <m/>
    <m/>
    <s v="Total coliform"/>
    <x v="3"/>
    <n v="104620"/>
    <m/>
    <m/>
    <m/>
    <m/>
  </r>
  <r>
    <s v="Wilshire@white bluff"/>
    <m/>
    <x v="3"/>
    <n v="31.984280910253801"/>
    <n v="-81.129864906139403"/>
    <x v="1078"/>
    <d v="1900-01-01T14:31:00"/>
    <d v="2022-08-07T07:50:00"/>
    <x v="9"/>
    <x v="0"/>
    <s v="cond:513,Matrix:Water, Sediment type: Pluff mud/Marsh mud"/>
    <s v="Kris Howard"/>
    <m/>
    <m/>
    <m/>
    <m/>
    <m/>
    <m/>
    <m/>
    <m/>
    <s v="E. Coli"/>
    <x v="2"/>
    <n v="980"/>
    <m/>
    <m/>
    <m/>
    <m/>
  </r>
  <r>
    <s v="Habersham@Agonic"/>
    <m/>
    <x v="67"/>
    <n v="32.011342599999999"/>
    <n v="-81.089027220000006"/>
    <x v="1078"/>
    <d v="1900-01-01T15:20:00"/>
    <d v="2022-08-07T07:50:00"/>
    <x v="9"/>
    <x v="1"/>
    <s v="cond:61,Matrix:Sediment, Sediment type: Sand"/>
    <s v="Kris Howard"/>
    <m/>
    <m/>
    <m/>
    <m/>
    <m/>
    <m/>
    <m/>
    <m/>
    <s v="Total coliform"/>
    <x v="3"/>
    <n v="241960"/>
    <m/>
    <m/>
    <s v="&gt;241,960"/>
    <m/>
  </r>
  <r>
    <s v="Habersham@Agonic"/>
    <m/>
    <x v="67"/>
    <n v="32.011342599999999"/>
    <n v="-81.089027220000006"/>
    <x v="1078"/>
    <d v="1900-01-01T15:20:00"/>
    <d v="2022-08-07T07:50:00"/>
    <x v="9"/>
    <x v="1"/>
    <s v="cond:61,Matrix:Sediment, Sediment type: Sand"/>
    <s v="Kris Howard"/>
    <m/>
    <m/>
    <m/>
    <m/>
    <m/>
    <m/>
    <m/>
    <m/>
    <s v="E. Coli"/>
    <x v="2"/>
    <n v="20980"/>
    <m/>
    <m/>
    <m/>
    <m/>
  </r>
  <r>
    <s v="Habersham@Agonic"/>
    <m/>
    <x v="67"/>
    <n v="32.011342599999999"/>
    <n v="-81.089027220000006"/>
    <x v="1078"/>
    <d v="1900-01-01T15:20:00"/>
    <d v="2022-08-07T07:50:00"/>
    <x v="9"/>
    <x v="0"/>
    <s v="cond:355,Matrix:Water, Sediment type: Fine sand"/>
    <s v="Kris Howard"/>
    <m/>
    <m/>
    <m/>
    <m/>
    <m/>
    <m/>
    <m/>
    <m/>
    <s v="Total coliform"/>
    <x v="3"/>
    <n v="43520"/>
    <m/>
    <m/>
    <m/>
    <m/>
  </r>
  <r>
    <s v="Habersham@Agonic"/>
    <m/>
    <x v="67"/>
    <n v="32.011342599999999"/>
    <n v="-81.089027220000006"/>
    <x v="1078"/>
    <d v="1900-01-01T15:20:00"/>
    <d v="2022-08-07T07:50:00"/>
    <x v="9"/>
    <x v="0"/>
    <s v="cond:355,Matrix:Water, Sediment type: Fine sand"/>
    <s v="Kris Howard"/>
    <m/>
    <m/>
    <m/>
    <m/>
    <m/>
    <m/>
    <m/>
    <m/>
    <s v="E. Coli"/>
    <x v="2"/>
    <n v="200"/>
    <m/>
    <m/>
    <m/>
    <m/>
  </r>
  <r>
    <s v="H5"/>
    <m/>
    <x v="22"/>
    <n v="31.9955"/>
    <n v="-81.110299999999995"/>
    <x v="1078"/>
    <d v="1900-01-01T15:58:00"/>
    <d v="2022-08-07T07:50:00"/>
    <x v="9"/>
    <x v="1"/>
    <s v="cond:100,Matrix:Sediment, Sediment type: Coarse sand"/>
    <s v="Kris Howard"/>
    <m/>
    <m/>
    <m/>
    <m/>
    <m/>
    <m/>
    <m/>
    <m/>
    <s v="Total coliform"/>
    <x v="3"/>
    <n v="30760"/>
    <m/>
    <m/>
    <m/>
    <m/>
  </r>
  <r>
    <s v="H5"/>
    <m/>
    <x v="22"/>
    <n v="31.9955"/>
    <n v="-81.110299999999995"/>
    <x v="1078"/>
    <d v="1900-01-01T15:58:00"/>
    <d v="2022-08-07T07:50:00"/>
    <x v="9"/>
    <x v="1"/>
    <s v="cond:100,Matrix:Sediment, Sediment type: Coarse sand"/>
    <s v="Kris Howard"/>
    <m/>
    <m/>
    <m/>
    <m/>
    <m/>
    <m/>
    <m/>
    <m/>
    <s v="E. Coli"/>
    <x v="2"/>
    <n v="200"/>
    <m/>
    <m/>
    <m/>
    <m/>
  </r>
  <r>
    <s v="H5"/>
    <m/>
    <x v="22"/>
    <n v="31.9955"/>
    <n v="-81.110299999999995"/>
    <x v="1078"/>
    <d v="1900-01-01T15:58:00"/>
    <d v="2022-08-07T07:50:00"/>
    <x v="9"/>
    <x v="0"/>
    <s v="cond:288,Matrix:Water, Sediment type: Coarse sand"/>
    <s v="Kris Howard"/>
    <m/>
    <m/>
    <m/>
    <m/>
    <m/>
    <m/>
    <m/>
    <m/>
    <s v="Total coliform"/>
    <x v="3"/>
    <n v="64880"/>
    <m/>
    <m/>
    <m/>
    <m/>
  </r>
  <r>
    <s v="H5"/>
    <m/>
    <x v="22"/>
    <n v="31.9955"/>
    <n v="-81.110299999999995"/>
    <x v="1078"/>
    <d v="1900-01-01T15:58:00"/>
    <d v="2022-08-07T07:50:00"/>
    <x v="9"/>
    <x v="0"/>
    <s v="cond:288,Matrix:Water, Sediment type: Coarse sand"/>
    <s v="Kris Howard"/>
    <m/>
    <m/>
    <m/>
    <m/>
    <m/>
    <m/>
    <m/>
    <m/>
    <s v="E. Coli"/>
    <x v="2"/>
    <n v="1340"/>
    <m/>
    <m/>
    <m/>
    <m/>
  </r>
  <r>
    <s v="H2"/>
    <m/>
    <x v="19"/>
    <n v="32.005200000000002"/>
    <n v="-81.106399999999994"/>
    <x v="1078"/>
    <d v="1900-01-01T15:01:00"/>
    <d v="2022-08-07T07:50:00"/>
    <x v="9"/>
    <x v="1"/>
    <s v="cond:360,Matrix:Sediment, Sediment type: Sand, leaf litter"/>
    <s v="Kris Howard"/>
    <m/>
    <m/>
    <m/>
    <m/>
    <m/>
    <m/>
    <m/>
    <m/>
    <s v="Total coliform"/>
    <x v="3"/>
    <n v="241960"/>
    <m/>
    <m/>
    <s v="&gt;241,960"/>
    <m/>
  </r>
  <r>
    <s v="H2"/>
    <m/>
    <x v="19"/>
    <n v="32.005200000000002"/>
    <n v="-81.106399999999994"/>
    <x v="1078"/>
    <d v="1900-01-01T15:01:00"/>
    <d v="2022-08-07T07:50:00"/>
    <x v="9"/>
    <x v="1"/>
    <s v="cond:360,Matrix:Sediment, Sediment type: Sand, leaf litter"/>
    <s v="Kris Howard"/>
    <m/>
    <m/>
    <m/>
    <m/>
    <m/>
    <m/>
    <m/>
    <m/>
    <s v="E. Coli"/>
    <x v="2"/>
    <n v="4100"/>
    <m/>
    <m/>
    <m/>
    <m/>
  </r>
  <r>
    <s v="H2"/>
    <m/>
    <x v="19"/>
    <n v="32.005200000000002"/>
    <n v="-81.106399999999994"/>
    <x v="1078"/>
    <d v="1900-01-01T15:01:00"/>
    <d v="2022-08-07T07:50:00"/>
    <x v="9"/>
    <x v="0"/>
    <s v="cond:190,Matrix:Water, Sediment type: Sand, leaf litter"/>
    <s v="Kris Howard"/>
    <m/>
    <m/>
    <m/>
    <m/>
    <m/>
    <m/>
    <m/>
    <m/>
    <s v="Total coliform"/>
    <x v="3"/>
    <n v="111990"/>
    <m/>
    <m/>
    <m/>
    <m/>
  </r>
  <r>
    <s v="H2"/>
    <m/>
    <x v="19"/>
    <n v="32.005200000000002"/>
    <n v="-81.106399999999994"/>
    <x v="1078"/>
    <d v="1900-01-01T15:01:00"/>
    <d v="2022-08-07T07:50:00"/>
    <x v="9"/>
    <x v="0"/>
    <s v="cond:190,Matrix:Water, Sediment type: Sand, leaf litter"/>
    <s v="Kris Howard"/>
    <m/>
    <m/>
    <m/>
    <m/>
    <m/>
    <m/>
    <m/>
    <m/>
    <s v="E. Coli"/>
    <x v="2"/>
    <n v="6910"/>
    <m/>
    <m/>
    <m/>
    <m/>
  </r>
  <r>
    <s v="12E"/>
    <m/>
    <x v="69"/>
    <n v="32.049596285"/>
    <n v="-81.069334912000002"/>
    <x v="1079"/>
    <d v="1899-12-30T10:30:00"/>
    <m/>
    <x v="4"/>
    <x v="0"/>
    <m/>
    <m/>
    <m/>
    <m/>
    <m/>
    <m/>
    <m/>
    <m/>
    <m/>
    <m/>
    <s v="Total coliform"/>
    <x v="3"/>
    <n v="101120"/>
    <m/>
    <m/>
    <m/>
    <m/>
  </r>
  <r>
    <s v="11E"/>
    <m/>
    <x v="68"/>
    <n v="32.047441493000001"/>
    <n v="-81.069024936000005"/>
    <x v="1079"/>
    <d v="1899-12-30T10:40:00"/>
    <m/>
    <x v="4"/>
    <x v="0"/>
    <m/>
    <m/>
    <m/>
    <m/>
    <m/>
    <m/>
    <m/>
    <m/>
    <m/>
    <m/>
    <s v="Total coliform"/>
    <x v="3"/>
    <n v="101120"/>
    <m/>
    <m/>
    <m/>
    <m/>
  </r>
  <r>
    <s v="10E"/>
    <m/>
    <x v="70"/>
    <n v="32.044240229000003"/>
    <n v="-81.070184115999993"/>
    <x v="1079"/>
    <d v="1899-12-31T16:49:00"/>
    <m/>
    <x v="4"/>
    <x v="0"/>
    <m/>
    <m/>
    <m/>
    <m/>
    <m/>
    <m/>
    <m/>
    <m/>
    <m/>
    <m/>
    <s v="Total coliform"/>
    <x v="3"/>
    <n v="101120"/>
    <m/>
    <m/>
    <m/>
    <m/>
  </r>
  <r>
    <s v="9E"/>
    <m/>
    <x v="71"/>
    <n v="32.041110015999998"/>
    <n v="-81.071549945000001"/>
    <x v="1079"/>
    <d v="1899-12-30T11:02:00"/>
    <m/>
    <x v="4"/>
    <x v="0"/>
    <m/>
    <m/>
    <m/>
    <m/>
    <m/>
    <m/>
    <m/>
    <m/>
    <m/>
    <m/>
    <s v="Total coliform"/>
    <x v="3"/>
    <n v="101120"/>
    <m/>
    <m/>
    <m/>
    <m/>
  </r>
  <r>
    <s v="8E"/>
    <m/>
    <x v="72"/>
    <n v="32.039106478000001"/>
    <n v="-81.074503323000002"/>
    <x v="1079"/>
    <d v="1899-12-30T11:10:00"/>
    <m/>
    <x v="4"/>
    <x v="0"/>
    <m/>
    <m/>
    <m/>
    <m/>
    <m/>
    <m/>
    <m/>
    <m/>
    <m/>
    <m/>
    <s v="Total coliform"/>
    <x v="3"/>
    <n v="101120"/>
    <m/>
    <m/>
    <m/>
    <m/>
  </r>
  <r>
    <s v="7E"/>
    <m/>
    <x v="73"/>
    <n v="32.03751347"/>
    <n v="-81.077140267999994"/>
    <x v="1079"/>
    <d v="1899-12-30T11:21:00"/>
    <m/>
    <x v="4"/>
    <x v="0"/>
    <m/>
    <m/>
    <m/>
    <m/>
    <m/>
    <m/>
    <m/>
    <m/>
    <m/>
    <m/>
    <s v="Total coliform"/>
    <x v="3"/>
    <n v="101120"/>
    <m/>
    <m/>
    <m/>
    <m/>
  </r>
  <r>
    <s v="6E"/>
    <m/>
    <x v="74"/>
    <n v="32.036841953"/>
    <n v="-81.078427528000006"/>
    <x v="1079"/>
    <d v="1899-12-30T11:34:00"/>
    <m/>
    <x v="4"/>
    <x v="0"/>
    <m/>
    <m/>
    <m/>
    <m/>
    <m/>
    <m/>
    <m/>
    <m/>
    <m/>
    <m/>
    <s v="Total coliform"/>
    <x v="3"/>
    <n v="101120"/>
    <m/>
    <m/>
    <m/>
    <m/>
  </r>
  <r>
    <s v="5E"/>
    <m/>
    <x v="76"/>
    <n v="32.036491593999997"/>
    <n v="-81.080029068000002"/>
    <x v="1079"/>
    <d v="1899-12-30T11:42:00"/>
    <m/>
    <x v="4"/>
    <x v="0"/>
    <m/>
    <m/>
    <m/>
    <m/>
    <m/>
    <m/>
    <m/>
    <m/>
    <m/>
    <m/>
    <s v="Total coliform"/>
    <x v="3"/>
    <n v="101120"/>
    <m/>
    <m/>
    <m/>
    <m/>
  </r>
  <r>
    <s v="1W"/>
    <m/>
    <x v="38"/>
    <n v="32.030732381"/>
    <n v="-81.085236226999996"/>
    <x v="1079"/>
    <d v="1899-12-31T20:55:00"/>
    <m/>
    <x v="4"/>
    <x v="0"/>
    <m/>
    <m/>
    <m/>
    <m/>
    <m/>
    <m/>
    <m/>
    <m/>
    <m/>
    <m/>
    <s v="Total coliform"/>
    <x v="3"/>
    <n v="101120"/>
    <m/>
    <m/>
    <m/>
    <m/>
  </r>
  <r>
    <s v="2W"/>
    <m/>
    <x v="44"/>
    <n v="32.034615692000003"/>
    <n v="-81.084523712999996"/>
    <x v="1079"/>
    <d v="1899-12-30T12:23:00"/>
    <m/>
    <x v="4"/>
    <x v="0"/>
    <m/>
    <m/>
    <m/>
    <m/>
    <m/>
    <m/>
    <m/>
    <m/>
    <m/>
    <m/>
    <s v="Total coliform"/>
    <x v="3"/>
    <n v="101120"/>
    <m/>
    <m/>
    <m/>
    <m/>
  </r>
  <r>
    <s v="3W"/>
    <m/>
    <x v="79"/>
    <n v="32.035217883000001"/>
    <n v="-81.084144854000002"/>
    <x v="1079"/>
    <d v="1899-12-30T12:14:00"/>
    <m/>
    <x v="4"/>
    <x v="0"/>
    <m/>
    <m/>
    <m/>
    <m/>
    <m/>
    <m/>
    <m/>
    <m/>
    <m/>
    <m/>
    <s v="Total coliform"/>
    <x v="3"/>
    <n v="101120"/>
    <m/>
    <m/>
    <m/>
    <m/>
  </r>
  <r>
    <s v="4W"/>
    <m/>
    <x v="42"/>
    <n v="32.035411312999997"/>
    <n v="-81.084063055000001"/>
    <x v="1079"/>
    <d v="1899-12-30T12:08:00"/>
    <m/>
    <x v="4"/>
    <x v="0"/>
    <m/>
    <m/>
    <m/>
    <m/>
    <m/>
    <m/>
    <m/>
    <m/>
    <m/>
    <m/>
    <s v="Total coliform"/>
    <x v="3"/>
    <n v="101120"/>
    <m/>
    <m/>
    <m/>
    <m/>
  </r>
  <r>
    <s v="4E"/>
    <m/>
    <x v="77"/>
    <n v="32.035053650000002"/>
    <n v="-81.083692807000006"/>
    <x v="1079"/>
    <d v="1899-12-30T12:38:00"/>
    <m/>
    <x v="4"/>
    <x v="0"/>
    <m/>
    <m/>
    <m/>
    <m/>
    <m/>
    <m/>
    <m/>
    <m/>
    <m/>
    <m/>
    <s v="Total coliform"/>
    <x v="3"/>
    <n v="101120"/>
    <m/>
    <m/>
    <m/>
    <m/>
  </r>
  <r>
    <s v="3E"/>
    <m/>
    <x v="78"/>
    <n v="32.034560947999999"/>
    <n v="-81.084162074999995"/>
    <x v="1079"/>
    <d v="1899-12-30T12:45:00"/>
    <m/>
    <x v="4"/>
    <x v="0"/>
    <m/>
    <m/>
    <m/>
    <m/>
    <m/>
    <m/>
    <m/>
    <m/>
    <m/>
    <m/>
    <s v="Total coliform"/>
    <x v="3"/>
    <n v="101120"/>
    <m/>
    <m/>
    <m/>
    <m/>
  </r>
  <r>
    <s v="1E"/>
    <m/>
    <x v="81"/>
    <n v="32.030715045000001"/>
    <n v="-81.084935938000001"/>
    <x v="1079"/>
    <d v="1899-12-30T13:07:00"/>
    <m/>
    <x v="4"/>
    <x v="0"/>
    <m/>
    <m/>
    <m/>
    <m/>
    <m/>
    <m/>
    <m/>
    <m/>
    <m/>
    <m/>
    <s v="Total coliform"/>
    <x v="3"/>
    <n v="101120"/>
    <m/>
    <m/>
    <m/>
    <m/>
  </r>
  <r>
    <s v="2E"/>
    <m/>
    <x v="80"/>
    <n v="32.033378452000001"/>
    <n v="-81.084812162999995"/>
    <x v="1079"/>
    <d v="1899-12-30T12:55:00"/>
    <m/>
    <x v="4"/>
    <x v="0"/>
    <m/>
    <m/>
    <m/>
    <m/>
    <m/>
    <m/>
    <m/>
    <m/>
    <m/>
    <m/>
    <s v="Total coliform"/>
    <x v="3"/>
    <n v="72150"/>
    <m/>
    <m/>
    <m/>
    <m/>
  </r>
  <r>
    <s v="6W"/>
    <m/>
    <x v="41"/>
    <n v="32.040878280000001"/>
    <n v="-81.073149333000003"/>
    <x v="1079"/>
    <d v="1899-12-30T13:27:00"/>
    <m/>
    <x v="4"/>
    <x v="0"/>
    <m/>
    <m/>
    <m/>
    <m/>
    <m/>
    <m/>
    <m/>
    <m/>
    <m/>
    <m/>
    <s v="Total coliform"/>
    <x v="3"/>
    <n v="91390"/>
    <m/>
    <m/>
    <m/>
    <m/>
  </r>
  <r>
    <s v="5W"/>
    <m/>
    <x v="75"/>
    <n v="32.038790798000001"/>
    <n v="-81.075439708000005"/>
    <x v="1079"/>
    <d v="1899-12-30T13:35:00"/>
    <m/>
    <x v="4"/>
    <x v="0"/>
    <m/>
    <m/>
    <m/>
    <m/>
    <m/>
    <m/>
    <m/>
    <m/>
    <m/>
    <m/>
    <s v="Total coliform"/>
    <x v="3"/>
    <n v="101120"/>
    <m/>
    <m/>
    <m/>
    <m/>
  </r>
  <r>
    <s v="12E"/>
    <m/>
    <x v="69"/>
    <n v="32.049596285"/>
    <n v="-81.069334912000002"/>
    <x v="1079"/>
    <d v="1899-12-30T10:30:00"/>
    <m/>
    <x v="4"/>
    <x v="0"/>
    <m/>
    <m/>
    <m/>
    <m/>
    <m/>
    <m/>
    <m/>
    <m/>
    <m/>
    <m/>
    <s v="E.coli"/>
    <x v="2"/>
    <n v="300"/>
    <m/>
    <m/>
    <m/>
    <m/>
  </r>
  <r>
    <s v="11E"/>
    <m/>
    <x v="68"/>
    <n v="32.047441493000001"/>
    <n v="-81.069024936000005"/>
    <x v="1079"/>
    <d v="1899-12-30T10:40:00"/>
    <m/>
    <x v="4"/>
    <x v="0"/>
    <m/>
    <m/>
    <m/>
    <m/>
    <m/>
    <m/>
    <m/>
    <m/>
    <m/>
    <m/>
    <s v="E.coli"/>
    <x v="2"/>
    <n v="27230"/>
    <m/>
    <m/>
    <m/>
    <m/>
  </r>
  <r>
    <s v="10E"/>
    <m/>
    <x v="70"/>
    <n v="32.044240229000003"/>
    <n v="-81.070184115999993"/>
    <x v="1079"/>
    <d v="1899-12-31T16:49:00"/>
    <m/>
    <x v="4"/>
    <x v="0"/>
    <m/>
    <m/>
    <m/>
    <m/>
    <m/>
    <m/>
    <m/>
    <m/>
    <m/>
    <m/>
    <s v="E.coli"/>
    <x v="2"/>
    <n v="2960"/>
    <m/>
    <m/>
    <m/>
    <m/>
  </r>
  <r>
    <s v="9E"/>
    <m/>
    <x v="71"/>
    <n v="32.041110015999998"/>
    <n v="-81.071549945000001"/>
    <x v="1079"/>
    <d v="1899-12-30T11:02:00"/>
    <m/>
    <x v="4"/>
    <x v="0"/>
    <m/>
    <m/>
    <m/>
    <m/>
    <m/>
    <m/>
    <m/>
    <m/>
    <m/>
    <m/>
    <s v="E.coli"/>
    <x v="2"/>
    <n v="100"/>
    <m/>
    <n v="100"/>
    <m/>
    <m/>
  </r>
  <r>
    <s v="8E"/>
    <m/>
    <x v="72"/>
    <n v="32.039106478000001"/>
    <n v="-81.074503323000002"/>
    <x v="1079"/>
    <d v="1899-12-30T11:10:00"/>
    <m/>
    <x v="4"/>
    <x v="0"/>
    <m/>
    <m/>
    <m/>
    <m/>
    <m/>
    <m/>
    <m/>
    <m/>
    <m/>
    <m/>
    <s v="E.coli"/>
    <x v="2"/>
    <n v="730"/>
    <m/>
    <m/>
    <m/>
    <m/>
  </r>
  <r>
    <s v="7E"/>
    <m/>
    <x v="73"/>
    <n v="32.03751347"/>
    <n v="-81.077140267999994"/>
    <x v="1079"/>
    <d v="1899-12-30T11:21:00"/>
    <m/>
    <x v="4"/>
    <x v="0"/>
    <m/>
    <m/>
    <m/>
    <m/>
    <m/>
    <m/>
    <m/>
    <m/>
    <m/>
    <m/>
    <s v="E.coli"/>
    <x v="2"/>
    <n v="410"/>
    <m/>
    <m/>
    <m/>
    <m/>
  </r>
  <r>
    <s v="6E"/>
    <m/>
    <x v="74"/>
    <n v="32.036841953"/>
    <n v="-81.078427528000006"/>
    <x v="1079"/>
    <d v="1899-12-30T11:34:00"/>
    <m/>
    <x v="4"/>
    <x v="0"/>
    <m/>
    <m/>
    <m/>
    <m/>
    <m/>
    <m/>
    <m/>
    <m/>
    <m/>
    <m/>
    <s v="E.coli"/>
    <x v="2"/>
    <n v="520"/>
    <m/>
    <m/>
    <m/>
    <m/>
  </r>
  <r>
    <s v="5E"/>
    <m/>
    <x v="76"/>
    <n v="32.036491593999997"/>
    <n v="-81.080029068000002"/>
    <x v="1079"/>
    <d v="1899-12-30T11:42:00"/>
    <m/>
    <x v="4"/>
    <x v="0"/>
    <m/>
    <m/>
    <m/>
    <m/>
    <m/>
    <m/>
    <m/>
    <m/>
    <m/>
    <m/>
    <s v="E.coli"/>
    <x v="2"/>
    <n v="410"/>
    <m/>
    <m/>
    <m/>
    <m/>
  </r>
  <r>
    <s v="1W"/>
    <m/>
    <x v="38"/>
    <n v="32.030732381"/>
    <n v="-81.085236226999996"/>
    <x v="1079"/>
    <d v="1899-12-31T20:55:00"/>
    <m/>
    <x v="4"/>
    <x v="0"/>
    <m/>
    <m/>
    <m/>
    <m/>
    <m/>
    <m/>
    <m/>
    <m/>
    <m/>
    <m/>
    <s v="E.coli"/>
    <x v="2"/>
    <n v="4670"/>
    <m/>
    <m/>
    <m/>
    <m/>
  </r>
  <r>
    <s v="2W"/>
    <m/>
    <x v="44"/>
    <n v="32.034615692000003"/>
    <n v="-81.084523712999996"/>
    <x v="1079"/>
    <d v="1899-12-30T12:23:00"/>
    <m/>
    <x v="4"/>
    <x v="0"/>
    <m/>
    <m/>
    <m/>
    <m/>
    <m/>
    <m/>
    <m/>
    <m/>
    <m/>
    <m/>
    <s v="E.coli"/>
    <x v="2"/>
    <n v="3910"/>
    <m/>
    <m/>
    <m/>
    <m/>
  </r>
  <r>
    <s v="3W"/>
    <m/>
    <x v="79"/>
    <n v="32.035217883000001"/>
    <n v="-81.084144854000002"/>
    <x v="1079"/>
    <d v="1899-12-30T12:14:00"/>
    <m/>
    <x v="4"/>
    <x v="0"/>
    <m/>
    <m/>
    <m/>
    <m/>
    <m/>
    <m/>
    <m/>
    <m/>
    <m/>
    <m/>
    <s v="E.coli"/>
    <x v="2"/>
    <n v="3590"/>
    <m/>
    <m/>
    <m/>
    <m/>
  </r>
  <r>
    <s v="4W"/>
    <m/>
    <x v="42"/>
    <n v="32.035411312999997"/>
    <n v="-81.084063055000001"/>
    <x v="1079"/>
    <d v="1899-12-30T12:08:00"/>
    <m/>
    <x v="4"/>
    <x v="0"/>
    <m/>
    <m/>
    <m/>
    <m/>
    <m/>
    <m/>
    <m/>
    <m/>
    <m/>
    <m/>
    <s v="E.coli"/>
    <x v="2"/>
    <n v="14550"/>
    <m/>
    <m/>
    <m/>
    <m/>
  </r>
  <r>
    <s v="4E"/>
    <m/>
    <x v="77"/>
    <n v="32.035053650000002"/>
    <n v="-81.083692807000006"/>
    <x v="1079"/>
    <d v="1899-12-30T12:38:00"/>
    <m/>
    <x v="4"/>
    <x v="0"/>
    <m/>
    <m/>
    <m/>
    <m/>
    <m/>
    <m/>
    <m/>
    <m/>
    <m/>
    <m/>
    <s v="E.coli"/>
    <x v="2"/>
    <n v="4020"/>
    <m/>
    <m/>
    <m/>
    <m/>
  </r>
  <r>
    <s v="3E"/>
    <m/>
    <x v="78"/>
    <n v="32.034560947999999"/>
    <n v="-81.084162074999995"/>
    <x v="1079"/>
    <d v="1899-12-30T12:45:00"/>
    <m/>
    <x v="4"/>
    <x v="0"/>
    <m/>
    <m/>
    <m/>
    <m/>
    <m/>
    <m/>
    <m/>
    <m/>
    <m/>
    <m/>
    <s v="E.coli"/>
    <x v="2"/>
    <n v="5880"/>
    <m/>
    <m/>
    <m/>
    <m/>
  </r>
  <r>
    <s v="1E"/>
    <m/>
    <x v="81"/>
    <n v="32.030715045000001"/>
    <n v="-81.084935938000001"/>
    <x v="1079"/>
    <d v="1899-12-30T13:07:00"/>
    <m/>
    <x v="4"/>
    <x v="0"/>
    <m/>
    <m/>
    <m/>
    <m/>
    <m/>
    <m/>
    <m/>
    <m/>
    <m/>
    <m/>
    <s v="E.coli"/>
    <x v="2"/>
    <n v="3370"/>
    <m/>
    <m/>
    <m/>
    <m/>
  </r>
  <r>
    <s v="2E"/>
    <m/>
    <x v="80"/>
    <n v="32.033378452000001"/>
    <n v="-81.084812162999995"/>
    <x v="1079"/>
    <d v="1899-12-30T12:55:00"/>
    <m/>
    <x v="4"/>
    <x v="0"/>
    <m/>
    <m/>
    <m/>
    <m/>
    <m/>
    <m/>
    <m/>
    <m/>
    <m/>
    <m/>
    <s v="E.coli"/>
    <x v="2"/>
    <n v="14550"/>
    <m/>
    <m/>
    <m/>
    <m/>
  </r>
  <r>
    <s v="6W"/>
    <m/>
    <x v="41"/>
    <n v="32.040878280000001"/>
    <n v="-81.073149333000003"/>
    <x v="1079"/>
    <d v="1899-12-30T13:27:00"/>
    <m/>
    <x v="4"/>
    <x v="0"/>
    <m/>
    <m/>
    <m/>
    <m/>
    <m/>
    <m/>
    <m/>
    <m/>
    <m/>
    <m/>
    <s v="E.coli"/>
    <x v="2"/>
    <n v="4730"/>
    <m/>
    <m/>
    <m/>
    <m/>
  </r>
  <r>
    <s v="5W"/>
    <m/>
    <x v="75"/>
    <n v="32.038790798000001"/>
    <n v="-81.075439708000005"/>
    <x v="1079"/>
    <d v="1899-12-30T13:35:00"/>
    <m/>
    <x v="4"/>
    <x v="0"/>
    <m/>
    <m/>
    <m/>
    <m/>
    <m/>
    <m/>
    <m/>
    <m/>
    <m/>
    <m/>
    <s v="E.coli"/>
    <x v="2"/>
    <n v="2880"/>
    <m/>
    <m/>
    <m/>
    <m/>
  </r>
  <r>
    <s v="12E"/>
    <m/>
    <x v="69"/>
    <n v="32.049596285"/>
    <n v="-81.069334912000002"/>
    <x v="1079"/>
    <d v="1899-12-30T10:30:00"/>
    <m/>
    <x v="4"/>
    <x v="0"/>
    <m/>
    <m/>
    <m/>
    <m/>
    <m/>
    <m/>
    <m/>
    <m/>
    <m/>
    <m/>
    <s v="Entero"/>
    <x v="1"/>
    <n v="310"/>
    <m/>
    <m/>
    <m/>
    <m/>
  </r>
  <r>
    <s v="11E"/>
    <m/>
    <x v="68"/>
    <n v="32.047441493000001"/>
    <n v="-81.069024936000005"/>
    <x v="1079"/>
    <d v="1899-12-30T10:40:00"/>
    <m/>
    <x v="4"/>
    <x v="0"/>
    <m/>
    <m/>
    <m/>
    <m/>
    <m/>
    <m/>
    <m/>
    <m/>
    <m/>
    <m/>
    <s v="Entero"/>
    <x v="1"/>
    <n v="14830"/>
    <m/>
    <m/>
    <m/>
    <m/>
  </r>
  <r>
    <s v="10E"/>
    <m/>
    <x v="70"/>
    <n v="32.044240229000003"/>
    <n v="-81.070184115999993"/>
    <x v="1079"/>
    <d v="1899-12-31T16:49:00"/>
    <m/>
    <x v="4"/>
    <x v="0"/>
    <m/>
    <m/>
    <m/>
    <m/>
    <m/>
    <m/>
    <m/>
    <m/>
    <m/>
    <m/>
    <s v="Entero"/>
    <x v="1"/>
    <n v="10120"/>
    <m/>
    <m/>
    <m/>
    <m/>
  </r>
  <r>
    <s v="9E"/>
    <m/>
    <x v="71"/>
    <n v="32.041110015999998"/>
    <n v="-81.071549945000001"/>
    <x v="1079"/>
    <d v="1899-12-30T11:02:00"/>
    <m/>
    <x v="4"/>
    <x v="0"/>
    <m/>
    <m/>
    <m/>
    <m/>
    <m/>
    <m/>
    <m/>
    <m/>
    <m/>
    <m/>
    <s v="Entero"/>
    <x v="1"/>
    <n v="100"/>
    <m/>
    <m/>
    <m/>
    <m/>
  </r>
  <r>
    <s v="8E"/>
    <m/>
    <x v="72"/>
    <n v="32.039106478000001"/>
    <n v="-81.074503323000002"/>
    <x v="1079"/>
    <d v="1899-12-30T11:10:00"/>
    <m/>
    <x v="4"/>
    <x v="0"/>
    <m/>
    <m/>
    <m/>
    <m/>
    <m/>
    <m/>
    <m/>
    <m/>
    <m/>
    <m/>
    <s v="Entero"/>
    <x v="1"/>
    <n v="4730"/>
    <m/>
    <m/>
    <m/>
    <m/>
  </r>
  <r>
    <s v="7E"/>
    <m/>
    <x v="73"/>
    <n v="32.03751347"/>
    <n v="-81.077140267999994"/>
    <x v="1079"/>
    <d v="1899-12-30T11:21:00"/>
    <m/>
    <x v="4"/>
    <x v="0"/>
    <m/>
    <m/>
    <m/>
    <m/>
    <m/>
    <m/>
    <m/>
    <m/>
    <m/>
    <m/>
    <s v="Entero"/>
    <x v="1"/>
    <n v="1860"/>
    <m/>
    <m/>
    <m/>
    <m/>
  </r>
  <r>
    <s v="6E"/>
    <m/>
    <x v="74"/>
    <n v="32.036841953"/>
    <n v="-81.078427528000006"/>
    <x v="1079"/>
    <d v="1899-12-30T11:34:00"/>
    <m/>
    <x v="4"/>
    <x v="0"/>
    <m/>
    <m/>
    <m/>
    <m/>
    <m/>
    <m/>
    <m/>
    <m/>
    <m/>
    <m/>
    <s v="Entero"/>
    <x v="1"/>
    <n v="1080"/>
    <m/>
    <m/>
    <m/>
    <m/>
  </r>
  <r>
    <s v="5E"/>
    <m/>
    <x v="76"/>
    <n v="32.036491593999997"/>
    <n v="-81.080029068000002"/>
    <x v="1079"/>
    <d v="1899-12-30T11:42:00"/>
    <m/>
    <x v="4"/>
    <x v="0"/>
    <m/>
    <m/>
    <m/>
    <m/>
    <m/>
    <m/>
    <m/>
    <m/>
    <m/>
    <m/>
    <s v="Entero"/>
    <x v="1"/>
    <n v="1320"/>
    <m/>
    <m/>
    <m/>
    <m/>
  </r>
  <r>
    <s v="1W"/>
    <m/>
    <x v="38"/>
    <n v="32.030732381"/>
    <n v="-81.085236226999996"/>
    <x v="1079"/>
    <d v="1899-12-31T20:55:00"/>
    <m/>
    <x v="4"/>
    <x v="0"/>
    <m/>
    <m/>
    <m/>
    <m/>
    <m/>
    <m/>
    <m/>
    <m/>
    <m/>
    <m/>
    <s v="Entero"/>
    <x v="1"/>
    <n v="2820"/>
    <m/>
    <m/>
    <m/>
    <m/>
  </r>
  <r>
    <s v="2W"/>
    <m/>
    <x v="44"/>
    <n v="32.034615692000003"/>
    <n v="-81.084523712999996"/>
    <x v="1079"/>
    <d v="1899-12-30T12:23:00"/>
    <m/>
    <x v="4"/>
    <x v="0"/>
    <m/>
    <m/>
    <m/>
    <m/>
    <m/>
    <m/>
    <m/>
    <m/>
    <m/>
    <m/>
    <s v="Entero"/>
    <x v="1"/>
    <n v="7330"/>
    <m/>
    <m/>
    <m/>
    <m/>
  </r>
  <r>
    <s v="3W"/>
    <m/>
    <x v="79"/>
    <n v="32.035217883000001"/>
    <n v="-81.084144854000002"/>
    <x v="1079"/>
    <d v="1899-12-30T12:14:00"/>
    <m/>
    <x v="4"/>
    <x v="0"/>
    <m/>
    <m/>
    <m/>
    <m/>
    <m/>
    <m/>
    <m/>
    <m/>
    <m/>
    <m/>
    <s v="Entero"/>
    <x v="1"/>
    <n v="2620"/>
    <m/>
    <m/>
    <m/>
    <m/>
  </r>
  <r>
    <s v="4W"/>
    <m/>
    <x v="42"/>
    <n v="32.035411312999997"/>
    <n v="-81.084063055000001"/>
    <x v="1079"/>
    <d v="1899-12-30T12:08:00"/>
    <m/>
    <x v="4"/>
    <x v="0"/>
    <m/>
    <m/>
    <m/>
    <m/>
    <m/>
    <m/>
    <m/>
    <m/>
    <m/>
    <m/>
    <s v="Entero"/>
    <x v="1"/>
    <n v="3130"/>
    <m/>
    <m/>
    <m/>
    <m/>
  </r>
  <r>
    <s v="4E"/>
    <m/>
    <x v="77"/>
    <n v="32.035053650000002"/>
    <n v="-81.083692807000006"/>
    <x v="1079"/>
    <d v="1899-12-30T12:38:00"/>
    <m/>
    <x v="4"/>
    <x v="0"/>
    <m/>
    <m/>
    <m/>
    <m/>
    <m/>
    <m/>
    <m/>
    <m/>
    <m/>
    <m/>
    <s v="Entero"/>
    <x v="1"/>
    <n v="10170"/>
    <m/>
    <m/>
    <m/>
    <m/>
  </r>
  <r>
    <s v="3E"/>
    <m/>
    <x v="78"/>
    <n v="32.034560947999999"/>
    <n v="-81.084162074999995"/>
    <x v="1079"/>
    <d v="1899-12-30T12:45:00"/>
    <m/>
    <x v="4"/>
    <x v="0"/>
    <m/>
    <m/>
    <m/>
    <m/>
    <m/>
    <m/>
    <m/>
    <m/>
    <m/>
    <m/>
    <s v="Entero"/>
    <x v="1"/>
    <n v="1870"/>
    <m/>
    <m/>
    <m/>
    <m/>
  </r>
  <r>
    <s v="1E"/>
    <m/>
    <x v="81"/>
    <n v="32.030715045000001"/>
    <n v="-81.084935938000001"/>
    <x v="1079"/>
    <d v="1899-12-30T13:07:00"/>
    <m/>
    <x v="4"/>
    <x v="0"/>
    <m/>
    <m/>
    <m/>
    <m/>
    <m/>
    <m/>
    <m/>
    <m/>
    <m/>
    <m/>
    <s v="Entero"/>
    <x v="1"/>
    <n v="1950"/>
    <m/>
    <m/>
    <m/>
    <m/>
  </r>
  <r>
    <s v="2E"/>
    <m/>
    <x v="80"/>
    <n v="32.033378452000001"/>
    <n v="-81.084812162999995"/>
    <x v="1079"/>
    <d v="1899-12-30T12:55:00"/>
    <m/>
    <x v="4"/>
    <x v="0"/>
    <m/>
    <m/>
    <m/>
    <m/>
    <m/>
    <m/>
    <m/>
    <m/>
    <m/>
    <m/>
    <s v="Entero"/>
    <x v="1"/>
    <n v="2660"/>
    <m/>
    <m/>
    <m/>
    <m/>
  </r>
  <r>
    <s v="6W"/>
    <m/>
    <x v="41"/>
    <n v="32.040878280000001"/>
    <n v="-81.073149333000003"/>
    <x v="1079"/>
    <d v="1899-12-30T13:27:00"/>
    <m/>
    <x v="4"/>
    <x v="0"/>
    <m/>
    <m/>
    <m/>
    <m/>
    <m/>
    <m/>
    <m/>
    <m/>
    <m/>
    <m/>
    <s v="Entero"/>
    <x v="1"/>
    <n v="520"/>
    <m/>
    <m/>
    <m/>
    <m/>
  </r>
  <r>
    <s v="5W"/>
    <m/>
    <x v="75"/>
    <n v="32.038790798000001"/>
    <n v="-81.075439708000005"/>
    <x v="1079"/>
    <d v="1899-12-30T13:35:00"/>
    <m/>
    <x v="4"/>
    <x v="0"/>
    <m/>
    <m/>
    <m/>
    <m/>
    <m/>
    <m/>
    <m/>
    <m/>
    <m/>
    <m/>
    <s v="Entero"/>
    <x v="1"/>
    <n v="7710"/>
    <m/>
    <m/>
    <m/>
    <m/>
  </r>
  <r>
    <m/>
    <m/>
    <x v="82"/>
    <m/>
    <m/>
    <x v="1080"/>
    <m/>
    <m/>
    <x v="24"/>
    <x v="2"/>
    <m/>
    <m/>
    <m/>
    <m/>
    <m/>
    <m/>
    <m/>
    <m/>
    <m/>
    <m/>
    <m/>
    <x v="4"/>
    <m/>
    <m/>
    <m/>
    <m/>
    <m/>
  </r>
  <r>
    <m/>
    <m/>
    <x v="82"/>
    <m/>
    <m/>
    <x v="1080"/>
    <m/>
    <m/>
    <x v="24"/>
    <x v="2"/>
    <m/>
    <m/>
    <m/>
    <m/>
    <m/>
    <m/>
    <m/>
    <m/>
    <m/>
    <m/>
    <m/>
    <x v="4"/>
    <m/>
    <m/>
    <m/>
    <m/>
    <m/>
  </r>
  <r>
    <m/>
    <m/>
    <x v="82"/>
    <m/>
    <m/>
    <x v="1080"/>
    <m/>
    <m/>
    <x v="24"/>
    <x v="2"/>
    <m/>
    <m/>
    <m/>
    <m/>
    <m/>
    <m/>
    <m/>
    <m/>
    <m/>
    <m/>
    <m/>
    <x v="4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A8D2824-19B8-4D60-9FB6-31EB89ECE4AC}" name="PivotTable1" cacheId="23892" applyNumberFormats="0" applyBorderFormats="0" applyFontFormats="0" applyPatternFormats="0" applyAlignmentFormats="0" applyWidthHeightFormats="1" dataCaption="Values" updatedVersion="8" minRefreshableVersion="3" useAutoFormatting="1" itemPrintTitles="1" createdVersion="7" indent="0" outline="1" outlineData="1" multipleFieldFilters="0">
  <location ref="A5:E28" firstHeaderRow="0" firstDataRow="1" firstDataCol="1" rowPageCount="3" colPageCount="1"/>
  <pivotFields count="29">
    <pivotField showAll="0"/>
    <pivotField showAll="0"/>
    <pivotField axis="axisRow" multipleItemSelectionAllowed="1" showAll="0" sortType="ascending">
      <items count="84">
        <item h="1" x="33"/>
        <item x="70"/>
        <item x="68"/>
        <item x="69"/>
        <item x="81"/>
        <item x="37"/>
        <item x="38"/>
        <item x="43"/>
        <item x="80"/>
        <item x="44"/>
        <item x="45"/>
        <item x="78"/>
        <item x="79"/>
        <item x="46"/>
        <item x="77"/>
        <item x="42"/>
        <item x="76"/>
        <item x="75"/>
        <item x="74"/>
        <item x="41"/>
        <item x="73"/>
        <item x="72"/>
        <item x="71"/>
        <item h="1" x="16"/>
        <item h="1" x="12"/>
        <item h="1" x="1"/>
        <item h="1" x="30"/>
        <item h="1" x="34"/>
        <item h="1" x="28"/>
        <item h="1" x="35"/>
        <item h="1" x="29"/>
        <item h="1" x="31"/>
        <item h="1" x="49"/>
        <item h="1" x="67"/>
        <item h="1" x="65"/>
        <item h="1" x="36"/>
        <item h="1" x="66"/>
        <item h="1" x="18"/>
        <item h="1" x="51"/>
        <item h="1" x="19"/>
        <item h="1" x="39"/>
        <item h="1" x="20"/>
        <item h="1" x="21"/>
        <item h="1" x="26"/>
        <item h="1" x="22"/>
        <item h="1" x="23"/>
        <item h="1" x="27"/>
        <item h="1" x="24"/>
        <item h="1" x="25"/>
        <item h="1" x="7"/>
        <item h="1" x="8"/>
        <item h="1" x="54"/>
        <item h="1" x="55"/>
        <item h="1" x="56"/>
        <item h="1" x="57"/>
        <item h="1" x="58"/>
        <item h="1" x="10"/>
        <item h="1" x="59"/>
        <item h="1" x="60"/>
        <item h="1" x="61"/>
        <item h="1" x="62"/>
        <item h="1" x="63"/>
        <item h="1" x="0"/>
        <item h="1" x="64"/>
        <item h="1" x="9"/>
        <item h="1" x="50"/>
        <item h="1" x="40"/>
        <item h="1" x="53"/>
        <item h="1" x="48"/>
        <item h="1" x="47"/>
        <item h="1" x="52"/>
        <item h="1" x="17"/>
        <item h="1" x="11"/>
        <item h="1" x="32"/>
        <item h="1" x="15"/>
        <item h="1" x="14"/>
        <item h="1" x="13"/>
        <item h="1" x="6"/>
        <item h="1" x="4"/>
        <item h="1" x="2"/>
        <item h="1" x="3"/>
        <item h="1" x="5"/>
        <item h="1" x="82"/>
        <item t="default"/>
      </items>
    </pivotField>
    <pivotField showAll="0"/>
    <pivotField showAll="0"/>
    <pivotField multipleItemSelectionAllowed="1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axis="axisPage" multipleItemSelectionAllowed="1" showAll="0">
      <items count="743">
        <item x="4"/>
        <item m="1" x="70"/>
        <item m="1" x="151"/>
        <item m="1" x="444"/>
        <item m="1" x="425"/>
        <item m="1" x="338"/>
        <item m="1" x="221"/>
        <item m="1" x="365"/>
        <item m="1" x="237"/>
        <item m="1" x="519"/>
        <item m="1" x="390"/>
        <item m="1" x="139"/>
        <item m="1" x="542"/>
        <item m="1" x="37"/>
        <item m="1" x="268"/>
        <item m="1" x="422"/>
        <item m="1" x="153"/>
        <item m="1" x="392"/>
        <item m="1" x="47"/>
        <item m="1" x="434"/>
        <item m="1" x="666"/>
        <item m="1" x="411"/>
        <item m="1" x="60"/>
        <item m="1" x="304"/>
        <item m="1" x="681"/>
        <item m="1" x="430"/>
        <item m="1" x="322"/>
        <item m="1" x="207"/>
        <item m="1" x="596"/>
        <item m="1" x="339"/>
        <item m="1" x="222"/>
        <item m="1" x="368"/>
        <item m="1" x="624"/>
        <item m="1" x="109"/>
        <item m="1" x="505"/>
        <item m="1" x="128"/>
        <item m="1" x="359"/>
        <item m="1" x="524"/>
        <item m="1" x="255"/>
        <item m="1" x="406"/>
        <item m="1" x="545"/>
        <item m="1" x="38"/>
        <item m="1" x="427"/>
        <item m="1" x="395"/>
        <item m="1" x="440"/>
        <item m="1" x="672"/>
        <item m="1" x="179"/>
        <item m="1" x="414"/>
        <item m="1" x="568"/>
        <item m="1" x="307"/>
        <item m="1" x="192"/>
        <item m="1" x="588"/>
        <item m="1" x="709"/>
        <item m="1" x="212"/>
        <item m="1" x="492"/>
        <item m="1" x="225"/>
        <item m="1" x="113"/>
        <item m="1" x="511"/>
        <item m="1" x="393"/>
        <item m="1" x="371"/>
        <item m="1" x="31"/>
        <item m="1" x="649"/>
        <item m="1" x="380"/>
        <item m="1" x="548"/>
        <item m="1" x="41"/>
        <item m="1" x="283"/>
        <item m="1" x="660"/>
        <item m="1" x="398"/>
        <item m="1" x="296"/>
        <item m="1" x="686"/>
        <item m="1" x="183"/>
        <item m="1" x="571"/>
        <item m="1" x="452"/>
        <item m="1" x="196"/>
        <item m="1" x="82"/>
        <item m="1" x="329"/>
        <item m="1" x="475"/>
        <item m="1" x="99"/>
        <item m="1" x="342"/>
        <item m="1" x="378"/>
        <item m="1" x="118"/>
        <item m="1" x="735"/>
        <item m="1" x="640"/>
        <item m="1" x="372"/>
        <item m="1" x="652"/>
        <item m="1" x="286"/>
        <item m="1" x="325"/>
        <item m="1" x="563"/>
        <item m="1" x="689"/>
        <item m="1" x="187"/>
        <item m="1" x="729"/>
        <item m="1" x="94"/>
        <item m="1" x="653"/>
        <item m="1" x="87"/>
        <item m="1" x="646"/>
        <item m="1" x="726"/>
        <item m="1" x="564"/>
        <item m="1" x="724"/>
        <item m="1" x="554"/>
        <item m="1" x="361"/>
        <item m="1" x="453"/>
        <item m="1" x="277"/>
        <item m="1" x="448"/>
        <item m="1" x="178"/>
        <item m="1" x="177"/>
        <item m="1" x="80"/>
        <item m="1" x="642"/>
        <item m="1" x="77"/>
        <item m="1" x="720"/>
        <item m="1" x="550"/>
        <item m="1" x="718"/>
        <item m="1" x="357"/>
        <item m="1" x="269"/>
        <item m="1" x="163"/>
        <item m="1" x="74"/>
        <item m="1" x="629"/>
        <item x="9"/>
        <item m="1" x="617"/>
        <item m="1" x="148"/>
        <item m="1" x="609"/>
        <item m="1" x="169"/>
        <item m="1" x="61"/>
        <item m="1" x="516"/>
        <item m="1" x="684"/>
        <item m="1" x="515"/>
        <item m="1" x="56"/>
        <item m="1" x="679"/>
        <item m="1" x="400"/>
        <item m="1" x="28"/>
        <item m="1" x="244"/>
        <item m="1" x="397"/>
        <item m="1" x="638"/>
        <item m="1" x="675"/>
        <item m="1" x="697"/>
        <item m="1" x="239"/>
        <item m="1" x="132"/>
        <item m="1" x="695"/>
        <item m="1" x="263"/>
        <item m="1" x="130"/>
        <item m="1" x="543"/>
        <item m="1" x="514"/>
        <item m="1" x="469"/>
        <item m="1" x="643"/>
        <item m="1" x="537"/>
        <item m="1" x="423"/>
        <item m="1" x="594"/>
        <item m="1" x="122"/>
        <item m="1" x="420"/>
        <item m="1" x="144"/>
        <item m="1" x="529"/>
        <item m="1" x="418"/>
        <item m="1" x="314"/>
        <item m="1" x="459"/>
        <item m="1" x="140"/>
        <item m="1" x="39"/>
        <item m="1" x="436"/>
        <item m="1" x="415"/>
        <item m="1" x="692"/>
        <item m="1" x="412"/>
        <item m="1" x="608"/>
        <item m="1" x="257"/>
        <item m="1" x="332"/>
        <item m="1" x="605"/>
        <item m="1" x="252"/>
        <item m="1" x="330"/>
        <item m="1" x="490"/>
        <item m="1" x="326"/>
        <item m="1" x="552"/>
        <item m="1" x="599"/>
        <item m="1" x="135"/>
        <item m="1" x="214"/>
        <item m="1" x="597"/>
        <item m="1" x="52"/>
        <item m="1" x="507"/>
        <item m="1" x="50"/>
        <item m="1" x="150"/>
        <item m="1" x="48"/>
        <item m="1" x="95"/>
        <item m="1" x="499"/>
        <item m="1" x="46"/>
        <item m="1" x="323"/>
        <item m="1" x="64"/>
        <item m="1" x="44"/>
        <item m="1" x="234"/>
        <item m="1" x="382"/>
        <item m="1" x="687"/>
        <item m="1" x="233"/>
        <item m="1" x="683"/>
        <item m="1" x="228"/>
        <item m="1" x="119"/>
        <item m="1" x="678"/>
        <item m="1" x="224"/>
        <item m="1" x="495"/>
        <item m="1" x="219"/>
        <item m="1" x="409"/>
        <item m="1" x="133"/>
        <item m="1" x="131"/>
        <item m="1" x="129"/>
        <item m="1" x="399"/>
        <item m="1" x="396"/>
        <item m="1" x="317"/>
        <item m="1" x="313"/>
        <item m="1" x="595"/>
        <item m="1" x="124"/>
        <item m="1" x="42"/>
        <item m="1" x="464"/>
        <item m="1" x="489"/>
        <item m="1" x="487"/>
        <item m="1" x="308"/>
        <item m="1" x="674"/>
        <item x="6"/>
        <item m="1" x="164"/>
        <item m="1" x="466"/>
        <item m="1" x="351"/>
        <item m="1" x="491"/>
        <item m="1" x="439"/>
        <item m="1" x="104"/>
        <item m="1" x="312"/>
        <item m="1" x="346"/>
        <item m="1" x="433"/>
        <item m="1" x="633"/>
        <item m="1" x="289"/>
        <item m="1" x="68"/>
        <item m="1" x="260"/>
        <item m="1" x="197"/>
        <item m="1" x="66"/>
        <item m="1" x="159"/>
        <item m="1" x="532"/>
        <item m="1" x="193"/>
        <item m="1" x="710"/>
        <item m="1" x="156"/>
        <item m="1" x="211"/>
        <item m="1" x="528"/>
        <item m="1" x="154"/>
        <item m="1" x="458"/>
        <item m="1" x="671"/>
        <item m="1" x="256"/>
        <item m="1" x="525"/>
        <item m="1" x="96"/>
        <item m="1" x="251"/>
        <item m="1" x="567"/>
        <item m="1" x="741"/>
        <item m="1" x="621"/>
        <item m="1" x="706"/>
        <item m="1" x="249"/>
        <item m="1" x="348"/>
        <item m="1" x="738"/>
        <item m="1" x="157"/>
        <item m="1" x="345"/>
        <item m="1" x="530"/>
        <item m="1" x="704"/>
        <item m="1" x="67"/>
        <item m="1" x="432"/>
        <item m="1" x="702"/>
        <item m="1" x="65"/>
        <item m="1" x="253"/>
        <item m="1" x="622"/>
        <item m="1" x="62"/>
        <item m="1" x="155"/>
        <item m="1" x="429"/>
        <item m="1" x="58"/>
        <item m="1" x="152"/>
        <item m="1" x="521"/>
        <item m="1" x="705"/>
        <item m="1" x="517"/>
        <item m="1" x="619"/>
        <item m="1" x="246"/>
        <item m="1" x="63"/>
        <item m="1" x="242"/>
        <item m="1" x="343"/>
        <item m="1" x="611"/>
        <item m="1" x="703"/>
        <item m="1" x="240"/>
        <item m="1" x="341"/>
        <item m="1" x="522"/>
        <item m="1" x="340"/>
        <item m="1" x="699"/>
        <item m="1" x="337"/>
        <item m="1" x="316"/>
        <item m="1" x="426"/>
        <item m="1" x="614"/>
        <item m="1" x="518"/>
        <item x="0"/>
        <item m="1" x="481"/>
        <item m="1" x="587"/>
        <item m="1" x="203"/>
        <item m="1" x="578"/>
        <item m="1" x="300"/>
        <item m="1" x="78"/>
        <item m="1" x="482"/>
        <item m="1" x="230"/>
        <item m="1" x="299"/>
        <item m="1" x="494"/>
        <item m="1" x="661"/>
        <item m="1" x="241"/>
        <item m="1" x="295"/>
        <item m="1" x="610"/>
        <item m="1" x="59"/>
        <item m="1" x="172"/>
        <item m="1" x="561"/>
        <item m="1" x="29"/>
        <item m="1" x="547"/>
        <item m="1" x="204"/>
        <item m="1" x="171"/>
        <item m="1" x="367"/>
        <item m="1" x="474"/>
        <item m="1" x="680"/>
        <item m="1" x="26"/>
        <item m="1" x="108"/>
        <item m="1" x="93"/>
        <item m="1" x="698"/>
        <item m="1" x="470"/>
        <item m="1" x="664"/>
        <item m="1" x="125"/>
        <item m="1" x="105"/>
        <item m="1" x="90"/>
        <item m="1" x="612"/>
        <item m="1" x="579"/>
        <item m="1" x="43"/>
        <item m="1" x="101"/>
        <item m="1" x="200"/>
        <item m="1" x="402"/>
        <item m="1" x="465"/>
        <item m="1" x="30"/>
        <item m="1" x="725"/>
        <item m="1" x="198"/>
        <item m="1" x="377"/>
        <item m="1" x="701"/>
        <item m="1" x="574"/>
        <item m="1" x="662"/>
        <item m="1" x="194"/>
        <item m="1" x="569"/>
        <item m="1" x="106"/>
        <item m="1" x="468"/>
        <item m="1" x="27"/>
        <item m="1" x="290"/>
        <item m="1" x="199"/>
        <item m="1" x="374"/>
        <item m="1" x="575"/>
        <item m="1" x="102"/>
        <item m="1" x="373"/>
        <item m="1" x="736"/>
        <item m="1" x="100"/>
        <item m="1" x="462"/>
        <item m="1" x="658"/>
        <item m="1" x="98"/>
        <item m="1" x="195"/>
        <item m="1" x="570"/>
        <item m="1" x="189"/>
        <item m="1" x="737"/>
        <item m="1" x="566"/>
        <item m="1" x="457"/>
        <item h="1" x="3"/>
        <item m="1" x="216"/>
        <item m="1" x="485"/>
        <item m="1" x="673"/>
        <item m="1" x="114"/>
        <item m="1" x="265"/>
        <item m="1" x="476"/>
        <item m="1" x="590"/>
        <item m="1" x="717"/>
        <item m="1" x="209"/>
        <item m="1" x="303"/>
        <item m="1" x="355"/>
        <item m="1" x="533"/>
        <item m="1" x="586"/>
        <item m="1" x="635"/>
        <item m="1" x="714"/>
        <item m="1" x="36"/>
        <item m="1" x="205"/>
        <item m="1" x="262"/>
        <item m="1" x="580"/>
        <item m="1" x="631"/>
        <item m="1" x="75"/>
        <item m="1" x="258"/>
        <item m="1" x="387"/>
        <item m="1" x="441"/>
        <item m="1" x="625"/>
        <item m="1" x="711"/>
        <item m="1" x="121"/>
        <item m="1" x="350"/>
        <item m="1" x="437"/>
        <item m="1" x="708"/>
        <item m="1" x="117"/>
        <item m="1" x="167"/>
        <item m="1" x="349"/>
        <item m="1" x="480"/>
        <item m="1" x="541"/>
        <item m="1" x="32"/>
        <item m="1" x="162"/>
        <item m="1" x="536"/>
        <item m="1" x="473"/>
        <item m="1" x="584"/>
        <item m="1" x="107"/>
        <item h="1" x="12"/>
        <item m="1" x="53"/>
        <item m="1" x="417"/>
        <item m="1" x="583"/>
        <item m="1" x="591"/>
        <item m="1" x="388"/>
        <item m="1" x="126"/>
        <item m="1" x="305"/>
        <item m="1" x="512"/>
        <item m="1" x="655"/>
        <item m="1" x="716"/>
        <item m="1" x="497"/>
        <item m="1" x="384"/>
        <item m="1" x="508"/>
        <item m="1" x="291"/>
        <item m="1" x="651"/>
        <item m="1" x="667"/>
        <item m="1" x="281"/>
        <item m="1" x="333"/>
        <item m="1" x="685"/>
        <item m="1" x="501"/>
        <item m="1" x="560"/>
        <item m="1" x="731"/>
        <item m="1" x="294"/>
        <item m="1" x="180"/>
        <item m="1" x="555"/>
        <item m="1" x="601"/>
        <item m="1" x="54"/>
        <item m="1" x="231"/>
        <item m="1" x="366"/>
        <item m="1" x="690"/>
        <item m="1" x="92"/>
        <item m="1" x="276"/>
        <item m="1" x="166"/>
        <item m="1" x="328"/>
        <item m="1" x="413"/>
        <item m="1" x="455"/>
        <item m="1" x="644"/>
        <item m="1" x="688"/>
        <item m="1" x="89"/>
        <item m="1" x="446"/>
        <item m="1" x="142"/>
        <item m="1" x="454"/>
        <item m="1" x="138"/>
        <item m="1" x="186"/>
        <item m="1" x="410"/>
        <item m="1" x="503"/>
        <item m="1" x="722"/>
        <item m="1" x="84"/>
        <item m="1" x="182"/>
        <item m="1" x="404"/>
        <item m="1" x="45"/>
        <item h="1" x="13"/>
        <item m="1" x="301"/>
        <item m="1" x="120"/>
        <item m="1" x="170"/>
        <item m="1" x="385"/>
        <item m="1" x="25"/>
        <item m="1" x="544"/>
        <item m="1" x="691"/>
        <item m="1" x="424"/>
        <item m="1" x="33"/>
        <item m="1" x="72"/>
        <item m="1" x="549"/>
        <item m="1" x="215"/>
        <item m="1" x="381"/>
        <item m="1" x="285"/>
        <item m="1" x="435"/>
        <item m="1" x="336"/>
        <item m="1" x="484"/>
        <item m="1" x="315"/>
        <item m="1" x="639"/>
        <item m="1" x="69"/>
        <item m="1" x="227"/>
        <item m="1" x="115"/>
        <item m="1" x="208"/>
        <item m="1" x="527"/>
        <item m="1" x="264"/>
        <item m="1" x="331"/>
        <item m="1" x="477"/>
        <item m="1" x="538"/>
        <item m="1" x="634"/>
        <item m="1" x="250"/>
        <item m="1" x="669"/>
        <item m="1" x="223"/>
        <item m="1" x="110"/>
        <item m="1" x="730"/>
        <item m="1" x="160"/>
        <item m="1" x="261"/>
        <item m="1" x="471"/>
        <item m="1" x="534"/>
        <item m="1" x="585"/>
        <item m="1" x="665"/>
        <item m="1" x="85"/>
        <item m="1" x="713"/>
        <item m="1" x="158"/>
        <item m="1" x="302"/>
        <item m="1" x="353"/>
        <item m="1" x="531"/>
        <item m="1" x="581"/>
        <item m="1" x="630"/>
        <item m="1" x="201"/>
        <item m="1" x="259"/>
        <item m="1" x="386"/>
        <item m="1" x="577"/>
        <item m="1" x="626"/>
        <item m="1" x="73"/>
        <item m="1" x="383"/>
        <item m="1" x="623"/>
        <item m="1" x="663"/>
        <item m="1" x="707"/>
        <item m="1" x="116"/>
        <item m="1" x="297"/>
        <item m="1" x="479"/>
        <item m="1" x="558"/>
        <item m="1" x="472"/>
        <item h="1" x="5"/>
        <item m="1" x="486"/>
        <item m="1" x="91"/>
        <item m="1" x="416"/>
        <item m="1" x="627"/>
        <item m="1" x="636"/>
        <item m="1" x="141"/>
        <item m="1" x="362"/>
        <item m="1" x="526"/>
        <item m="1" x="391"/>
        <item m="1" x="606"/>
        <item m="1" x="311"/>
        <item m="1" x="88"/>
        <item m="1" x="185"/>
        <item m="1" x="496"/>
        <item m="1" x="405"/>
        <item m="1" x="506"/>
        <item m="1" x="602"/>
        <item m="1" x="488"/>
        <item m="1" x="632"/>
        <item m="1" x="358"/>
        <item m="1" x="83"/>
        <item m="1" x="136"/>
        <item m="1" x="280"/>
        <item m="1" x="739"/>
        <item m="1" x="450"/>
        <item m="1" x="352"/>
        <item m="1" x="502"/>
        <item m="1" x="559"/>
        <item m="1" x="647"/>
        <item m="1" x="694"/>
        <item m="1" x="34"/>
        <item m="1" x="181"/>
        <item m="1" x="278"/>
        <item m="1" x="556"/>
        <item m="1" x="600"/>
        <item m="1" x="727"/>
        <item m="1" x="232"/>
        <item m="1" x="327"/>
        <item m="1" x="553"/>
        <item m="1" x="598"/>
        <item m="1" x="51"/>
        <item m="1" x="226"/>
        <item m="1" x="363"/>
        <item m="1" x="645"/>
        <item m="1" x="275"/>
        <item m="1" x="324"/>
        <item m="1" x="407"/>
        <item m="1" x="682"/>
        <item m="1" x="137"/>
        <item m="1" x="593"/>
        <item h="1" x="1"/>
        <item m="1" x="728"/>
        <item m="1" x="456"/>
        <item m="1" x="546"/>
        <item m="1" x="217"/>
        <item m="1" x="723"/>
        <item m="1" x="438"/>
        <item m="1" x="449"/>
        <item m="1" x="168"/>
        <item m="1" x="582"/>
        <item m="1" x="309"/>
        <item m="1" x="288"/>
        <item m="1" x="513"/>
        <item m="1" x="188"/>
        <item m="1" x="592"/>
        <item m="1" x="267"/>
        <item m="1" x="202"/>
        <item m="1" x="656"/>
        <item m="1" x="71"/>
        <item m="1" x="483"/>
        <item m="1" x="81"/>
        <item m="1" x="270"/>
        <item m="1" x="213"/>
        <item m="1" x="657"/>
        <item m="1" x="287"/>
        <item m="1" x="628"/>
        <item m="1" x="509"/>
        <item m="1" x="637"/>
        <item m="1" x="306"/>
        <item m="1" x="696"/>
        <item m="1" x="112"/>
        <item m="1" x="668"/>
        <item m="1" x="419"/>
        <item m="1" x="235"/>
        <item h="1" x="10"/>
        <item m="1" x="229"/>
        <item m="1" x="431"/>
        <item m="1" x="254"/>
        <item m="1" x="401"/>
        <item m="1" x="447"/>
        <item m="1" x="589"/>
        <item m="1" x="740"/>
        <item m="1" x="379"/>
        <item m="1" x="298"/>
        <item m="1" x="321"/>
        <item m="1" x="523"/>
        <item m="1" x="79"/>
        <item m="1" x="620"/>
        <item m="1" x="360"/>
        <item m="1" x="176"/>
        <item m="1" x="572"/>
        <item m="1" x="641"/>
        <item m="1" x="319"/>
        <item m="1" x="376"/>
        <item m="1" x="272"/>
        <item m="1" x="659"/>
        <item m="1" x="721"/>
        <item m="1" x="403"/>
        <item m="1" x="146"/>
        <item m="1" x="615"/>
        <item h="1" x="16"/>
        <item m="1" x="238"/>
        <item m="1" x="49"/>
        <item m="1" x="510"/>
        <item m="1" x="266"/>
        <item m="1" x="654"/>
        <item m="1" x="335"/>
        <item m="1" x="478"/>
        <item m="1" x="540"/>
        <item m="1" x="210"/>
        <item m="1" x="604"/>
        <item m="1" x="670"/>
        <item m="1" x="356"/>
        <item m="1" x="504"/>
        <item m="1" x="161"/>
        <item m="1" x="565"/>
        <item m="1" x="369"/>
        <item m="1" x="111"/>
        <item m="1" x="535"/>
        <item m="1" x="184"/>
        <item m="1" x="650"/>
        <item m="1" x="715"/>
        <item m="1" x="389"/>
        <item m="1" x="557"/>
        <item m="1" x="40"/>
        <item m="1" x="493"/>
        <item m="1" x="573"/>
        <item m="1" x="248"/>
        <item m="1" x="320"/>
        <item m="1" x="461"/>
        <item m="1" x="127"/>
        <item m="1" x="520"/>
        <item m="1" x="273"/>
        <item m="1" x="220"/>
        <item m="1" x="618"/>
        <item m="1" x="292"/>
        <item m="1" x="677"/>
        <item m="1" x="97"/>
        <item m="1" x="245"/>
        <item m="1" x="145"/>
        <item m="1" x="103"/>
        <item m="1" x="676"/>
        <item m="1" x="35"/>
        <item m="1" x="467"/>
        <item m="1" x="282"/>
        <item m="1" x="700"/>
        <item m="1" x="712"/>
        <item m="1" x="576"/>
        <item m="1" x="719"/>
        <item m="1" x="445"/>
        <item m="1" x="310"/>
        <item m="1" x="274"/>
        <item m="1" x="463"/>
        <item m="1" x="149"/>
        <item m="1" x="551"/>
        <item m="1" x="293"/>
        <item m="1" x="443"/>
        <item m="1" x="175"/>
        <item m="1" x="318"/>
        <item m="1" x="191"/>
        <item m="1" x="271"/>
        <item m="1" x="76"/>
        <item m="1" x="147"/>
        <item m="1" x="218"/>
        <item m="1" x="613"/>
        <item m="1" x="243"/>
        <item m="1" x="375"/>
        <item m="1" x="123"/>
        <item m="1" x="539"/>
        <item m="1" x="603"/>
        <item m="1" x="284"/>
        <item m="1" x="86"/>
        <item m="1" x="562"/>
        <item m="1" x="648"/>
        <item m="1" x="134"/>
        <item h="1" x="8"/>
        <item m="1" x="428"/>
        <item m="1" x="247"/>
        <item h="1" x="2"/>
        <item m="1" x="451"/>
        <item m="1" x="174"/>
        <item m="1" x="370"/>
        <item m="1" x="190"/>
        <item m="1" x="55"/>
        <item m="1" x="344"/>
        <item m="1" x="279"/>
        <item m="1" x="354"/>
        <item m="1" x="693"/>
        <item m="1" x="334"/>
        <item m="1" x="500"/>
        <item m="1" x="442"/>
        <item m="1" x="57"/>
        <item m="1" x="733"/>
        <item m="1" x="173"/>
        <item m="1" x="364"/>
        <item m="1" x="607"/>
        <item m="1" x="143"/>
        <item m="1" x="347"/>
        <item m="1" x="394"/>
        <item m="1" x="165"/>
        <item m="1" x="236"/>
        <item m="1" x="421"/>
        <item h="1" x="11"/>
        <item m="1" x="460"/>
        <item m="1" x="498"/>
        <item m="1" x="734"/>
        <item m="1" x="408"/>
        <item m="1" x="206"/>
        <item m="1" x="616"/>
        <item h="1" x="24"/>
        <item h="1" x="7"/>
        <item h="1" x="14"/>
        <item h="1" x="15"/>
        <item h="1" x="17"/>
        <item h="1" x="18"/>
        <item h="1" x="19"/>
        <item h="1" x="20"/>
        <item h="1" x="21"/>
        <item h="1" x="22"/>
        <item h="1" x="23"/>
        <item h="1" m="1" x="732"/>
        <item t="default"/>
      </items>
    </pivotField>
    <pivotField axis="axisPage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multipleItemSelectionAllowed="1" showAll="0"/>
    <pivotField axis="axisPage" multipleItemSelectionAllowed="1" showAll="0">
      <items count="6">
        <item x="2"/>
        <item h="1" x="1"/>
        <item h="1" x="0"/>
        <item h="1" x="3"/>
        <item h="1" x="4"/>
        <item t="default"/>
      </items>
    </pivotField>
    <pivotField dataField="1" showAll="0"/>
    <pivotField showAll="0"/>
    <pivotField showAll="0"/>
    <pivotField showAll="0"/>
    <pivotField showAll="0"/>
    <pivotField showAll="0">
      <items count="7">
        <item sd="0" x="0"/>
        <item sd="0" x="1"/>
        <item sd="0" x="2"/>
        <item x="3"/>
        <item sd="0" x="4"/>
        <item x="5"/>
        <item t="default"/>
      </items>
    </pivotField>
    <pivotField showAl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x="11"/>
        <item x="12"/>
        <item t="default"/>
      </items>
    </pivotField>
  </pivotFields>
  <rowFields count="1">
    <field x="2"/>
  </rowFields>
  <rowItems count="2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3">
    <pageField fld="21" hier="-1"/>
    <pageField fld="8" hier="-1"/>
    <pageField fld="9" item="1" hier="-1"/>
  </pageFields>
  <dataFields count="4">
    <dataField name="Count of Analysis Result" fld="22" subtotal="count" baseField="0" baseItem="0"/>
    <dataField name="Max of Analysis Result2" fld="22" subtotal="max" baseField="2" baseItem="10"/>
    <dataField name="Min of Analysis Result2" fld="22" subtotal="min" baseField="2" baseItem="10"/>
    <dataField name="Average of Analysis Result" fld="22" subtotal="average" baseField="24" baseItem="2" numFmtId="1"/>
  </dataFields>
  <formats count="11">
    <format dxfId="5">
      <pivotArea field="28" type="button" dataOnly="0" labelOnly="1" outline="0"/>
    </format>
    <format dxfId="6">
      <pivotArea dataOnly="0" labelOnly="1" fieldPosition="0">
        <references count="1">
          <reference field="2" count="0"/>
        </references>
      </pivotArea>
    </format>
    <format dxfId="7">
      <pivotArea dataOnly="0" labelOnly="1" grandCol="1" outline="0" fieldPosition="0"/>
    </format>
    <format dxfId="8">
      <pivotArea outline="0" fieldPosition="0">
        <references count="1">
          <reference field="4294967294" count="1">
            <x v="3"/>
          </reference>
        </references>
      </pivotArea>
    </format>
    <format dxfId="9">
      <pivotArea type="all" dataOnly="0" outline="0" fieldPosition="0"/>
    </format>
    <format dxfId="10">
      <pivotArea outline="0" collapsedLevelsAreSubtotals="1" fieldPosition="0"/>
    </format>
    <format dxfId="11">
      <pivotArea field="2" type="button" dataOnly="0" labelOnly="1" outline="0" axis="axisRow" fieldPosition="0"/>
    </format>
    <format dxfId="12">
      <pivotArea dataOnly="0" labelOnly="1" fieldPosition="0">
        <references count="1">
          <reference field="2" count="49">
            <x v="5"/>
            <x v="7"/>
            <x v="10"/>
            <x v="13"/>
            <x v="23"/>
            <x v="24"/>
            <x v="25"/>
            <x v="26"/>
            <x v="27"/>
            <x v="28"/>
            <x v="30"/>
            <x v="31"/>
            <x v="32"/>
            <x v="35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8"/>
            <x v="69"/>
            <x v="70"/>
            <x v="71"/>
            <x v="72"/>
            <x v="73"/>
          </reference>
        </references>
      </pivotArea>
    </format>
    <format dxfId="13">
      <pivotArea dataOnly="0" labelOnly="1" fieldPosition="0">
        <references count="1">
          <reference field="2" count="29">
            <x v="1"/>
            <x v="2"/>
            <x v="3"/>
            <x v="4"/>
            <x v="6"/>
            <x v="8"/>
            <x v="9"/>
            <x v="11"/>
            <x v="12"/>
            <x v="14"/>
            <x v="15"/>
            <x v="16"/>
            <x v="17"/>
            <x v="18"/>
            <x v="19"/>
            <x v="20"/>
            <x v="21"/>
            <x v="22"/>
            <x v="29"/>
            <x v="33"/>
            <x v="34"/>
            <x v="36"/>
            <x v="74"/>
            <x v="77"/>
            <x v="78"/>
            <x v="79"/>
            <x v="80"/>
            <x v="81"/>
            <x v="82"/>
          </reference>
        </references>
      </pivotArea>
    </format>
    <format dxfId="14">
      <pivotArea dataOnly="0" labelOnly="1" grandRow="1" outline="0" fieldPosition="0"/>
    </format>
    <format dxfId="15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A630AF0-F979-42C6-98B0-365783A031CE}" name="Table4" displayName="Table4" ref="A1:Z10" totalsRowShown="0">
  <autoFilter ref="A1:Z10" xr:uid="{9A630AF0-F979-42C6-98B0-365783A031CE}"/>
  <tableColumns count="26">
    <tableColumn id="1" xr3:uid="{FB9E0BE8-E51D-4914-B18A-F8013494BB4B}" name="Sample Location"/>
    <tableColumn id="2" xr3:uid="{A462A3C5-4787-4BCF-8F59-EC0E2F1E22A7}" name="Sample ID"/>
    <tableColumn id="3" xr3:uid="{73915C0A-B65E-4F31-B6DE-4EE3C0D69794}" name="Location Code"/>
    <tableColumn id="4" xr3:uid="{5DA6BD97-6F62-472B-B0B7-8FC7C05CAEE6}" name="Latitude"/>
    <tableColumn id="5" xr3:uid="{3B3127B4-08D8-4C87-849A-8442F3238790}" name="Longtitude"/>
    <tableColumn id="6" xr3:uid="{9CE69389-1629-44E8-8334-51A1BDF71F94}" name="Sampling Date" dataDxfId="4"/>
    <tableColumn id="7" xr3:uid="{251990A2-AA0C-4648-A0A0-EE9AB9E876FD}" name="Sampling Time"/>
    <tableColumn id="8" xr3:uid="{357A7F83-ECFF-41A1-A52D-D02B9551DA1F}" name="Prior Rainfall Date" dataDxfId="3"/>
    <tableColumn id="9" xr3:uid="{1F74DB29-DFE6-4D7B-857F-88AE0207E1B9}" name="Antecedent Rainfall Days"/>
    <tableColumn id="10" xr3:uid="{F295B098-5F87-4CCD-B0D4-18C8C6BDB423}" name="Accompanying Observations"/>
    <tableColumn id="11" xr3:uid="{44A9A542-CB29-4D2B-9287-6164F7E5F908}" name="Name of Sampler"/>
    <tableColumn id="12" xr3:uid="{FE310F12-BF3A-4A6C-9B73-44D06D8FCF30}" name="SOP Signature Present"/>
    <tableColumn id="13" xr3:uid="{C22C4C36-901F-4F63-8AF7-570FD6C182C1}" name="Name of Transporter"/>
    <tableColumn id="14" xr3:uid="{157B4F0E-6016-49D3-9261-D1048E88ED47}" name="Name of Receiving Party"/>
    <tableColumn id="15" xr3:uid="{9AA8C30B-E940-4035-8CC3-02B9F8DA3386}" name="Receiving Date"/>
    <tableColumn id="16" xr3:uid="{745EB42A-F708-49FF-ADAF-52A7E4304F91}" name="Receiving Time"/>
    <tableColumn id="17" xr3:uid="{B556B106-D0F1-48CF-A949-B9651F6A0C09}" name="Name of Analyst"/>
    <tableColumn id="18" xr3:uid="{DAC8865F-86B1-4111-AF58-D0792851046B}" name="Analysis Date"/>
    <tableColumn id="19" xr3:uid="{F4F80013-E23E-4375-9DEA-6D5B51A758B8}" name="Analysis Start Time"/>
    <tableColumn id="20" xr3:uid="{741CDCD4-E638-4767-B32E-BE620D6A75D9}" name="Analysis Type"/>
    <tableColumn id="21" xr3:uid="{EA1E057B-BE09-47F5-AFC9-38F114945ECD}" name="Analysis Code"/>
    <tableColumn id="22" xr3:uid="{EE08F203-9503-4D4F-811B-C55D7DDBDE8A}" name="Analysis Result"/>
    <tableColumn id="23" xr3:uid="{0470B066-D2D8-4EF4-A08F-70C934C7944D}" name="Result Units"/>
    <tableColumn id="24" xr3:uid="{A519ED99-FF20-4392-A984-A295C973BA4F}" name="Analytical Low Limit"/>
    <tableColumn id="25" xr3:uid="{C8A3EC14-BC57-4826-9E5E-16BB2A88FF08}" name="Analytical High Limit"/>
    <tableColumn id="26" xr3:uid="{3ECC3E28-EC55-47AD-BBBD-38D827FCE892}" name="QAQC Protocols Followed (Revision Date)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E3CD459-655F-414C-8FB4-E26BCA86C9EA}" name="Table5" displayName="Table5" ref="A1:Z5" totalsRowShown="0">
  <autoFilter ref="A1:Z5" xr:uid="{FE3CD459-655F-414C-8FB4-E26BCA86C9EA}"/>
  <tableColumns count="26">
    <tableColumn id="1" xr3:uid="{13C82BE5-36F9-4CC4-812E-2115BD85FBE0}" name="Sample Location"/>
    <tableColumn id="2" xr3:uid="{4B76F1E8-3049-4137-9F9D-B6F79C3744B0}" name="Sample ID"/>
    <tableColumn id="3" xr3:uid="{40294B43-77BD-4F26-8384-C7D3362B2F5F}" name="Location Code"/>
    <tableColumn id="4" xr3:uid="{15BC74BE-B091-43E7-880D-924E9839912D}" name="Latitude"/>
    <tableColumn id="5" xr3:uid="{13D08917-E706-4F90-A3EF-8D1C2961F0EE}" name="Longtitude"/>
    <tableColumn id="6" xr3:uid="{4F5F1CF8-2212-40C3-B956-BAEE62E96782}" name="Sampling Date" dataDxfId="2"/>
    <tableColumn id="7" xr3:uid="{E236CAB2-7565-4015-B969-252F9B0BE02B}" name="Sampling Time" dataDxfId="1"/>
    <tableColumn id="8" xr3:uid="{FF432D88-DCF6-4140-B76F-6538AA42C58F}" name="Prior Rainfall Date" dataDxfId="0"/>
    <tableColumn id="9" xr3:uid="{54B1FB0F-6CDF-44D9-A12F-1D162F207F85}" name="Antecedent Rainfall Days"/>
    <tableColumn id="10" xr3:uid="{C0D2322F-90D3-48D9-A920-593B6E0264F9}" name="Accompanying Observations"/>
    <tableColumn id="11" xr3:uid="{4A93A4C3-684A-45C7-83CA-1F6D4AAAA047}" name="Name of Sampler"/>
    <tableColumn id="12" xr3:uid="{9A63E22D-86AC-433F-93E3-C101D9C1FD55}" name="SOP Signature Present"/>
    <tableColumn id="13" xr3:uid="{1DEC6D9F-5E03-4048-BADD-F99496E0A25B}" name="Name of Transporter"/>
    <tableColumn id="14" xr3:uid="{AA0D8D24-6149-46F4-91CA-B0FDD1B3DCE3}" name="Name of Receiving Party"/>
    <tableColumn id="15" xr3:uid="{C2E4439C-4DA8-4588-A06A-D1E174568702}" name="Receiving Date"/>
    <tableColumn id="16" xr3:uid="{49C1FEE7-E8D6-4D27-AA14-457E59C6D23F}" name="Receiving Time"/>
    <tableColumn id="17" xr3:uid="{A88589A7-4F4E-4A4E-981D-BEA7EF54EB74}" name="Name of Analyst"/>
    <tableColumn id="18" xr3:uid="{947A7B14-1487-48A2-B462-A51D1F0CB174}" name="Analysis Date"/>
    <tableColumn id="19" xr3:uid="{1534A347-1020-48BF-A10C-3E2EA9E59905}" name="Analysis Start Time"/>
    <tableColumn id="20" xr3:uid="{E9014890-8DAB-4051-A83E-9E298C65B836}" name="Analysis Type"/>
    <tableColumn id="21" xr3:uid="{B7380B58-4A9D-4DEB-8928-3DB74BA0AB93}" name="Analysis Code"/>
    <tableColumn id="22" xr3:uid="{46013967-D7B9-4668-B6B4-9D2D33FC1751}" name="Analysis Result"/>
    <tableColumn id="23" xr3:uid="{E6B2BA0E-AB31-4FAC-A91A-541F01E4728F}" name="Result Units"/>
    <tableColumn id="24" xr3:uid="{C4E40105-33B9-4214-8A7D-23FA7DD123EF}" name="Analytical Low Limit"/>
    <tableColumn id="25" xr3:uid="{5F791DD4-2AA9-4E78-BB1A-2A2640590180}" name="Analytical High Limit"/>
    <tableColumn id="26" xr3:uid="{63F3E67B-8FDE-43D8-9AEE-5364F7E72979}" name="QAQC Protocols Followed (Revision Date)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66069-6CFA-4A2D-BAE9-45E8B915EA29}">
  <sheetPr filterMode="1"/>
  <dimension ref="A1:AA2194"/>
  <sheetViews>
    <sheetView workbookViewId="0">
      <pane ySplit="1" topLeftCell="A2" activePane="bottomLeft" state="frozen"/>
      <selection pane="bottomLeft" activeCell="Z1" activeCellId="14" sqref="A1:A1048576 C1:C1048576 D1:D1048576 E1:E1048576 F1:F1048576 G1:G1048576 H1:H1048576 I1:I1048576 J1:J1048576 U1:U1048576 V1:V1048576 W1:W1048576 X1:X1048576 Y1:Y1048576 Z1:Z1048576"/>
      <selection activeCell="B1" sqref="B1"/>
    </sheetView>
  </sheetViews>
  <sheetFormatPr defaultRowHeight="14.45"/>
  <cols>
    <col min="1" max="1" width="43.5703125" bestFit="1" customWidth="1"/>
    <col min="2" max="2" width="11.28515625" bestFit="1" customWidth="1"/>
    <col min="3" max="3" width="21.28515625" bestFit="1" customWidth="1"/>
    <col min="6" max="6" width="11.5703125" bestFit="1" customWidth="1"/>
    <col min="8" max="8" width="10.5703125" style="1" bestFit="1" customWidth="1"/>
    <col min="9" max="10" width="8.85546875" style="23"/>
    <col min="11" max="11" width="36.85546875" customWidth="1"/>
    <col min="12" max="12" width="11.28515625" bestFit="1" customWidth="1"/>
    <col min="18" max="18" width="14.42578125" bestFit="1" customWidth="1"/>
    <col min="19" max="19" width="10.5703125" style="24" bestFit="1" customWidth="1"/>
    <col min="20" max="20" width="8.85546875" style="24"/>
    <col min="21" max="21" width="12.5703125" bestFit="1" customWidth="1"/>
    <col min="22" max="22" width="12.5703125" customWidth="1"/>
    <col min="23" max="23" width="8" bestFit="1" customWidth="1"/>
    <col min="24" max="24" width="10.7109375" bestFit="1" customWidth="1"/>
  </cols>
  <sheetData>
    <row r="1" spans="1:27" s="26" customFormat="1" ht="130.15" customHeight="1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5</v>
      </c>
      <c r="G1" s="26" t="s">
        <v>6</v>
      </c>
      <c r="H1" s="29" t="s">
        <v>7</v>
      </c>
      <c r="I1" s="31" t="s">
        <v>8</v>
      </c>
      <c r="J1" s="31" t="s">
        <v>9</v>
      </c>
      <c r="K1" s="26" t="s">
        <v>10</v>
      </c>
      <c r="L1" s="26" t="s">
        <v>11</v>
      </c>
      <c r="M1" s="26" t="s">
        <v>12</v>
      </c>
      <c r="N1" s="26" t="s">
        <v>13</v>
      </c>
      <c r="O1" s="26" t="s">
        <v>14</v>
      </c>
      <c r="P1" s="26" t="s">
        <v>15</v>
      </c>
      <c r="Q1" s="26" t="s">
        <v>16</v>
      </c>
      <c r="R1" s="26" t="s">
        <v>17</v>
      </c>
      <c r="S1" s="26" t="s">
        <v>18</v>
      </c>
      <c r="T1" s="26" t="s">
        <v>19</v>
      </c>
      <c r="U1" s="26" t="s">
        <v>20</v>
      </c>
      <c r="V1" s="26" t="s">
        <v>21</v>
      </c>
      <c r="W1" s="26" t="s">
        <v>22</v>
      </c>
      <c r="X1" s="26" t="s">
        <v>23</v>
      </c>
      <c r="Y1" s="26" t="s">
        <v>24</v>
      </c>
      <c r="Z1" s="26" t="s">
        <v>25</v>
      </c>
      <c r="AA1" s="26" t="s">
        <v>26</v>
      </c>
    </row>
    <row r="2" spans="1:27">
      <c r="A2" t="s">
        <v>27</v>
      </c>
      <c r="C2" t="str">
        <f>VLOOKUP(A2,'Location Codes'!$A$2:$D$1048576,4,FALSE)</f>
        <v>Hayners.Halcyon</v>
      </c>
      <c r="D2">
        <f>VLOOKUP(A2,'Location Codes'!$A$2:$C$1048576,2,FALSE)</f>
        <v>31.982481023192801</v>
      </c>
      <c r="E2">
        <f>VLOOKUP(A2,'Location Codes'!$A$2:$C$1048576,3,FALSE)</f>
        <v>-81.111041875059797</v>
      </c>
      <c r="F2" s="1">
        <v>40969.305555555555</v>
      </c>
      <c r="G2" s="6">
        <v>0.30555555555555558</v>
      </c>
      <c r="H2" s="30">
        <f>VLOOKUP(F2,'Rainfall Record'!$D$2:$E$1000,1,TRUE)</f>
        <v>40966</v>
      </c>
      <c r="I2" s="32">
        <f>ROUND(F2-H2,0)</f>
        <v>3</v>
      </c>
      <c r="J2" s="32" t="s">
        <v>28</v>
      </c>
      <c r="U2" t="s">
        <v>29</v>
      </c>
      <c r="V2" t="str">
        <f>IF(U2="Fecal","FC",IF(U2="Entero","ENT",IF(U2="E.coli","EC",IF(U2="E. Coli","EC",IF(U2="Enterococci","ENT",IF(U2="Total Coli","TC",IF(U2="Total Coliform","TC","error")))))))</f>
        <v>FC</v>
      </c>
      <c r="W2">
        <v>1100</v>
      </c>
      <c r="X2" t="s">
        <v>30</v>
      </c>
    </row>
    <row r="3" spans="1:27">
      <c r="A3" t="s">
        <v>27</v>
      </c>
      <c r="C3" t="str">
        <f>VLOOKUP(A3,'Location Codes'!$A$2:$D$1048576,4,FALSE)</f>
        <v>Hayners.Halcyon</v>
      </c>
      <c r="D3">
        <f>VLOOKUP(A3,'Location Codes'!$A$2:$C$1048576,2,FALSE)</f>
        <v>31.982481023192801</v>
      </c>
      <c r="E3">
        <f>VLOOKUP(A3,'Location Codes'!$A$2:$C$1048576,3,FALSE)</f>
        <v>-81.111041875059797</v>
      </c>
      <c r="F3" s="1">
        <v>40969.305555555555</v>
      </c>
      <c r="G3" s="6">
        <v>0.30555555555555558</v>
      </c>
      <c r="H3" s="30">
        <f>VLOOKUP(F3,'Rainfall Record'!$D$2:$E$1000,1,TRUE)</f>
        <v>40966</v>
      </c>
      <c r="I3" s="32">
        <f t="shared" ref="I3:I66" si="0">ROUND(F3-H3,0)</f>
        <v>3</v>
      </c>
      <c r="J3" s="32" t="s">
        <v>28</v>
      </c>
      <c r="U3" t="s">
        <v>31</v>
      </c>
      <c r="V3" t="str">
        <f t="shared" ref="V3:V66" si="1">IF(U3="Fecal","FC",IF(U3="Entero","ENT",IF(U3="E.coli","EC",IF(U3="E. Coli","EC",IF(U3="Enterococci","ENT",IF(U3="Total Coli","TC",IF(U3="Total Coliform","TC","error")))))))</f>
        <v>ENT</v>
      </c>
      <c r="W3">
        <v>1443</v>
      </c>
      <c r="X3" t="s">
        <v>30</v>
      </c>
    </row>
    <row r="4" spans="1:27">
      <c r="A4" t="s">
        <v>32</v>
      </c>
      <c r="C4" t="str">
        <f>VLOOKUP(A4,'Location Codes'!$A$2:$D$1048576,4,FALSE)</f>
        <v>Casey.Sallie</v>
      </c>
      <c r="D4">
        <f>VLOOKUP(A4,'Location Codes'!$A$2:$C$1048576,2,FALSE)</f>
        <v>31.995887131649798</v>
      </c>
      <c r="E4">
        <f>VLOOKUP(A4,'Location Codes'!$A$2:$C$1048576,3,FALSE)</f>
        <v>-81.090554392855694</v>
      </c>
      <c r="F4" s="1">
        <v>40969.322916666664</v>
      </c>
      <c r="G4" s="6">
        <v>0.32291666666666669</v>
      </c>
      <c r="H4" s="30">
        <f>VLOOKUP(F4,'Rainfall Record'!$D$2:$E$1000,1,TRUE)</f>
        <v>40966</v>
      </c>
      <c r="I4" s="32">
        <f t="shared" si="0"/>
        <v>3</v>
      </c>
      <c r="J4" s="32" t="s">
        <v>28</v>
      </c>
      <c r="U4" t="s">
        <v>29</v>
      </c>
      <c r="V4" t="str">
        <f t="shared" si="1"/>
        <v>FC</v>
      </c>
      <c r="W4">
        <v>78</v>
      </c>
      <c r="X4" t="s">
        <v>30</v>
      </c>
    </row>
    <row r="5" spans="1:27">
      <c r="A5" t="s">
        <v>32</v>
      </c>
      <c r="C5" t="str">
        <f>VLOOKUP(A5,'Location Codes'!$A$2:$D$1048576,4,FALSE)</f>
        <v>Casey.Sallie</v>
      </c>
      <c r="D5">
        <f>VLOOKUP(A5,'Location Codes'!$A$2:$C$1048576,2,FALSE)</f>
        <v>31.995887131649798</v>
      </c>
      <c r="E5">
        <f>VLOOKUP(A5,'Location Codes'!$A$2:$C$1048576,3,FALSE)</f>
        <v>-81.090554392855694</v>
      </c>
      <c r="F5" s="1">
        <v>40969.322916666664</v>
      </c>
      <c r="G5" s="6">
        <v>0.32291666666666669</v>
      </c>
      <c r="H5" s="30">
        <f>VLOOKUP(F5,'Rainfall Record'!$D$2:$E$1000,1,TRUE)</f>
        <v>40966</v>
      </c>
      <c r="I5" s="32">
        <f t="shared" si="0"/>
        <v>3</v>
      </c>
      <c r="J5" s="32" t="s">
        <v>28</v>
      </c>
      <c r="U5" t="s">
        <v>31</v>
      </c>
      <c r="V5" t="str">
        <f t="shared" si="1"/>
        <v>ENT</v>
      </c>
      <c r="W5">
        <v>232</v>
      </c>
      <c r="X5" t="s">
        <v>30</v>
      </c>
    </row>
    <row r="6" spans="1:27">
      <c r="A6" t="s">
        <v>33</v>
      </c>
      <c r="C6" t="str">
        <f>VLOOKUP(A6,'Location Codes'!$A$2:$D$1048576,4,FALSE)</f>
        <v>Hayners.Halcyon</v>
      </c>
      <c r="D6">
        <f>VLOOKUP(A6,'Location Codes'!$A$2:$C$1048576,2,FALSE)</f>
        <v>31.982481023192801</v>
      </c>
      <c r="E6">
        <f>VLOOKUP(A6,'Location Codes'!$A$2:$C$1048576,3,FALSE)</f>
        <v>-81.111041875059797</v>
      </c>
      <c r="F6" s="1">
        <v>40980.427083333336</v>
      </c>
      <c r="G6" s="6">
        <v>0.42708333333333331</v>
      </c>
      <c r="H6" s="30">
        <f>VLOOKUP(F6,'Rainfall Record'!$D$2:$E$1000,1,TRUE)</f>
        <v>40972</v>
      </c>
      <c r="I6" s="32">
        <f t="shared" si="0"/>
        <v>8</v>
      </c>
      <c r="J6" s="32" t="s">
        <v>28</v>
      </c>
      <c r="U6" t="s">
        <v>31</v>
      </c>
      <c r="V6" t="str">
        <f t="shared" si="1"/>
        <v>ENT</v>
      </c>
      <c r="W6">
        <v>397.8</v>
      </c>
      <c r="X6" t="s">
        <v>30</v>
      </c>
    </row>
    <row r="7" spans="1:27">
      <c r="A7" t="s">
        <v>33</v>
      </c>
      <c r="C7" t="str">
        <f>VLOOKUP(A7,'Location Codes'!$A$2:$D$1048576,4,FALSE)</f>
        <v>Hayners.Halcyon</v>
      </c>
      <c r="D7">
        <f>VLOOKUP(A7,'Location Codes'!$A$2:$C$1048576,2,FALSE)</f>
        <v>31.982481023192801</v>
      </c>
      <c r="E7">
        <f>VLOOKUP(A7,'Location Codes'!$A$2:$C$1048576,3,FALSE)</f>
        <v>-81.111041875059797</v>
      </c>
      <c r="F7" s="1">
        <v>40980.427083333336</v>
      </c>
      <c r="G7" s="6">
        <v>0.42708333333333331</v>
      </c>
      <c r="H7" s="30">
        <f>VLOOKUP(F7,'Rainfall Record'!$D$2:$E$1000,1,TRUE)</f>
        <v>40972</v>
      </c>
      <c r="I7" s="32">
        <f t="shared" si="0"/>
        <v>8</v>
      </c>
      <c r="J7" s="32" t="s">
        <v>28</v>
      </c>
      <c r="U7" t="s">
        <v>29</v>
      </c>
      <c r="V7" t="str">
        <f t="shared" si="1"/>
        <v>FC</v>
      </c>
      <c r="W7">
        <v>460</v>
      </c>
      <c r="X7" t="s">
        <v>30</v>
      </c>
    </row>
    <row r="8" spans="1:27">
      <c r="A8" t="s">
        <v>32</v>
      </c>
      <c r="C8" t="str">
        <f>VLOOKUP(A8,'Location Codes'!$A$2:$D$1048576,4,FALSE)</f>
        <v>Casey.Sallie</v>
      </c>
      <c r="D8">
        <f>VLOOKUP(A8,'Location Codes'!$A$2:$C$1048576,2,FALSE)</f>
        <v>31.995887131649798</v>
      </c>
      <c r="E8">
        <f>VLOOKUP(A8,'Location Codes'!$A$2:$C$1048576,3,FALSE)</f>
        <v>-81.090554392855694</v>
      </c>
      <c r="F8" s="1">
        <v>40980.444444444445</v>
      </c>
      <c r="G8" s="6">
        <v>0.44444444444444442</v>
      </c>
      <c r="H8" s="30">
        <f>VLOOKUP(F8,'Rainfall Record'!$D$2:$E$1000,1,TRUE)</f>
        <v>40972</v>
      </c>
      <c r="I8" s="32">
        <f t="shared" si="0"/>
        <v>8</v>
      </c>
      <c r="J8" s="32" t="s">
        <v>28</v>
      </c>
      <c r="U8" t="s">
        <v>29</v>
      </c>
      <c r="V8" t="str">
        <f t="shared" si="1"/>
        <v>FC</v>
      </c>
      <c r="W8">
        <v>45</v>
      </c>
      <c r="X8" t="s">
        <v>30</v>
      </c>
    </row>
    <row r="9" spans="1:27">
      <c r="A9" t="s">
        <v>32</v>
      </c>
      <c r="C9" t="str">
        <f>VLOOKUP(A9,'Location Codes'!$A$2:$D$1048576,4,FALSE)</f>
        <v>Casey.Sallie</v>
      </c>
      <c r="D9">
        <f>VLOOKUP(A9,'Location Codes'!$A$2:$C$1048576,2,FALSE)</f>
        <v>31.995887131649798</v>
      </c>
      <c r="E9">
        <f>VLOOKUP(A9,'Location Codes'!$A$2:$C$1048576,3,FALSE)</f>
        <v>-81.090554392855694</v>
      </c>
      <c r="F9" s="1">
        <v>40980.444444444445</v>
      </c>
      <c r="G9" s="6">
        <v>0.44444444444444442</v>
      </c>
      <c r="H9" s="30">
        <f>VLOOKUP(F9,'Rainfall Record'!$D$2:$E$1000,1,TRUE)</f>
        <v>40972</v>
      </c>
      <c r="I9" s="32">
        <f t="shared" si="0"/>
        <v>8</v>
      </c>
      <c r="J9" s="32" t="s">
        <v>28</v>
      </c>
      <c r="U9" t="s">
        <v>31</v>
      </c>
      <c r="V9" t="str">
        <f t="shared" si="1"/>
        <v>ENT</v>
      </c>
      <c r="W9">
        <v>450.8</v>
      </c>
      <c r="X9" t="s">
        <v>30</v>
      </c>
    </row>
    <row r="10" spans="1:27">
      <c r="A10" t="s">
        <v>33</v>
      </c>
      <c r="C10" t="str">
        <f>VLOOKUP(A10,'Location Codes'!$A$2:$D$1048576,4,FALSE)</f>
        <v>Hayners.Halcyon</v>
      </c>
      <c r="D10">
        <f>VLOOKUP(A10,'Location Codes'!$A$2:$C$1048576,2,FALSE)</f>
        <v>31.982481023192801</v>
      </c>
      <c r="E10">
        <f>VLOOKUP(A10,'Location Codes'!$A$2:$C$1048576,3,FALSE)</f>
        <v>-81.111041875059797</v>
      </c>
      <c r="F10" s="1">
        <v>40988.352083333331</v>
      </c>
      <c r="G10" s="6">
        <v>0.35208333333333336</v>
      </c>
      <c r="H10" s="30">
        <f>VLOOKUP(F10,'Rainfall Record'!$D$2:$E$1000,1,TRUE)</f>
        <v>40972</v>
      </c>
      <c r="I10" s="32">
        <f t="shared" si="0"/>
        <v>16</v>
      </c>
      <c r="J10" s="32" t="s">
        <v>28</v>
      </c>
      <c r="U10" t="s">
        <v>29</v>
      </c>
      <c r="V10" t="str">
        <f t="shared" si="1"/>
        <v>FC</v>
      </c>
      <c r="W10">
        <v>9</v>
      </c>
      <c r="X10" t="s">
        <v>30</v>
      </c>
    </row>
    <row r="11" spans="1:27">
      <c r="A11" t="s">
        <v>33</v>
      </c>
      <c r="C11" t="str">
        <f>VLOOKUP(A11,'Location Codes'!$A$2:$D$1048576,4,FALSE)</f>
        <v>Hayners.Halcyon</v>
      </c>
      <c r="D11">
        <f>VLOOKUP(A11,'Location Codes'!$A$2:$C$1048576,2,FALSE)</f>
        <v>31.982481023192801</v>
      </c>
      <c r="E11">
        <f>VLOOKUP(A11,'Location Codes'!$A$2:$C$1048576,3,FALSE)</f>
        <v>-81.111041875059797</v>
      </c>
      <c r="F11" s="1">
        <v>40988.352083333331</v>
      </c>
      <c r="G11" s="6">
        <v>0.35208333333333336</v>
      </c>
      <c r="H11" s="30">
        <f>VLOOKUP(F11,'Rainfall Record'!$D$2:$E$1000,1,TRUE)</f>
        <v>40972</v>
      </c>
      <c r="I11" s="32">
        <f t="shared" si="0"/>
        <v>16</v>
      </c>
      <c r="J11" s="32" t="s">
        <v>28</v>
      </c>
      <c r="U11" t="s">
        <v>31</v>
      </c>
      <c r="V11" t="str">
        <f t="shared" si="1"/>
        <v>ENT</v>
      </c>
      <c r="W11">
        <v>100.8</v>
      </c>
      <c r="X11" t="s">
        <v>30</v>
      </c>
    </row>
    <row r="12" spans="1:27">
      <c r="A12" t="s">
        <v>32</v>
      </c>
      <c r="C12" t="str">
        <f>VLOOKUP(A12,'Location Codes'!$A$2:$D$1048576,4,FALSE)</f>
        <v>Casey.Sallie</v>
      </c>
      <c r="D12">
        <f>VLOOKUP(A12,'Location Codes'!$A$2:$C$1048576,2,FALSE)</f>
        <v>31.995887131649798</v>
      </c>
      <c r="E12">
        <f>VLOOKUP(A12,'Location Codes'!$A$2:$C$1048576,3,FALSE)</f>
        <v>-81.090554392855694</v>
      </c>
      <c r="F12" s="1">
        <v>40988.368055555555</v>
      </c>
      <c r="G12" s="6">
        <v>0.36805555555555558</v>
      </c>
      <c r="H12" s="30">
        <f>VLOOKUP(F12,'Rainfall Record'!$D$2:$E$1000,1,TRUE)</f>
        <v>40972</v>
      </c>
      <c r="I12" s="32">
        <f t="shared" si="0"/>
        <v>16</v>
      </c>
      <c r="J12" s="32" t="s">
        <v>28</v>
      </c>
      <c r="U12" t="s">
        <v>29</v>
      </c>
      <c r="V12" t="str">
        <f t="shared" si="1"/>
        <v>FC</v>
      </c>
      <c r="W12">
        <v>45</v>
      </c>
      <c r="X12" t="s">
        <v>30</v>
      </c>
    </row>
    <row r="13" spans="1:27">
      <c r="A13" t="s">
        <v>32</v>
      </c>
      <c r="C13" t="str">
        <f>VLOOKUP(A13,'Location Codes'!$A$2:$D$1048576,4,FALSE)</f>
        <v>Casey.Sallie</v>
      </c>
      <c r="D13">
        <f>VLOOKUP(A13,'Location Codes'!$A$2:$C$1048576,2,FALSE)</f>
        <v>31.995887131649798</v>
      </c>
      <c r="E13">
        <f>VLOOKUP(A13,'Location Codes'!$A$2:$C$1048576,3,FALSE)</f>
        <v>-81.090554392855694</v>
      </c>
      <c r="F13" s="1">
        <v>40988.368055555555</v>
      </c>
      <c r="G13" s="6">
        <v>0.36805555555555558</v>
      </c>
      <c r="H13" s="30">
        <f>VLOOKUP(F13,'Rainfall Record'!$D$2:$E$1000,1,TRUE)</f>
        <v>40972</v>
      </c>
      <c r="I13" s="32">
        <f t="shared" si="0"/>
        <v>16</v>
      </c>
      <c r="J13" s="32" t="s">
        <v>28</v>
      </c>
      <c r="U13" t="s">
        <v>31</v>
      </c>
      <c r="V13" t="str">
        <f t="shared" si="1"/>
        <v>ENT</v>
      </c>
      <c r="W13">
        <v>121.6</v>
      </c>
      <c r="X13" t="s">
        <v>30</v>
      </c>
    </row>
    <row r="14" spans="1:27">
      <c r="A14" t="s">
        <v>33</v>
      </c>
      <c r="C14" t="str">
        <f>VLOOKUP(A14,'Location Codes'!$A$2:$D$1048576,4,FALSE)</f>
        <v>Hayners.Halcyon</v>
      </c>
      <c r="D14">
        <f>VLOOKUP(A14,'Location Codes'!$A$2:$C$1048576,2,FALSE)</f>
        <v>31.982481023192801</v>
      </c>
      <c r="E14">
        <f>VLOOKUP(A14,'Location Codes'!$A$2:$C$1048576,3,FALSE)</f>
        <v>-81.111041875059797</v>
      </c>
      <c r="F14" s="1">
        <v>40995.34375</v>
      </c>
      <c r="G14" s="6">
        <v>0.34375</v>
      </c>
      <c r="H14" s="30">
        <f>VLOOKUP(F14,'Rainfall Record'!$D$2:$E$1000,1,TRUE)</f>
        <v>40992</v>
      </c>
      <c r="I14" s="32">
        <f t="shared" si="0"/>
        <v>3</v>
      </c>
      <c r="J14" s="32" t="s">
        <v>28</v>
      </c>
      <c r="U14" t="s">
        <v>29</v>
      </c>
      <c r="V14" t="str">
        <f t="shared" si="1"/>
        <v>FC</v>
      </c>
      <c r="W14">
        <v>330</v>
      </c>
      <c r="X14" t="s">
        <v>30</v>
      </c>
    </row>
    <row r="15" spans="1:27">
      <c r="A15" t="s">
        <v>33</v>
      </c>
      <c r="C15" t="str">
        <f>VLOOKUP(A15,'Location Codes'!$A$2:$D$1048576,4,FALSE)</f>
        <v>Hayners.Halcyon</v>
      </c>
      <c r="D15">
        <f>VLOOKUP(A15,'Location Codes'!$A$2:$C$1048576,2,FALSE)</f>
        <v>31.982481023192801</v>
      </c>
      <c r="E15">
        <f>VLOOKUP(A15,'Location Codes'!$A$2:$C$1048576,3,FALSE)</f>
        <v>-81.111041875059797</v>
      </c>
      <c r="F15" s="1">
        <v>40995.34375</v>
      </c>
      <c r="G15" s="6">
        <v>0.34375</v>
      </c>
      <c r="H15" s="30">
        <f>VLOOKUP(F15,'Rainfall Record'!$D$2:$E$1000,1,TRUE)</f>
        <v>40992</v>
      </c>
      <c r="I15" s="32">
        <f t="shared" si="0"/>
        <v>3</v>
      </c>
      <c r="J15" s="32" t="s">
        <v>28</v>
      </c>
      <c r="U15" t="s">
        <v>31</v>
      </c>
      <c r="V15" t="str">
        <f t="shared" si="1"/>
        <v>ENT</v>
      </c>
      <c r="W15">
        <v>476</v>
      </c>
      <c r="X15" t="s">
        <v>30</v>
      </c>
    </row>
    <row r="16" spans="1:27">
      <c r="A16" t="s">
        <v>32</v>
      </c>
      <c r="C16" t="str">
        <f>VLOOKUP(A16,'Location Codes'!$A$2:$D$1048576,4,FALSE)</f>
        <v>Casey.Sallie</v>
      </c>
      <c r="D16">
        <f>VLOOKUP(A16,'Location Codes'!$A$2:$C$1048576,2,FALSE)</f>
        <v>31.995887131649798</v>
      </c>
      <c r="E16">
        <f>VLOOKUP(A16,'Location Codes'!$A$2:$C$1048576,3,FALSE)</f>
        <v>-81.090554392855694</v>
      </c>
      <c r="F16" s="1">
        <v>40995.361111111109</v>
      </c>
      <c r="G16" s="6">
        <v>0.3611111111111111</v>
      </c>
      <c r="H16" s="30">
        <f>VLOOKUP(F16,'Rainfall Record'!$D$2:$E$1000,1,TRUE)</f>
        <v>40992</v>
      </c>
      <c r="I16" s="32">
        <f t="shared" si="0"/>
        <v>3</v>
      </c>
      <c r="J16" s="32" t="s">
        <v>28</v>
      </c>
      <c r="U16" t="s">
        <v>31</v>
      </c>
      <c r="V16" t="str">
        <f t="shared" si="1"/>
        <v>ENT</v>
      </c>
      <c r="W16">
        <v>35</v>
      </c>
      <c r="X16" t="s">
        <v>30</v>
      </c>
    </row>
    <row r="17" spans="1:24">
      <c r="A17" t="s">
        <v>32</v>
      </c>
      <c r="C17" t="str">
        <f>VLOOKUP(A17,'Location Codes'!$A$2:$D$1048576,4,FALSE)</f>
        <v>Casey.Sallie</v>
      </c>
      <c r="D17">
        <f>VLOOKUP(A17,'Location Codes'!$A$2:$C$1048576,2,FALSE)</f>
        <v>31.995887131649798</v>
      </c>
      <c r="E17">
        <f>VLOOKUP(A17,'Location Codes'!$A$2:$C$1048576,3,FALSE)</f>
        <v>-81.090554392855694</v>
      </c>
      <c r="F17" s="1">
        <v>40995.361111111109</v>
      </c>
      <c r="G17" s="6">
        <v>0.3611111111111111</v>
      </c>
      <c r="H17" s="30">
        <f>VLOOKUP(F17,'Rainfall Record'!$D$2:$E$1000,1,TRUE)</f>
        <v>40992</v>
      </c>
      <c r="I17" s="32">
        <f t="shared" si="0"/>
        <v>3</v>
      </c>
      <c r="J17" s="32" t="s">
        <v>28</v>
      </c>
      <c r="U17" t="s">
        <v>29</v>
      </c>
      <c r="V17" t="str">
        <f t="shared" si="1"/>
        <v>FC</v>
      </c>
      <c r="W17">
        <v>790</v>
      </c>
      <c r="X17" t="s">
        <v>30</v>
      </c>
    </row>
    <row r="18" spans="1:24">
      <c r="A18" t="s">
        <v>32</v>
      </c>
      <c r="C18" t="str">
        <f>VLOOKUP(A18,'Location Codes'!$A$2:$D$1048576,4,FALSE)</f>
        <v>Casey.Sallie</v>
      </c>
      <c r="D18">
        <f>VLOOKUP(A18,'Location Codes'!$A$2:$C$1048576,2,FALSE)</f>
        <v>31.995887131649798</v>
      </c>
      <c r="E18">
        <f>VLOOKUP(A18,'Location Codes'!$A$2:$C$1048576,3,FALSE)</f>
        <v>-81.090554392855694</v>
      </c>
      <c r="F18" s="1">
        <v>41064.461805555555</v>
      </c>
      <c r="G18" s="6">
        <v>0.46180555555555558</v>
      </c>
      <c r="H18" s="30">
        <f>VLOOKUP(F18,'Rainfall Record'!$D$2:$E$1000,1,TRUE)</f>
        <v>41060</v>
      </c>
      <c r="I18" s="32">
        <f t="shared" si="0"/>
        <v>4</v>
      </c>
      <c r="J18" s="32" t="s">
        <v>28</v>
      </c>
      <c r="U18" t="s">
        <v>29</v>
      </c>
      <c r="V18" t="str">
        <f t="shared" si="1"/>
        <v>FC</v>
      </c>
      <c r="W18">
        <v>18</v>
      </c>
      <c r="X18" t="s">
        <v>30</v>
      </c>
    </row>
    <row r="19" spans="1:24">
      <c r="A19" t="s">
        <v>32</v>
      </c>
      <c r="C19" t="str">
        <f>VLOOKUP(A19,'Location Codes'!$A$2:$D$1048576,4,FALSE)</f>
        <v>Casey.Sallie</v>
      </c>
      <c r="D19">
        <f>VLOOKUP(A19,'Location Codes'!$A$2:$C$1048576,2,FALSE)</f>
        <v>31.995887131649798</v>
      </c>
      <c r="E19">
        <f>VLOOKUP(A19,'Location Codes'!$A$2:$C$1048576,3,FALSE)</f>
        <v>-81.090554392855694</v>
      </c>
      <c r="F19" s="1">
        <v>41064.461805555555</v>
      </c>
      <c r="G19" s="6">
        <v>0.46180555555555558</v>
      </c>
      <c r="H19" s="30">
        <f>VLOOKUP(F19,'Rainfall Record'!$D$2:$E$1000,1,TRUE)</f>
        <v>41060</v>
      </c>
      <c r="I19" s="32">
        <f t="shared" si="0"/>
        <v>4</v>
      </c>
      <c r="J19" s="32" t="s">
        <v>28</v>
      </c>
      <c r="U19" t="s">
        <v>31</v>
      </c>
      <c r="V19" t="str">
        <f t="shared" si="1"/>
        <v>ENT</v>
      </c>
      <c r="W19">
        <v>90</v>
      </c>
      <c r="X19" t="s">
        <v>30</v>
      </c>
    </row>
    <row r="20" spans="1:24">
      <c r="A20" t="s">
        <v>33</v>
      </c>
      <c r="C20" t="str">
        <f>VLOOKUP(A20,'Location Codes'!$A$2:$D$1048576,4,FALSE)</f>
        <v>Hayners.Halcyon</v>
      </c>
      <c r="D20">
        <f>VLOOKUP(A20,'Location Codes'!$A$2:$C$1048576,2,FALSE)</f>
        <v>31.982481023192801</v>
      </c>
      <c r="E20">
        <f>VLOOKUP(A20,'Location Codes'!$A$2:$C$1048576,3,FALSE)</f>
        <v>-81.111041875059797</v>
      </c>
      <c r="F20" s="1">
        <v>41064.472222222219</v>
      </c>
      <c r="G20" s="6">
        <v>0.47222222222222221</v>
      </c>
      <c r="H20" s="30">
        <f>VLOOKUP(F20,'Rainfall Record'!$D$2:$E$1000,1,TRUE)</f>
        <v>41060</v>
      </c>
      <c r="I20" s="32">
        <f t="shared" si="0"/>
        <v>4</v>
      </c>
      <c r="J20" s="32" t="s">
        <v>28</v>
      </c>
      <c r="U20" t="s">
        <v>29</v>
      </c>
      <c r="V20" t="str">
        <f t="shared" si="1"/>
        <v>FC</v>
      </c>
      <c r="W20">
        <v>130</v>
      </c>
      <c r="X20" t="s">
        <v>30</v>
      </c>
    </row>
    <row r="21" spans="1:24">
      <c r="A21" t="s">
        <v>33</v>
      </c>
      <c r="C21" t="str">
        <f>VLOOKUP(A21,'Location Codes'!$A$2:$D$1048576,4,FALSE)</f>
        <v>Hayners.Halcyon</v>
      </c>
      <c r="D21">
        <f>VLOOKUP(A21,'Location Codes'!$A$2:$C$1048576,2,FALSE)</f>
        <v>31.982481023192801</v>
      </c>
      <c r="E21">
        <f>VLOOKUP(A21,'Location Codes'!$A$2:$C$1048576,3,FALSE)</f>
        <v>-81.111041875059797</v>
      </c>
      <c r="F21" s="1">
        <v>41064.472222222219</v>
      </c>
      <c r="G21" s="6">
        <v>0.47222222222222221</v>
      </c>
      <c r="H21" s="30">
        <f>VLOOKUP(F21,'Rainfall Record'!$D$2:$E$1000,1,TRUE)</f>
        <v>41060</v>
      </c>
      <c r="I21" s="32">
        <f t="shared" si="0"/>
        <v>4</v>
      </c>
      <c r="J21" s="32" t="s">
        <v>28</v>
      </c>
      <c r="U21" t="s">
        <v>31</v>
      </c>
      <c r="V21" t="str">
        <f t="shared" si="1"/>
        <v>ENT</v>
      </c>
      <c r="W21">
        <v>267</v>
      </c>
      <c r="X21" t="s">
        <v>30</v>
      </c>
    </row>
    <row r="22" spans="1:24">
      <c r="A22" t="s">
        <v>32</v>
      </c>
      <c r="C22" t="str">
        <f>VLOOKUP(A22,'Location Codes'!$A$2:$D$1048576,4,FALSE)</f>
        <v>Casey.Sallie</v>
      </c>
      <c r="D22">
        <f>VLOOKUP(A22,'Location Codes'!$A$2:$C$1048576,2,FALSE)</f>
        <v>31.995887131649798</v>
      </c>
      <c r="E22">
        <f>VLOOKUP(A22,'Location Codes'!$A$2:$C$1048576,3,FALSE)</f>
        <v>-81.090554392855694</v>
      </c>
      <c r="F22" s="1">
        <v>41071.434027777781</v>
      </c>
      <c r="G22" s="6">
        <v>0.43402777777777779</v>
      </c>
      <c r="H22" s="30">
        <f>VLOOKUP(F22,'Rainfall Record'!$D$2:$E$1000,1,TRUE)</f>
        <v>41071</v>
      </c>
      <c r="I22" s="32">
        <f t="shared" si="0"/>
        <v>0</v>
      </c>
      <c r="J22" s="32" t="s">
        <v>28</v>
      </c>
      <c r="U22" t="s">
        <v>29</v>
      </c>
      <c r="V22" t="str">
        <f t="shared" si="1"/>
        <v>FC</v>
      </c>
      <c r="W22">
        <v>78</v>
      </c>
      <c r="X22" t="s">
        <v>30</v>
      </c>
    </row>
    <row r="23" spans="1:24">
      <c r="A23" t="s">
        <v>32</v>
      </c>
      <c r="C23" t="str">
        <f>VLOOKUP(A23,'Location Codes'!$A$2:$D$1048576,4,FALSE)</f>
        <v>Casey.Sallie</v>
      </c>
      <c r="D23">
        <f>VLOOKUP(A23,'Location Codes'!$A$2:$C$1048576,2,FALSE)</f>
        <v>31.995887131649798</v>
      </c>
      <c r="E23">
        <f>VLOOKUP(A23,'Location Codes'!$A$2:$C$1048576,3,FALSE)</f>
        <v>-81.090554392855694</v>
      </c>
      <c r="F23" s="1">
        <v>41071.434027777781</v>
      </c>
      <c r="G23" s="6">
        <v>0.43402777777777779</v>
      </c>
      <c r="H23" s="30">
        <f>VLOOKUP(F23,'Rainfall Record'!$D$2:$E$1000,1,TRUE)</f>
        <v>41071</v>
      </c>
      <c r="I23" s="32">
        <f t="shared" si="0"/>
        <v>0</v>
      </c>
      <c r="J23" s="32" t="s">
        <v>28</v>
      </c>
      <c r="U23" t="s">
        <v>31</v>
      </c>
      <c r="V23" t="str">
        <f t="shared" si="1"/>
        <v>ENT</v>
      </c>
      <c r="W23">
        <v>266.8</v>
      </c>
      <c r="X23" t="s">
        <v>30</v>
      </c>
    </row>
    <row r="24" spans="1:24">
      <c r="A24" t="s">
        <v>33</v>
      </c>
      <c r="C24" t="str">
        <f>VLOOKUP(A24,'Location Codes'!$A$2:$D$1048576,4,FALSE)</f>
        <v>Hayners.Halcyon</v>
      </c>
      <c r="D24">
        <f>VLOOKUP(A24,'Location Codes'!$A$2:$C$1048576,2,FALSE)</f>
        <v>31.982481023192801</v>
      </c>
      <c r="E24">
        <f>VLOOKUP(A24,'Location Codes'!$A$2:$C$1048576,3,FALSE)</f>
        <v>-81.111041875059797</v>
      </c>
      <c r="F24" s="1">
        <v>41071.451388888891</v>
      </c>
      <c r="G24" s="6">
        <v>0.4513888888888889</v>
      </c>
      <c r="H24" s="30">
        <f>VLOOKUP(F24,'Rainfall Record'!$D$2:$E$1000,1,TRUE)</f>
        <v>41071</v>
      </c>
      <c r="I24" s="32">
        <f t="shared" si="0"/>
        <v>0</v>
      </c>
      <c r="J24" s="32" t="s">
        <v>28</v>
      </c>
      <c r="U24" t="s">
        <v>31</v>
      </c>
      <c r="V24" t="str">
        <f t="shared" si="1"/>
        <v>ENT</v>
      </c>
      <c r="W24">
        <v>196.8</v>
      </c>
      <c r="X24" t="s">
        <v>30</v>
      </c>
    </row>
    <row r="25" spans="1:24">
      <c r="A25" t="s">
        <v>33</v>
      </c>
      <c r="C25" t="str">
        <f>VLOOKUP(A25,'Location Codes'!$A$2:$D$1048576,4,FALSE)</f>
        <v>Hayners.Halcyon</v>
      </c>
      <c r="D25">
        <f>VLOOKUP(A25,'Location Codes'!$A$2:$C$1048576,2,FALSE)</f>
        <v>31.982481023192801</v>
      </c>
      <c r="E25">
        <f>VLOOKUP(A25,'Location Codes'!$A$2:$C$1048576,3,FALSE)</f>
        <v>-81.111041875059797</v>
      </c>
      <c r="F25" s="1">
        <v>41071.451388888891</v>
      </c>
      <c r="G25" s="6">
        <v>0.4513888888888889</v>
      </c>
      <c r="H25" s="30">
        <f>VLOOKUP(F25,'Rainfall Record'!$D$2:$E$1000,1,TRUE)</f>
        <v>41071</v>
      </c>
      <c r="I25" s="32">
        <f t="shared" si="0"/>
        <v>0</v>
      </c>
      <c r="J25" s="32" t="s">
        <v>28</v>
      </c>
      <c r="U25" t="s">
        <v>29</v>
      </c>
      <c r="V25" t="str">
        <f t="shared" si="1"/>
        <v>FC</v>
      </c>
      <c r="W25">
        <v>490</v>
      </c>
      <c r="X25" t="s">
        <v>30</v>
      </c>
    </row>
    <row r="26" spans="1:24">
      <c r="A26" t="s">
        <v>32</v>
      </c>
      <c r="C26" t="str">
        <f>VLOOKUP(A26,'Location Codes'!$A$2:$D$1048576,4,FALSE)</f>
        <v>Casey.Sallie</v>
      </c>
      <c r="D26">
        <f>VLOOKUP(A26,'Location Codes'!$A$2:$C$1048576,2,FALSE)</f>
        <v>31.995887131649798</v>
      </c>
      <c r="E26">
        <f>VLOOKUP(A26,'Location Codes'!$A$2:$C$1048576,3,FALSE)</f>
        <v>-81.090554392855694</v>
      </c>
      <c r="F26" s="1">
        <v>41078.423611111109</v>
      </c>
      <c r="G26" s="6">
        <v>0.4236111111111111</v>
      </c>
      <c r="H26" s="30">
        <f>VLOOKUP(F26,'Rainfall Record'!$D$2:$E$1000,1,TRUE)</f>
        <v>41071</v>
      </c>
      <c r="I26" s="32">
        <f t="shared" si="0"/>
        <v>7</v>
      </c>
      <c r="J26" s="32" t="s">
        <v>28</v>
      </c>
      <c r="U26" t="s">
        <v>29</v>
      </c>
      <c r="V26" t="str">
        <f t="shared" si="1"/>
        <v>FC</v>
      </c>
      <c r="W26">
        <v>110</v>
      </c>
      <c r="X26" t="s">
        <v>30</v>
      </c>
    </row>
    <row r="27" spans="1:24">
      <c r="A27" t="s">
        <v>32</v>
      </c>
      <c r="C27" t="str">
        <f>VLOOKUP(A27,'Location Codes'!$A$2:$D$1048576,4,FALSE)</f>
        <v>Casey.Sallie</v>
      </c>
      <c r="D27">
        <f>VLOOKUP(A27,'Location Codes'!$A$2:$C$1048576,2,FALSE)</f>
        <v>31.995887131649798</v>
      </c>
      <c r="E27">
        <f>VLOOKUP(A27,'Location Codes'!$A$2:$C$1048576,3,FALSE)</f>
        <v>-81.090554392855694</v>
      </c>
      <c r="F27" s="1">
        <v>41078.423611111109</v>
      </c>
      <c r="G27" s="6">
        <v>0.4236111111111111</v>
      </c>
      <c r="H27" s="30">
        <f>VLOOKUP(F27,'Rainfall Record'!$D$2:$E$1000,1,TRUE)</f>
        <v>41071</v>
      </c>
      <c r="I27" s="32">
        <f t="shared" si="0"/>
        <v>7</v>
      </c>
      <c r="J27" s="32" t="s">
        <v>28</v>
      </c>
      <c r="U27" t="s">
        <v>31</v>
      </c>
      <c r="V27" t="str">
        <f t="shared" si="1"/>
        <v>ENT</v>
      </c>
      <c r="W27">
        <v>168.4</v>
      </c>
      <c r="X27" t="s">
        <v>30</v>
      </c>
    </row>
    <row r="28" spans="1:24">
      <c r="A28" t="s">
        <v>33</v>
      </c>
      <c r="C28" t="str">
        <f>VLOOKUP(A28,'Location Codes'!$A$2:$D$1048576,4,FALSE)</f>
        <v>Hayners.Halcyon</v>
      </c>
      <c r="D28">
        <f>VLOOKUP(A28,'Location Codes'!$A$2:$C$1048576,2,FALSE)</f>
        <v>31.982481023192801</v>
      </c>
      <c r="E28">
        <f>VLOOKUP(A28,'Location Codes'!$A$2:$C$1048576,3,FALSE)</f>
        <v>-81.111041875059797</v>
      </c>
      <c r="F28" s="1">
        <v>41078.440972222219</v>
      </c>
      <c r="G28" s="6">
        <v>0.44097222222222221</v>
      </c>
      <c r="H28" s="30">
        <f>VLOOKUP(F28,'Rainfall Record'!$D$2:$E$1000,1,TRUE)</f>
        <v>41071</v>
      </c>
      <c r="I28" s="32">
        <f t="shared" si="0"/>
        <v>7</v>
      </c>
      <c r="J28" s="32" t="s">
        <v>28</v>
      </c>
      <c r="U28" t="s">
        <v>29</v>
      </c>
      <c r="V28" t="str">
        <f t="shared" si="1"/>
        <v>FC</v>
      </c>
      <c r="W28">
        <v>130</v>
      </c>
      <c r="X28" t="s">
        <v>30</v>
      </c>
    </row>
    <row r="29" spans="1:24">
      <c r="A29" t="s">
        <v>33</v>
      </c>
      <c r="C29" t="str">
        <f>VLOOKUP(A29,'Location Codes'!$A$2:$D$1048576,4,FALSE)</f>
        <v>Hayners.Halcyon</v>
      </c>
      <c r="D29">
        <f>VLOOKUP(A29,'Location Codes'!$A$2:$C$1048576,2,FALSE)</f>
        <v>31.982481023192801</v>
      </c>
      <c r="E29">
        <f>VLOOKUP(A29,'Location Codes'!$A$2:$C$1048576,3,FALSE)</f>
        <v>-81.111041875059797</v>
      </c>
      <c r="F29" s="1">
        <v>41078.440972222219</v>
      </c>
      <c r="G29" s="6">
        <v>0.44097222222222221</v>
      </c>
      <c r="H29" s="30">
        <f>VLOOKUP(F29,'Rainfall Record'!$D$2:$E$1000,1,TRUE)</f>
        <v>41071</v>
      </c>
      <c r="I29" s="32">
        <f t="shared" si="0"/>
        <v>7</v>
      </c>
      <c r="J29" s="32" t="s">
        <v>28</v>
      </c>
      <c r="U29" t="s">
        <v>31</v>
      </c>
      <c r="V29" t="str">
        <f t="shared" si="1"/>
        <v>ENT</v>
      </c>
      <c r="W29">
        <v>957.2</v>
      </c>
      <c r="X29" t="s">
        <v>30</v>
      </c>
    </row>
    <row r="30" spans="1:24">
      <c r="A30" t="s">
        <v>32</v>
      </c>
      <c r="C30" t="str">
        <f>VLOOKUP(A30,'Location Codes'!$A$2:$D$1048576,4,FALSE)</f>
        <v>Casey.Sallie</v>
      </c>
      <c r="D30">
        <f>VLOOKUP(A30,'Location Codes'!$A$2:$C$1048576,2,FALSE)</f>
        <v>31.995887131649798</v>
      </c>
      <c r="E30">
        <f>VLOOKUP(A30,'Location Codes'!$A$2:$C$1048576,3,FALSE)</f>
        <v>-81.090554392855694</v>
      </c>
      <c r="F30" s="1">
        <v>41085.383333333331</v>
      </c>
      <c r="G30" s="6">
        <v>0.38333333333333336</v>
      </c>
      <c r="H30" s="30">
        <f>VLOOKUP(F30,'Rainfall Record'!$D$2:$E$1000,1,TRUE)</f>
        <v>41085</v>
      </c>
      <c r="I30" s="32">
        <f t="shared" si="0"/>
        <v>0</v>
      </c>
      <c r="J30" s="32" t="s">
        <v>28</v>
      </c>
      <c r="U30" t="s">
        <v>29</v>
      </c>
      <c r="V30" t="str">
        <f t="shared" si="1"/>
        <v>FC</v>
      </c>
      <c r="W30">
        <v>18</v>
      </c>
      <c r="X30" t="s">
        <v>30</v>
      </c>
    </row>
    <row r="31" spans="1:24">
      <c r="A31" t="s">
        <v>32</v>
      </c>
      <c r="C31" t="str">
        <f>VLOOKUP(A31,'Location Codes'!$A$2:$D$1048576,4,FALSE)</f>
        <v>Casey.Sallie</v>
      </c>
      <c r="D31">
        <f>VLOOKUP(A31,'Location Codes'!$A$2:$C$1048576,2,FALSE)</f>
        <v>31.995887131649798</v>
      </c>
      <c r="E31">
        <f>VLOOKUP(A31,'Location Codes'!$A$2:$C$1048576,3,FALSE)</f>
        <v>-81.090554392855694</v>
      </c>
      <c r="F31" s="1">
        <v>41085.383333333331</v>
      </c>
      <c r="G31" s="6">
        <v>0.38333333333333336</v>
      </c>
      <c r="H31" s="30">
        <f>VLOOKUP(F31,'Rainfall Record'!$D$2:$E$1000,1,TRUE)</f>
        <v>41085</v>
      </c>
      <c r="I31" s="32">
        <f t="shared" si="0"/>
        <v>0</v>
      </c>
      <c r="J31" s="32" t="s">
        <v>28</v>
      </c>
      <c r="U31" t="s">
        <v>31</v>
      </c>
      <c r="V31" t="str">
        <f t="shared" si="1"/>
        <v>ENT</v>
      </c>
      <c r="W31">
        <v>497.8</v>
      </c>
      <c r="X31" t="s">
        <v>30</v>
      </c>
    </row>
    <row r="32" spans="1:24">
      <c r="A32" t="s">
        <v>33</v>
      </c>
      <c r="C32" t="str">
        <f>VLOOKUP(A32,'Location Codes'!$A$2:$D$1048576,4,FALSE)</f>
        <v>Hayners.Halcyon</v>
      </c>
      <c r="D32">
        <f>VLOOKUP(A32,'Location Codes'!$A$2:$C$1048576,2,FALSE)</f>
        <v>31.982481023192801</v>
      </c>
      <c r="E32">
        <f>VLOOKUP(A32,'Location Codes'!$A$2:$C$1048576,3,FALSE)</f>
        <v>-81.111041875059797</v>
      </c>
      <c r="F32" s="1">
        <v>41085.395833333336</v>
      </c>
      <c r="G32" s="6">
        <v>0.39583333333333331</v>
      </c>
      <c r="H32" s="30">
        <f>VLOOKUP(F32,'Rainfall Record'!$D$2:$E$1000,1,TRUE)</f>
        <v>41085</v>
      </c>
      <c r="I32" s="32">
        <f t="shared" si="0"/>
        <v>0</v>
      </c>
      <c r="J32" s="32" t="s">
        <v>28</v>
      </c>
      <c r="U32" t="s">
        <v>29</v>
      </c>
      <c r="V32" t="str">
        <f t="shared" si="1"/>
        <v>FC</v>
      </c>
      <c r="W32">
        <v>1100</v>
      </c>
      <c r="X32" t="s">
        <v>30</v>
      </c>
    </row>
    <row r="33" spans="1:24">
      <c r="A33" t="s">
        <v>33</v>
      </c>
      <c r="C33" t="str">
        <f>VLOOKUP(A33,'Location Codes'!$A$2:$D$1048576,4,FALSE)</f>
        <v>Hayners.Halcyon</v>
      </c>
      <c r="D33">
        <f>VLOOKUP(A33,'Location Codes'!$A$2:$C$1048576,2,FALSE)</f>
        <v>31.982481023192801</v>
      </c>
      <c r="E33">
        <f>VLOOKUP(A33,'Location Codes'!$A$2:$C$1048576,3,FALSE)</f>
        <v>-81.111041875059797</v>
      </c>
      <c r="F33" s="1">
        <v>41085.395833333336</v>
      </c>
      <c r="G33" s="6">
        <v>0.39583333333333331</v>
      </c>
      <c r="H33" s="30">
        <f>VLOOKUP(F33,'Rainfall Record'!$D$2:$E$1000,1,TRUE)</f>
        <v>41085</v>
      </c>
      <c r="I33" s="32">
        <f t="shared" si="0"/>
        <v>0</v>
      </c>
      <c r="J33" s="32" t="s">
        <v>28</v>
      </c>
      <c r="U33" t="s">
        <v>31</v>
      </c>
      <c r="V33" t="str">
        <f t="shared" si="1"/>
        <v>ENT</v>
      </c>
      <c r="W33">
        <v>1258.8</v>
      </c>
      <c r="X33" t="s">
        <v>30</v>
      </c>
    </row>
    <row r="34" spans="1:24">
      <c r="A34" t="s">
        <v>33</v>
      </c>
      <c r="C34" t="str">
        <f>VLOOKUP(A34,'Location Codes'!$A$2:$D$1048576,4,FALSE)</f>
        <v>Hayners.Halcyon</v>
      </c>
      <c r="D34">
        <f>VLOOKUP(A34,'Location Codes'!$A$2:$C$1048576,2,FALSE)</f>
        <v>31.982481023192801</v>
      </c>
      <c r="E34">
        <f>VLOOKUP(A34,'Location Codes'!$A$2:$C$1048576,3,FALSE)</f>
        <v>-81.111041875059797</v>
      </c>
      <c r="F34" s="1">
        <v>41122.3125</v>
      </c>
      <c r="G34" s="6">
        <v>0.3125</v>
      </c>
      <c r="H34" s="30">
        <f>VLOOKUP(F34,'Rainfall Record'!$D$2:$E$1000,1,TRUE)</f>
        <v>41120</v>
      </c>
      <c r="I34" s="32">
        <f t="shared" si="0"/>
        <v>2</v>
      </c>
      <c r="J34" s="32" t="s">
        <v>28</v>
      </c>
      <c r="U34" t="s">
        <v>31</v>
      </c>
      <c r="V34" t="str">
        <f t="shared" si="1"/>
        <v>ENT</v>
      </c>
      <c r="W34">
        <v>456.9</v>
      </c>
      <c r="X34" t="s">
        <v>30</v>
      </c>
    </row>
    <row r="35" spans="1:24">
      <c r="A35" t="s">
        <v>33</v>
      </c>
      <c r="C35" t="str">
        <f>VLOOKUP(A35,'Location Codes'!$A$2:$D$1048576,4,FALSE)</f>
        <v>Hayners.Halcyon</v>
      </c>
      <c r="D35">
        <f>VLOOKUP(A35,'Location Codes'!$A$2:$C$1048576,2,FALSE)</f>
        <v>31.982481023192801</v>
      </c>
      <c r="E35">
        <f>VLOOKUP(A35,'Location Codes'!$A$2:$C$1048576,3,FALSE)</f>
        <v>-81.111041875059797</v>
      </c>
      <c r="F35" s="1">
        <v>41122.3125</v>
      </c>
      <c r="G35" s="6">
        <v>0.3125</v>
      </c>
      <c r="H35" s="30">
        <f>VLOOKUP(F35,'Rainfall Record'!$D$2:$E$1000,1,TRUE)</f>
        <v>41120</v>
      </c>
      <c r="I35" s="32">
        <f t="shared" si="0"/>
        <v>2</v>
      </c>
      <c r="J35" s="32" t="s">
        <v>28</v>
      </c>
      <c r="U35" t="s">
        <v>29</v>
      </c>
      <c r="V35" t="str">
        <f t="shared" si="1"/>
        <v>FC</v>
      </c>
      <c r="W35">
        <v>490</v>
      </c>
      <c r="X35" t="s">
        <v>30</v>
      </c>
    </row>
    <row r="36" spans="1:24">
      <c r="A36" t="s">
        <v>32</v>
      </c>
      <c r="C36" t="str">
        <f>VLOOKUP(A36,'Location Codes'!$A$2:$D$1048576,4,FALSE)</f>
        <v>Casey.Sallie</v>
      </c>
      <c r="D36">
        <f>VLOOKUP(A36,'Location Codes'!$A$2:$C$1048576,2,FALSE)</f>
        <v>31.995887131649798</v>
      </c>
      <c r="E36">
        <f>VLOOKUP(A36,'Location Codes'!$A$2:$C$1048576,3,FALSE)</f>
        <v>-81.090554392855694</v>
      </c>
      <c r="F36" s="1">
        <v>41122.327777777777</v>
      </c>
      <c r="G36" s="6">
        <v>0.32777777777777778</v>
      </c>
      <c r="H36" s="30">
        <f>VLOOKUP(F36,'Rainfall Record'!$D$2:$E$1000,1,TRUE)</f>
        <v>41120</v>
      </c>
      <c r="I36" s="32">
        <f t="shared" si="0"/>
        <v>2</v>
      </c>
      <c r="J36" s="32" t="s">
        <v>28</v>
      </c>
      <c r="U36" t="s">
        <v>31</v>
      </c>
      <c r="V36" t="str">
        <f t="shared" si="1"/>
        <v>ENT</v>
      </c>
      <c r="W36">
        <v>626</v>
      </c>
      <c r="X36" t="s">
        <v>30</v>
      </c>
    </row>
    <row r="37" spans="1:24">
      <c r="A37" t="s">
        <v>32</v>
      </c>
      <c r="C37" t="str">
        <f>VLOOKUP(A37,'Location Codes'!$A$2:$D$1048576,4,FALSE)</f>
        <v>Casey.Sallie</v>
      </c>
      <c r="D37">
        <f>VLOOKUP(A37,'Location Codes'!$A$2:$C$1048576,2,FALSE)</f>
        <v>31.995887131649798</v>
      </c>
      <c r="E37">
        <f>VLOOKUP(A37,'Location Codes'!$A$2:$C$1048576,3,FALSE)</f>
        <v>-81.090554392855694</v>
      </c>
      <c r="F37" s="1">
        <v>41122.327777777777</v>
      </c>
      <c r="G37" s="6">
        <v>0.32777777777777778</v>
      </c>
      <c r="H37" s="30">
        <f>VLOOKUP(F37,'Rainfall Record'!$D$2:$E$1000,1,TRUE)</f>
        <v>41120</v>
      </c>
      <c r="I37" s="32">
        <f t="shared" si="0"/>
        <v>2</v>
      </c>
      <c r="J37" s="32" t="s">
        <v>28</v>
      </c>
      <c r="U37" t="s">
        <v>29</v>
      </c>
      <c r="V37" t="str">
        <f t="shared" si="1"/>
        <v>FC</v>
      </c>
      <c r="W37">
        <v>1400</v>
      </c>
      <c r="X37" t="s">
        <v>30</v>
      </c>
    </row>
    <row r="38" spans="1:24">
      <c r="A38" t="s">
        <v>32</v>
      </c>
      <c r="C38" t="str">
        <f>VLOOKUP(A38,'Location Codes'!$A$2:$D$1048576,4,FALSE)</f>
        <v>Casey.Sallie</v>
      </c>
      <c r="D38">
        <f>VLOOKUP(A38,'Location Codes'!$A$2:$C$1048576,2,FALSE)</f>
        <v>31.995887131649798</v>
      </c>
      <c r="E38">
        <f>VLOOKUP(A38,'Location Codes'!$A$2:$C$1048576,3,FALSE)</f>
        <v>-81.090554392855694</v>
      </c>
      <c r="F38" s="1">
        <v>41158.472222222219</v>
      </c>
      <c r="G38" s="6">
        <v>0.47222222222222221</v>
      </c>
      <c r="H38" s="30">
        <f>VLOOKUP(F38,'Rainfall Record'!$D$2:$E$1000,1,TRUE)</f>
        <v>41156</v>
      </c>
      <c r="I38" s="32">
        <f t="shared" si="0"/>
        <v>2</v>
      </c>
      <c r="J38" s="32" t="s">
        <v>28</v>
      </c>
      <c r="U38" t="s">
        <v>29</v>
      </c>
      <c r="V38" t="str">
        <f t="shared" si="1"/>
        <v>FC</v>
      </c>
      <c r="W38">
        <v>78</v>
      </c>
      <c r="X38" t="s">
        <v>30</v>
      </c>
    </row>
    <row r="39" spans="1:24">
      <c r="A39" t="s">
        <v>32</v>
      </c>
      <c r="C39" t="str">
        <f>VLOOKUP(A39,'Location Codes'!$A$2:$D$1048576,4,FALSE)</f>
        <v>Casey.Sallie</v>
      </c>
      <c r="D39">
        <f>VLOOKUP(A39,'Location Codes'!$A$2:$C$1048576,2,FALSE)</f>
        <v>31.995887131649798</v>
      </c>
      <c r="E39">
        <f>VLOOKUP(A39,'Location Codes'!$A$2:$C$1048576,3,FALSE)</f>
        <v>-81.090554392855694</v>
      </c>
      <c r="F39" s="1">
        <v>41158.472222222219</v>
      </c>
      <c r="G39" s="6">
        <v>0.47222222222222221</v>
      </c>
      <c r="H39" s="30">
        <f>VLOOKUP(F39,'Rainfall Record'!$D$2:$E$1000,1,TRUE)</f>
        <v>41156</v>
      </c>
      <c r="I39" s="32">
        <f t="shared" si="0"/>
        <v>2</v>
      </c>
      <c r="J39" s="32" t="s">
        <v>28</v>
      </c>
      <c r="U39" t="s">
        <v>31</v>
      </c>
      <c r="V39" t="str">
        <f t="shared" si="1"/>
        <v>ENT</v>
      </c>
      <c r="W39">
        <v>832</v>
      </c>
      <c r="X39" t="s">
        <v>30</v>
      </c>
    </row>
    <row r="40" spans="1:24">
      <c r="A40" t="s">
        <v>33</v>
      </c>
      <c r="C40" t="str">
        <f>VLOOKUP(A40,'Location Codes'!$A$2:$D$1048576,4,FALSE)</f>
        <v>Hayners.Halcyon</v>
      </c>
      <c r="D40">
        <f>VLOOKUP(A40,'Location Codes'!$A$2:$C$1048576,2,FALSE)</f>
        <v>31.982481023192801</v>
      </c>
      <c r="E40">
        <f>VLOOKUP(A40,'Location Codes'!$A$2:$C$1048576,3,FALSE)</f>
        <v>-81.111041875059797</v>
      </c>
      <c r="F40" s="1">
        <v>41158.489583333336</v>
      </c>
      <c r="G40" s="6">
        <v>0.48958333333333331</v>
      </c>
      <c r="H40" s="30">
        <f>VLOOKUP(F40,'Rainfall Record'!$D$2:$E$1000,1,TRUE)</f>
        <v>41156</v>
      </c>
      <c r="I40" s="32">
        <f t="shared" si="0"/>
        <v>2</v>
      </c>
      <c r="J40" s="32" t="s">
        <v>28</v>
      </c>
      <c r="U40" t="s">
        <v>29</v>
      </c>
      <c r="V40" t="str">
        <f t="shared" si="1"/>
        <v>FC</v>
      </c>
      <c r="W40">
        <v>78</v>
      </c>
      <c r="X40" t="s">
        <v>30</v>
      </c>
    </row>
    <row r="41" spans="1:24">
      <c r="A41" t="s">
        <v>33</v>
      </c>
      <c r="C41" t="str">
        <f>VLOOKUP(A41,'Location Codes'!$A$2:$D$1048576,4,FALSE)</f>
        <v>Hayners.Halcyon</v>
      </c>
      <c r="D41">
        <f>VLOOKUP(A41,'Location Codes'!$A$2:$C$1048576,2,FALSE)</f>
        <v>31.982481023192801</v>
      </c>
      <c r="E41">
        <f>VLOOKUP(A41,'Location Codes'!$A$2:$C$1048576,3,FALSE)</f>
        <v>-81.111041875059797</v>
      </c>
      <c r="F41" s="1">
        <v>41158.489583333336</v>
      </c>
      <c r="G41" s="6">
        <v>0.48958333333333331</v>
      </c>
      <c r="H41" s="30">
        <f>VLOOKUP(F41,'Rainfall Record'!$D$2:$E$1000,1,TRUE)</f>
        <v>41156</v>
      </c>
      <c r="I41" s="32">
        <f t="shared" si="0"/>
        <v>2</v>
      </c>
      <c r="J41" s="32" t="s">
        <v>28</v>
      </c>
      <c r="U41" t="s">
        <v>31</v>
      </c>
      <c r="V41" t="str">
        <f t="shared" si="1"/>
        <v>ENT</v>
      </c>
      <c r="W41">
        <v>1203</v>
      </c>
      <c r="X41" t="s">
        <v>30</v>
      </c>
    </row>
    <row r="42" spans="1:24">
      <c r="A42" t="s">
        <v>32</v>
      </c>
      <c r="C42" t="str">
        <f>VLOOKUP(A42,'Location Codes'!$A$2:$D$1048576,4,FALSE)</f>
        <v>Casey.Sallie</v>
      </c>
      <c r="D42">
        <f>VLOOKUP(A42,'Location Codes'!$A$2:$C$1048576,2,FALSE)</f>
        <v>31.995887131649798</v>
      </c>
      <c r="E42">
        <f>VLOOKUP(A42,'Location Codes'!$A$2:$C$1048576,3,FALSE)</f>
        <v>-81.090554392855694</v>
      </c>
      <c r="F42" s="1">
        <v>41165.46875</v>
      </c>
      <c r="G42" s="6">
        <v>0.46875</v>
      </c>
      <c r="H42" s="30">
        <f>VLOOKUP(F42,'Rainfall Record'!$D$2:$E$1000,1,TRUE)</f>
        <v>41165</v>
      </c>
      <c r="I42" s="32">
        <f t="shared" si="0"/>
        <v>0</v>
      </c>
      <c r="J42" s="32" t="s">
        <v>28</v>
      </c>
      <c r="U42" t="s">
        <v>29</v>
      </c>
      <c r="V42" t="str">
        <f t="shared" si="1"/>
        <v>FC</v>
      </c>
      <c r="W42">
        <v>110</v>
      </c>
      <c r="X42" t="s">
        <v>30</v>
      </c>
    </row>
    <row r="43" spans="1:24">
      <c r="A43" t="s">
        <v>32</v>
      </c>
      <c r="C43" t="str">
        <f>VLOOKUP(A43,'Location Codes'!$A$2:$D$1048576,4,FALSE)</f>
        <v>Casey.Sallie</v>
      </c>
      <c r="D43">
        <f>VLOOKUP(A43,'Location Codes'!$A$2:$C$1048576,2,FALSE)</f>
        <v>31.995887131649798</v>
      </c>
      <c r="E43">
        <f>VLOOKUP(A43,'Location Codes'!$A$2:$C$1048576,3,FALSE)</f>
        <v>-81.090554392855694</v>
      </c>
      <c r="F43" s="1">
        <v>41165.46875</v>
      </c>
      <c r="G43" s="6">
        <v>0.46875</v>
      </c>
      <c r="H43" s="30">
        <f>VLOOKUP(F43,'Rainfall Record'!$D$2:$E$1000,1,TRUE)</f>
        <v>41165</v>
      </c>
      <c r="I43" s="32">
        <f t="shared" si="0"/>
        <v>0</v>
      </c>
      <c r="J43" s="32" t="s">
        <v>28</v>
      </c>
      <c r="U43" t="s">
        <v>31</v>
      </c>
      <c r="V43" t="str">
        <f t="shared" si="1"/>
        <v>ENT</v>
      </c>
      <c r="W43">
        <v>498</v>
      </c>
      <c r="X43" t="s">
        <v>30</v>
      </c>
    </row>
    <row r="44" spans="1:24">
      <c r="A44" t="s">
        <v>33</v>
      </c>
      <c r="C44" t="str">
        <f>VLOOKUP(A44,'Location Codes'!$A$2:$D$1048576,4,FALSE)</f>
        <v>Hayners.Halcyon</v>
      </c>
      <c r="D44">
        <f>VLOOKUP(A44,'Location Codes'!$A$2:$C$1048576,2,FALSE)</f>
        <v>31.982481023192801</v>
      </c>
      <c r="E44">
        <f>VLOOKUP(A44,'Location Codes'!$A$2:$C$1048576,3,FALSE)</f>
        <v>-81.111041875059797</v>
      </c>
      <c r="F44" s="1">
        <v>41165.486111111109</v>
      </c>
      <c r="G44" s="6">
        <v>0.4861111111111111</v>
      </c>
      <c r="H44" s="30">
        <f>VLOOKUP(F44,'Rainfall Record'!$D$2:$E$1000,1,TRUE)</f>
        <v>41165</v>
      </c>
      <c r="I44" s="32">
        <f t="shared" si="0"/>
        <v>0</v>
      </c>
      <c r="J44" s="32" t="s">
        <v>28</v>
      </c>
      <c r="U44" t="s">
        <v>29</v>
      </c>
      <c r="V44" t="str">
        <f t="shared" si="1"/>
        <v>FC</v>
      </c>
      <c r="W44">
        <v>490</v>
      </c>
      <c r="X44" t="s">
        <v>30</v>
      </c>
    </row>
    <row r="45" spans="1:24">
      <c r="A45" t="s">
        <v>33</v>
      </c>
      <c r="C45" t="str">
        <f>VLOOKUP(A45,'Location Codes'!$A$2:$D$1048576,4,FALSE)</f>
        <v>Hayners.Halcyon</v>
      </c>
      <c r="D45">
        <f>VLOOKUP(A45,'Location Codes'!$A$2:$C$1048576,2,FALSE)</f>
        <v>31.982481023192801</v>
      </c>
      <c r="E45">
        <f>VLOOKUP(A45,'Location Codes'!$A$2:$C$1048576,3,FALSE)</f>
        <v>-81.111041875059797</v>
      </c>
      <c r="F45" s="1">
        <v>41165.486111111109</v>
      </c>
      <c r="G45" s="6">
        <v>0.4861111111111111</v>
      </c>
      <c r="H45" s="30">
        <f>VLOOKUP(F45,'Rainfall Record'!$D$2:$E$1000,1,TRUE)</f>
        <v>41165</v>
      </c>
      <c r="I45" s="32">
        <f t="shared" si="0"/>
        <v>0</v>
      </c>
      <c r="J45" s="32" t="s">
        <v>28</v>
      </c>
      <c r="U45" t="s">
        <v>31</v>
      </c>
      <c r="V45" t="str">
        <f t="shared" si="1"/>
        <v>ENT</v>
      </c>
      <c r="W45">
        <v>1149.5999999999999</v>
      </c>
      <c r="X45" t="s">
        <v>30</v>
      </c>
    </row>
    <row r="46" spans="1:24">
      <c r="A46" t="s">
        <v>32</v>
      </c>
      <c r="C46" t="str">
        <f>VLOOKUP(A46,'Location Codes'!$A$2:$D$1048576,4,FALSE)</f>
        <v>Casey.Sallie</v>
      </c>
      <c r="D46">
        <f>VLOOKUP(A46,'Location Codes'!$A$2:$C$1048576,2,FALSE)</f>
        <v>31.995887131649798</v>
      </c>
      <c r="E46">
        <f>VLOOKUP(A46,'Location Codes'!$A$2:$C$1048576,3,FALSE)</f>
        <v>-81.090554392855694</v>
      </c>
      <c r="F46" s="1">
        <v>41172.465277777781</v>
      </c>
      <c r="G46" s="6">
        <v>0.46527777777777779</v>
      </c>
      <c r="H46" s="30">
        <f>VLOOKUP(F46,'Rainfall Record'!$D$2:$E$1000,1,TRUE)</f>
        <v>41165</v>
      </c>
      <c r="I46" s="32">
        <f t="shared" si="0"/>
        <v>7</v>
      </c>
      <c r="J46" s="32" t="s">
        <v>28</v>
      </c>
      <c r="U46" t="s">
        <v>29</v>
      </c>
      <c r="V46" t="str">
        <f t="shared" si="1"/>
        <v>FC</v>
      </c>
      <c r="W46">
        <v>230</v>
      </c>
      <c r="X46" t="s">
        <v>30</v>
      </c>
    </row>
    <row r="47" spans="1:24">
      <c r="A47" t="s">
        <v>32</v>
      </c>
      <c r="C47" t="str">
        <f>VLOOKUP(A47,'Location Codes'!$A$2:$D$1048576,4,FALSE)</f>
        <v>Casey.Sallie</v>
      </c>
      <c r="D47">
        <f>VLOOKUP(A47,'Location Codes'!$A$2:$C$1048576,2,FALSE)</f>
        <v>31.995887131649798</v>
      </c>
      <c r="E47">
        <f>VLOOKUP(A47,'Location Codes'!$A$2:$C$1048576,3,FALSE)</f>
        <v>-81.090554392855694</v>
      </c>
      <c r="F47" s="1">
        <v>41172.465277777781</v>
      </c>
      <c r="G47" s="6">
        <v>0.46527777777777779</v>
      </c>
      <c r="H47" s="30">
        <f>VLOOKUP(F47,'Rainfall Record'!$D$2:$E$1000,1,TRUE)</f>
        <v>41165</v>
      </c>
      <c r="I47" s="32">
        <f t="shared" si="0"/>
        <v>7</v>
      </c>
      <c r="J47" s="32" t="s">
        <v>28</v>
      </c>
      <c r="U47" t="s">
        <v>31</v>
      </c>
      <c r="V47" t="str">
        <f t="shared" si="1"/>
        <v>ENT</v>
      </c>
      <c r="W47">
        <v>287.8</v>
      </c>
      <c r="X47" t="s">
        <v>30</v>
      </c>
    </row>
    <row r="48" spans="1:24">
      <c r="A48" t="s">
        <v>33</v>
      </c>
      <c r="C48" t="str">
        <f>VLOOKUP(A48,'Location Codes'!$A$2:$D$1048576,4,FALSE)</f>
        <v>Hayners.Halcyon</v>
      </c>
      <c r="D48">
        <f>VLOOKUP(A48,'Location Codes'!$A$2:$C$1048576,2,FALSE)</f>
        <v>31.982481023192801</v>
      </c>
      <c r="E48">
        <f>VLOOKUP(A48,'Location Codes'!$A$2:$C$1048576,3,FALSE)</f>
        <v>-81.111041875059797</v>
      </c>
      <c r="F48" s="1">
        <v>41172.484722222223</v>
      </c>
      <c r="G48" s="6">
        <v>0.48472222222222222</v>
      </c>
      <c r="H48" s="30">
        <f>VLOOKUP(F48,'Rainfall Record'!$D$2:$E$1000,1,TRUE)</f>
        <v>41165</v>
      </c>
      <c r="I48" s="32">
        <f t="shared" si="0"/>
        <v>7</v>
      </c>
      <c r="J48" s="32" t="s">
        <v>28</v>
      </c>
      <c r="U48" t="s">
        <v>29</v>
      </c>
      <c r="V48" t="str">
        <f t="shared" si="1"/>
        <v>FC</v>
      </c>
      <c r="W48">
        <v>140</v>
      </c>
      <c r="X48" t="s">
        <v>30</v>
      </c>
    </row>
    <row r="49" spans="1:24">
      <c r="A49" t="s">
        <v>33</v>
      </c>
      <c r="C49" t="str">
        <f>VLOOKUP(A49,'Location Codes'!$A$2:$D$1048576,4,FALSE)</f>
        <v>Hayners.Halcyon</v>
      </c>
      <c r="D49">
        <f>VLOOKUP(A49,'Location Codes'!$A$2:$C$1048576,2,FALSE)</f>
        <v>31.982481023192801</v>
      </c>
      <c r="E49">
        <f>VLOOKUP(A49,'Location Codes'!$A$2:$C$1048576,3,FALSE)</f>
        <v>-81.111041875059797</v>
      </c>
      <c r="F49" s="1">
        <v>41172.484722222223</v>
      </c>
      <c r="G49" s="6">
        <v>0.48472222222222222</v>
      </c>
      <c r="H49" s="30">
        <f>VLOOKUP(F49,'Rainfall Record'!$D$2:$E$1000,1,TRUE)</f>
        <v>41165</v>
      </c>
      <c r="I49" s="32">
        <f t="shared" si="0"/>
        <v>7</v>
      </c>
      <c r="J49" s="32" t="s">
        <v>28</v>
      </c>
      <c r="U49" t="s">
        <v>31</v>
      </c>
      <c r="V49" t="str">
        <f t="shared" si="1"/>
        <v>ENT</v>
      </c>
      <c r="W49">
        <v>584.79999999999995</v>
      </c>
      <c r="X49" t="s">
        <v>30</v>
      </c>
    </row>
    <row r="50" spans="1:24">
      <c r="A50" t="s">
        <v>32</v>
      </c>
      <c r="C50" t="str">
        <f>VLOOKUP(A50,'Location Codes'!$A$2:$D$1048576,4,FALSE)</f>
        <v>Casey.Sallie</v>
      </c>
      <c r="D50">
        <f>VLOOKUP(A50,'Location Codes'!$A$2:$C$1048576,2,FALSE)</f>
        <v>31.995887131649798</v>
      </c>
      <c r="E50">
        <f>VLOOKUP(A50,'Location Codes'!$A$2:$C$1048576,3,FALSE)</f>
        <v>-81.090554392855694</v>
      </c>
      <c r="F50" s="1">
        <v>41179.466666666667</v>
      </c>
      <c r="G50" s="6">
        <v>0.46666666666666667</v>
      </c>
      <c r="H50" s="30">
        <f>VLOOKUP(F50,'Rainfall Record'!$D$2:$E$1000,1,TRUE)</f>
        <v>41165</v>
      </c>
      <c r="I50" s="32">
        <f t="shared" si="0"/>
        <v>14</v>
      </c>
      <c r="J50" s="32" t="s">
        <v>28</v>
      </c>
      <c r="U50" t="s">
        <v>31</v>
      </c>
      <c r="V50" t="str">
        <f t="shared" si="1"/>
        <v>ENT</v>
      </c>
      <c r="W50">
        <v>143</v>
      </c>
      <c r="X50" t="s">
        <v>30</v>
      </c>
    </row>
    <row r="51" spans="1:24">
      <c r="A51" t="s">
        <v>32</v>
      </c>
      <c r="C51" t="str">
        <f>VLOOKUP(A51,'Location Codes'!$A$2:$D$1048576,4,FALSE)</f>
        <v>Casey.Sallie</v>
      </c>
      <c r="D51">
        <f>VLOOKUP(A51,'Location Codes'!$A$2:$C$1048576,2,FALSE)</f>
        <v>31.995887131649798</v>
      </c>
      <c r="E51">
        <f>VLOOKUP(A51,'Location Codes'!$A$2:$C$1048576,3,FALSE)</f>
        <v>-81.090554392855694</v>
      </c>
      <c r="F51" s="1">
        <v>41179.466666666667</v>
      </c>
      <c r="G51" s="6">
        <v>0.46666666666666667</v>
      </c>
      <c r="H51" s="30">
        <f>VLOOKUP(F51,'Rainfall Record'!$D$2:$E$1000,1,TRUE)</f>
        <v>41165</v>
      </c>
      <c r="I51" s="32">
        <f t="shared" si="0"/>
        <v>14</v>
      </c>
      <c r="J51" s="32" t="s">
        <v>28</v>
      </c>
      <c r="U51" t="s">
        <v>29</v>
      </c>
      <c r="V51" t="str">
        <f t="shared" si="1"/>
        <v>FC</v>
      </c>
      <c r="W51">
        <v>170</v>
      </c>
      <c r="X51" t="s">
        <v>30</v>
      </c>
    </row>
    <row r="52" spans="1:24">
      <c r="A52" t="s">
        <v>33</v>
      </c>
      <c r="C52" t="str">
        <f>VLOOKUP(A52,'Location Codes'!$A$2:$D$1048576,4,FALSE)</f>
        <v>Hayners.Halcyon</v>
      </c>
      <c r="D52">
        <f>VLOOKUP(A52,'Location Codes'!$A$2:$C$1048576,2,FALSE)</f>
        <v>31.982481023192801</v>
      </c>
      <c r="E52">
        <f>VLOOKUP(A52,'Location Codes'!$A$2:$C$1048576,3,FALSE)</f>
        <v>-81.111041875059797</v>
      </c>
      <c r="F52" s="1">
        <v>41179.486111111109</v>
      </c>
      <c r="G52" s="6">
        <v>0.4861111111111111</v>
      </c>
      <c r="H52" s="30">
        <f>VLOOKUP(F52,'Rainfall Record'!$D$2:$E$1000,1,TRUE)</f>
        <v>41165</v>
      </c>
      <c r="I52" s="32">
        <f t="shared" si="0"/>
        <v>14</v>
      </c>
      <c r="J52" s="32" t="s">
        <v>28</v>
      </c>
      <c r="U52" t="s">
        <v>29</v>
      </c>
      <c r="V52" t="str">
        <f t="shared" si="1"/>
        <v>FC</v>
      </c>
      <c r="W52">
        <v>330</v>
      </c>
      <c r="X52" t="s">
        <v>30</v>
      </c>
    </row>
    <row r="53" spans="1:24">
      <c r="A53" t="s">
        <v>33</v>
      </c>
      <c r="C53" t="str">
        <f>VLOOKUP(A53,'Location Codes'!$A$2:$D$1048576,4,FALSE)</f>
        <v>Hayners.Halcyon</v>
      </c>
      <c r="D53">
        <f>VLOOKUP(A53,'Location Codes'!$A$2:$C$1048576,2,FALSE)</f>
        <v>31.982481023192801</v>
      </c>
      <c r="E53">
        <f>VLOOKUP(A53,'Location Codes'!$A$2:$C$1048576,3,FALSE)</f>
        <v>-81.111041875059797</v>
      </c>
      <c r="F53" s="1">
        <v>41179.486111111109</v>
      </c>
      <c r="G53" s="6">
        <v>0.4861111111111111</v>
      </c>
      <c r="H53" s="30">
        <f>VLOOKUP(F53,'Rainfall Record'!$D$2:$E$1000,1,TRUE)</f>
        <v>41165</v>
      </c>
      <c r="I53" s="32">
        <f t="shared" si="0"/>
        <v>14</v>
      </c>
      <c r="J53" s="32" t="s">
        <v>28</v>
      </c>
      <c r="U53" t="s">
        <v>31</v>
      </c>
      <c r="V53" t="str">
        <f t="shared" si="1"/>
        <v>ENT</v>
      </c>
      <c r="W53">
        <v>1741</v>
      </c>
      <c r="X53" t="s">
        <v>30</v>
      </c>
    </row>
    <row r="54" spans="1:24">
      <c r="A54" t="s">
        <v>32</v>
      </c>
      <c r="C54" t="str">
        <f>VLOOKUP(A54,'Location Codes'!$A$2:$D$1048576,4,FALSE)</f>
        <v>Casey.Sallie</v>
      </c>
      <c r="D54">
        <f>VLOOKUP(A54,'Location Codes'!$A$2:$C$1048576,2,FALSE)</f>
        <v>31.995887131649798</v>
      </c>
      <c r="E54">
        <f>VLOOKUP(A54,'Location Codes'!$A$2:$C$1048576,3,FALSE)</f>
        <v>-81.090554392855694</v>
      </c>
      <c r="F54" s="1">
        <v>41246.440972222219</v>
      </c>
      <c r="G54" s="6">
        <v>0.44097222222222221</v>
      </c>
      <c r="H54" s="30">
        <f>VLOOKUP(F54,'Rainfall Record'!$D$2:$E$1000,1,TRUE)</f>
        <v>41231</v>
      </c>
      <c r="I54" s="32">
        <f t="shared" si="0"/>
        <v>15</v>
      </c>
      <c r="J54" s="32" t="s">
        <v>28</v>
      </c>
      <c r="U54" t="s">
        <v>29</v>
      </c>
      <c r="V54" t="str">
        <f t="shared" si="1"/>
        <v>FC</v>
      </c>
      <c r="W54">
        <v>9</v>
      </c>
      <c r="X54" t="s">
        <v>30</v>
      </c>
    </row>
    <row r="55" spans="1:24">
      <c r="A55" t="s">
        <v>32</v>
      </c>
      <c r="C55" t="str">
        <f>VLOOKUP(A55,'Location Codes'!$A$2:$D$1048576,4,FALSE)</f>
        <v>Casey.Sallie</v>
      </c>
      <c r="D55">
        <f>VLOOKUP(A55,'Location Codes'!$A$2:$C$1048576,2,FALSE)</f>
        <v>31.995887131649798</v>
      </c>
      <c r="E55">
        <f>VLOOKUP(A55,'Location Codes'!$A$2:$C$1048576,3,FALSE)</f>
        <v>-81.090554392855694</v>
      </c>
      <c r="F55" s="1">
        <v>41246.440972222219</v>
      </c>
      <c r="G55" s="6">
        <v>0.44097222222222221</v>
      </c>
      <c r="H55" s="30">
        <f>VLOOKUP(F55,'Rainfall Record'!$D$2:$E$1000,1,TRUE)</f>
        <v>41231</v>
      </c>
      <c r="I55" s="32">
        <f t="shared" si="0"/>
        <v>15</v>
      </c>
      <c r="J55" s="32" t="s">
        <v>28</v>
      </c>
      <c r="U55" t="s">
        <v>31</v>
      </c>
      <c r="V55" t="str">
        <f t="shared" si="1"/>
        <v>ENT</v>
      </c>
      <c r="W55">
        <v>85.2</v>
      </c>
      <c r="X55" t="s">
        <v>30</v>
      </c>
    </row>
    <row r="56" spans="1:24">
      <c r="A56" t="s">
        <v>27</v>
      </c>
      <c r="C56" t="str">
        <f>VLOOKUP(A56,'Location Codes'!$A$2:$D$1048576,4,FALSE)</f>
        <v>Hayners.Halcyon</v>
      </c>
      <c r="D56">
        <f>VLOOKUP(A56,'Location Codes'!$A$2:$C$1048576,2,FALSE)</f>
        <v>31.982481023192801</v>
      </c>
      <c r="E56">
        <f>VLOOKUP(A56,'Location Codes'!$A$2:$C$1048576,3,FALSE)</f>
        <v>-81.111041875059797</v>
      </c>
      <c r="F56" s="1">
        <v>41246.458333333336</v>
      </c>
      <c r="G56" s="6">
        <v>0.45833333333333331</v>
      </c>
      <c r="H56" s="30">
        <f>VLOOKUP(F56,'Rainfall Record'!$D$2:$E$1000,1,TRUE)</f>
        <v>41231</v>
      </c>
      <c r="I56" s="32">
        <f t="shared" si="0"/>
        <v>15</v>
      </c>
      <c r="J56" s="32" t="s">
        <v>28</v>
      </c>
      <c r="U56" t="s">
        <v>29</v>
      </c>
      <c r="V56" t="str">
        <f t="shared" si="1"/>
        <v>FC</v>
      </c>
      <c r="W56">
        <v>20</v>
      </c>
      <c r="X56" t="s">
        <v>30</v>
      </c>
    </row>
    <row r="57" spans="1:24">
      <c r="A57" t="s">
        <v>27</v>
      </c>
      <c r="C57" t="str">
        <f>VLOOKUP(A57,'Location Codes'!$A$2:$D$1048576,4,FALSE)</f>
        <v>Hayners.Halcyon</v>
      </c>
      <c r="D57">
        <f>VLOOKUP(A57,'Location Codes'!$A$2:$C$1048576,2,FALSE)</f>
        <v>31.982481023192801</v>
      </c>
      <c r="E57">
        <f>VLOOKUP(A57,'Location Codes'!$A$2:$C$1048576,3,FALSE)</f>
        <v>-81.111041875059797</v>
      </c>
      <c r="F57" s="1">
        <v>41246.458333333336</v>
      </c>
      <c r="G57" s="6">
        <v>0.45833333333333331</v>
      </c>
      <c r="H57" s="30">
        <f>VLOOKUP(F57,'Rainfall Record'!$D$2:$E$1000,1,TRUE)</f>
        <v>41231</v>
      </c>
      <c r="I57" s="32">
        <f t="shared" si="0"/>
        <v>15</v>
      </c>
      <c r="J57" s="32" t="s">
        <v>28</v>
      </c>
      <c r="U57" t="s">
        <v>31</v>
      </c>
      <c r="V57" t="str">
        <f t="shared" si="1"/>
        <v>ENT</v>
      </c>
      <c r="W57">
        <v>570.20000000000005</v>
      </c>
      <c r="X57" t="s">
        <v>30</v>
      </c>
    </row>
    <row r="58" spans="1:24">
      <c r="A58" t="s">
        <v>32</v>
      </c>
      <c r="C58" t="str">
        <f>VLOOKUP(A58,'Location Codes'!$A$2:$D$1048576,4,FALSE)</f>
        <v>Casey.Sallie</v>
      </c>
      <c r="D58">
        <f>VLOOKUP(A58,'Location Codes'!$A$2:$C$1048576,2,FALSE)</f>
        <v>31.995887131649798</v>
      </c>
      <c r="E58">
        <f>VLOOKUP(A58,'Location Codes'!$A$2:$C$1048576,3,FALSE)</f>
        <v>-81.090554392855694</v>
      </c>
      <c r="F58" s="1">
        <v>41256.390277777777</v>
      </c>
      <c r="G58" s="6">
        <v>0.39027777777777778</v>
      </c>
      <c r="H58" s="30">
        <f>VLOOKUP(F58,'Rainfall Record'!$D$2:$E$1000,1,TRUE)</f>
        <v>41256</v>
      </c>
      <c r="I58" s="32">
        <f t="shared" si="0"/>
        <v>0</v>
      </c>
      <c r="J58" s="32" t="s">
        <v>28</v>
      </c>
      <c r="U58" t="s">
        <v>29</v>
      </c>
      <c r="V58" t="str">
        <f t="shared" si="1"/>
        <v>FC</v>
      </c>
      <c r="W58">
        <v>450</v>
      </c>
      <c r="X58" t="s">
        <v>30</v>
      </c>
    </row>
    <row r="59" spans="1:24">
      <c r="A59" t="s">
        <v>32</v>
      </c>
      <c r="C59" t="str">
        <f>VLOOKUP(A59,'Location Codes'!$A$2:$D$1048576,4,FALSE)</f>
        <v>Casey.Sallie</v>
      </c>
      <c r="D59">
        <f>VLOOKUP(A59,'Location Codes'!$A$2:$C$1048576,2,FALSE)</f>
        <v>31.995887131649798</v>
      </c>
      <c r="E59">
        <f>VLOOKUP(A59,'Location Codes'!$A$2:$C$1048576,3,FALSE)</f>
        <v>-81.090554392855694</v>
      </c>
      <c r="F59" s="1">
        <v>41256.390277777777</v>
      </c>
      <c r="G59" s="6">
        <v>0.39027777777777778</v>
      </c>
      <c r="H59" s="30">
        <f>VLOOKUP(F59,'Rainfall Record'!$D$2:$E$1000,1,TRUE)</f>
        <v>41256</v>
      </c>
      <c r="I59" s="32">
        <f t="shared" si="0"/>
        <v>0</v>
      </c>
      <c r="J59" s="32" t="s">
        <v>28</v>
      </c>
      <c r="U59" t="s">
        <v>31</v>
      </c>
      <c r="V59" t="str">
        <f t="shared" si="1"/>
        <v>ENT</v>
      </c>
      <c r="W59">
        <v>832</v>
      </c>
      <c r="X59" t="s">
        <v>30</v>
      </c>
    </row>
    <row r="60" spans="1:24">
      <c r="A60" t="s">
        <v>27</v>
      </c>
      <c r="C60" t="str">
        <f>VLOOKUP(A60,'Location Codes'!$A$2:$D$1048576,4,FALSE)</f>
        <v>Hayners.Halcyon</v>
      </c>
      <c r="D60">
        <f>VLOOKUP(A60,'Location Codes'!$A$2:$C$1048576,2,FALSE)</f>
        <v>31.982481023192801</v>
      </c>
      <c r="E60">
        <f>VLOOKUP(A60,'Location Codes'!$A$2:$C$1048576,3,FALSE)</f>
        <v>-81.111041875059797</v>
      </c>
      <c r="F60" s="1">
        <v>41256.409722222219</v>
      </c>
      <c r="G60" s="6">
        <v>0.40972222222222221</v>
      </c>
      <c r="H60" s="30">
        <f>VLOOKUP(F60,'Rainfall Record'!$D$2:$E$1000,1,TRUE)</f>
        <v>41256</v>
      </c>
      <c r="I60" s="32">
        <f t="shared" si="0"/>
        <v>0</v>
      </c>
      <c r="J60" s="32" t="s">
        <v>28</v>
      </c>
      <c r="U60" t="s">
        <v>31</v>
      </c>
      <c r="V60" t="str">
        <f t="shared" si="1"/>
        <v>ENT</v>
      </c>
      <c r="W60">
        <v>1150</v>
      </c>
      <c r="X60" t="s">
        <v>30</v>
      </c>
    </row>
    <row r="61" spans="1:24">
      <c r="A61" t="s">
        <v>27</v>
      </c>
      <c r="C61" t="str">
        <f>VLOOKUP(A61,'Location Codes'!$A$2:$D$1048576,4,FALSE)</f>
        <v>Hayners.Halcyon</v>
      </c>
      <c r="D61">
        <f>VLOOKUP(A61,'Location Codes'!$A$2:$C$1048576,2,FALSE)</f>
        <v>31.982481023192801</v>
      </c>
      <c r="E61">
        <f>VLOOKUP(A61,'Location Codes'!$A$2:$C$1048576,3,FALSE)</f>
        <v>-81.111041875059797</v>
      </c>
      <c r="F61" s="1">
        <v>41256.409722222219</v>
      </c>
      <c r="G61" s="6">
        <v>0.40972222222222221</v>
      </c>
      <c r="H61" s="30">
        <f>VLOOKUP(F61,'Rainfall Record'!$D$2:$E$1000,1,TRUE)</f>
        <v>41256</v>
      </c>
      <c r="I61" s="32">
        <f t="shared" si="0"/>
        <v>0</v>
      </c>
      <c r="J61" s="32" t="s">
        <v>28</v>
      </c>
      <c r="U61" t="s">
        <v>29</v>
      </c>
      <c r="V61" t="str">
        <f t="shared" si="1"/>
        <v>FC</v>
      </c>
      <c r="W61">
        <v>2300</v>
      </c>
      <c r="X61" t="s">
        <v>30</v>
      </c>
    </row>
    <row r="62" spans="1:24">
      <c r="A62" t="s">
        <v>32</v>
      </c>
      <c r="C62" t="str">
        <f>VLOOKUP(A62,'Location Codes'!$A$2:$D$1048576,4,FALSE)</f>
        <v>Casey.Sallie</v>
      </c>
      <c r="D62">
        <f>VLOOKUP(A62,'Location Codes'!$A$2:$C$1048576,2,FALSE)</f>
        <v>31.995887131649798</v>
      </c>
      <c r="E62">
        <f>VLOOKUP(A62,'Location Codes'!$A$2:$C$1048576,3,FALSE)</f>
        <v>-81.090554392855694</v>
      </c>
      <c r="F62" s="1">
        <v>41263.368055555555</v>
      </c>
      <c r="G62" s="6">
        <v>0.36805555555555558</v>
      </c>
      <c r="H62" s="30">
        <f>VLOOKUP(F62,'Rainfall Record'!$D$2:$E$1000,1,TRUE)</f>
        <v>41263</v>
      </c>
      <c r="I62" s="32">
        <f t="shared" si="0"/>
        <v>0</v>
      </c>
      <c r="J62" s="32" t="s">
        <v>28</v>
      </c>
      <c r="U62" t="s">
        <v>31</v>
      </c>
      <c r="V62" t="str">
        <f t="shared" si="1"/>
        <v>ENT</v>
      </c>
      <c r="W62">
        <v>42.8</v>
      </c>
      <c r="X62" t="s">
        <v>30</v>
      </c>
    </row>
    <row r="63" spans="1:24">
      <c r="A63" t="s">
        <v>32</v>
      </c>
      <c r="C63" t="str">
        <f>VLOOKUP(A63,'Location Codes'!$A$2:$D$1048576,4,FALSE)</f>
        <v>Casey.Sallie</v>
      </c>
      <c r="D63">
        <f>VLOOKUP(A63,'Location Codes'!$A$2:$C$1048576,2,FALSE)</f>
        <v>31.995887131649798</v>
      </c>
      <c r="E63">
        <f>VLOOKUP(A63,'Location Codes'!$A$2:$C$1048576,3,FALSE)</f>
        <v>-81.090554392855694</v>
      </c>
      <c r="F63" s="1">
        <v>41263.368055555555</v>
      </c>
      <c r="G63" s="6">
        <v>0.36805555555555558</v>
      </c>
      <c r="H63" s="30">
        <f>VLOOKUP(F63,'Rainfall Record'!$D$2:$E$1000,1,TRUE)</f>
        <v>41263</v>
      </c>
      <c r="I63" s="32">
        <f t="shared" si="0"/>
        <v>0</v>
      </c>
      <c r="J63" s="32" t="s">
        <v>28</v>
      </c>
      <c r="U63" t="s">
        <v>29</v>
      </c>
      <c r="V63" t="str">
        <f t="shared" si="1"/>
        <v>FC</v>
      </c>
      <c r="W63">
        <v>110</v>
      </c>
      <c r="X63" t="s">
        <v>30</v>
      </c>
    </row>
    <row r="64" spans="1:24">
      <c r="A64" t="s">
        <v>33</v>
      </c>
      <c r="C64" t="str">
        <f>VLOOKUP(A64,'Location Codes'!$A$2:$D$1048576,4,FALSE)</f>
        <v>Hayners.Halcyon</v>
      </c>
      <c r="D64">
        <f>VLOOKUP(A64,'Location Codes'!$A$2:$C$1048576,2,FALSE)</f>
        <v>31.982481023192801</v>
      </c>
      <c r="E64">
        <f>VLOOKUP(A64,'Location Codes'!$A$2:$C$1048576,3,FALSE)</f>
        <v>-81.111041875059797</v>
      </c>
      <c r="F64" s="1">
        <v>41263.387499999997</v>
      </c>
      <c r="G64" s="6">
        <v>0.38750000000000001</v>
      </c>
      <c r="H64" s="30">
        <f>VLOOKUP(F64,'Rainfall Record'!$D$2:$E$1000,1,TRUE)</f>
        <v>41263</v>
      </c>
      <c r="I64" s="32">
        <f t="shared" si="0"/>
        <v>0</v>
      </c>
      <c r="J64" s="32" t="s">
        <v>28</v>
      </c>
      <c r="U64" t="s">
        <v>31</v>
      </c>
      <c r="V64" t="str">
        <f t="shared" si="1"/>
        <v>ENT</v>
      </c>
      <c r="W64">
        <v>456.4</v>
      </c>
      <c r="X64" t="s">
        <v>30</v>
      </c>
    </row>
    <row r="65" spans="1:24">
      <c r="A65" t="s">
        <v>33</v>
      </c>
      <c r="C65" t="str">
        <f>VLOOKUP(A65,'Location Codes'!$A$2:$D$1048576,4,FALSE)</f>
        <v>Hayners.Halcyon</v>
      </c>
      <c r="D65">
        <f>VLOOKUP(A65,'Location Codes'!$A$2:$C$1048576,2,FALSE)</f>
        <v>31.982481023192801</v>
      </c>
      <c r="E65">
        <f>VLOOKUP(A65,'Location Codes'!$A$2:$C$1048576,3,FALSE)</f>
        <v>-81.111041875059797</v>
      </c>
      <c r="F65" s="1">
        <v>41263.387499999997</v>
      </c>
      <c r="G65" s="6">
        <v>0.38750000000000001</v>
      </c>
      <c r="H65" s="30">
        <f>VLOOKUP(F65,'Rainfall Record'!$D$2:$E$1000,1,TRUE)</f>
        <v>41263</v>
      </c>
      <c r="I65" s="32">
        <f t="shared" si="0"/>
        <v>0</v>
      </c>
      <c r="J65" s="32" t="s">
        <v>28</v>
      </c>
      <c r="U65" t="s">
        <v>29</v>
      </c>
      <c r="V65" t="str">
        <f t="shared" si="1"/>
        <v>FC</v>
      </c>
      <c r="W65">
        <v>700</v>
      </c>
      <c r="X65" t="s">
        <v>30</v>
      </c>
    </row>
    <row r="66" spans="1:24">
      <c r="A66" t="s">
        <v>33</v>
      </c>
      <c r="C66" t="str">
        <f>VLOOKUP(A66,'Location Codes'!$A$2:$D$1048576,4,FALSE)</f>
        <v>Hayners.Halcyon</v>
      </c>
      <c r="D66">
        <f>VLOOKUP(A66,'Location Codes'!$A$2:$C$1048576,2,FALSE)</f>
        <v>31.982481023192801</v>
      </c>
      <c r="E66">
        <f>VLOOKUP(A66,'Location Codes'!$A$2:$C$1048576,3,FALSE)</f>
        <v>-81.111041875059797</v>
      </c>
      <c r="F66" s="1">
        <v>41270.347222222219</v>
      </c>
      <c r="G66" s="6">
        <v>0.34722222222222221</v>
      </c>
      <c r="H66" s="30">
        <f>VLOOKUP(F66,'Rainfall Record'!$D$2:$E$1000,1,TRUE)</f>
        <v>41269</v>
      </c>
      <c r="I66" s="32">
        <f t="shared" si="0"/>
        <v>1</v>
      </c>
      <c r="J66" s="32" t="s">
        <v>28</v>
      </c>
      <c r="U66" t="s">
        <v>29</v>
      </c>
      <c r="V66" t="str">
        <f t="shared" si="1"/>
        <v>FC</v>
      </c>
      <c r="W66">
        <v>330</v>
      </c>
      <c r="X66" t="s">
        <v>30</v>
      </c>
    </row>
    <row r="67" spans="1:24">
      <c r="A67" t="s">
        <v>33</v>
      </c>
      <c r="C67" t="str">
        <f>VLOOKUP(A67,'Location Codes'!$A$2:$D$1048576,4,FALSE)</f>
        <v>Hayners.Halcyon</v>
      </c>
      <c r="D67">
        <f>VLOOKUP(A67,'Location Codes'!$A$2:$C$1048576,2,FALSE)</f>
        <v>31.982481023192801</v>
      </c>
      <c r="E67">
        <f>VLOOKUP(A67,'Location Codes'!$A$2:$C$1048576,3,FALSE)</f>
        <v>-81.111041875059797</v>
      </c>
      <c r="F67" s="1">
        <v>41270.347222222219</v>
      </c>
      <c r="G67" s="6">
        <v>0.34722222222222221</v>
      </c>
      <c r="H67" s="30">
        <f>VLOOKUP(F67,'Rainfall Record'!$D$2:$E$1000,1,TRUE)</f>
        <v>41269</v>
      </c>
      <c r="I67" s="32">
        <f t="shared" ref="I67:I130" si="2">ROUND(F67-H67,0)</f>
        <v>1</v>
      </c>
      <c r="J67" s="32" t="s">
        <v>28</v>
      </c>
      <c r="U67" t="s">
        <v>31</v>
      </c>
      <c r="V67" t="str">
        <f t="shared" ref="V67:V130" si="3">IF(U67="Fecal","FC",IF(U67="Entero","ENT",IF(U67="E.coli","EC",IF(U67="E. Coli","EC",IF(U67="Enterococci","ENT",IF(U67="Total Coli","TC",IF(U67="Total Coliform","TC","error")))))))</f>
        <v>ENT</v>
      </c>
      <c r="W67">
        <v>597</v>
      </c>
      <c r="X67" t="s">
        <v>30</v>
      </c>
    </row>
    <row r="68" spans="1:24">
      <c r="A68" t="s">
        <v>32</v>
      </c>
      <c r="C68" t="str">
        <f>VLOOKUP(A68,'Location Codes'!$A$2:$D$1048576,4,FALSE)</f>
        <v>Casey.Sallie</v>
      </c>
      <c r="D68">
        <f>VLOOKUP(A68,'Location Codes'!$A$2:$C$1048576,2,FALSE)</f>
        <v>31.995887131649798</v>
      </c>
      <c r="E68">
        <f>VLOOKUP(A68,'Location Codes'!$A$2:$C$1048576,3,FALSE)</f>
        <v>-81.090554392855694</v>
      </c>
      <c r="F68" s="1">
        <v>41270.361111111109</v>
      </c>
      <c r="G68" s="6">
        <v>0.3611111111111111</v>
      </c>
      <c r="H68" s="30">
        <f>VLOOKUP(F68,'Rainfall Record'!$D$2:$E$1000,1,TRUE)</f>
        <v>41269</v>
      </c>
      <c r="I68" s="32">
        <f t="shared" si="2"/>
        <v>1</v>
      </c>
      <c r="J68" s="32" t="s">
        <v>28</v>
      </c>
      <c r="U68" t="s">
        <v>29</v>
      </c>
      <c r="V68" t="str">
        <f t="shared" si="3"/>
        <v>FC</v>
      </c>
      <c r="W68">
        <v>1348</v>
      </c>
      <c r="X68" t="s">
        <v>30</v>
      </c>
    </row>
    <row r="69" spans="1:24">
      <c r="A69" t="s">
        <v>32</v>
      </c>
      <c r="C69" t="str">
        <f>VLOOKUP(A69,'Location Codes'!$A$2:$D$1048576,4,FALSE)</f>
        <v>Casey.Sallie</v>
      </c>
      <c r="D69">
        <f>VLOOKUP(A69,'Location Codes'!$A$2:$C$1048576,2,FALSE)</f>
        <v>31.995887131649798</v>
      </c>
      <c r="E69">
        <f>VLOOKUP(A69,'Location Codes'!$A$2:$C$1048576,3,FALSE)</f>
        <v>-81.090554392855694</v>
      </c>
      <c r="F69" s="1">
        <v>41270.361111111109</v>
      </c>
      <c r="G69" s="6">
        <v>0.3611111111111111</v>
      </c>
      <c r="H69" s="30">
        <f>VLOOKUP(F69,'Rainfall Record'!$D$2:$E$1000,1,TRUE)</f>
        <v>41269</v>
      </c>
      <c r="I69" s="32">
        <f t="shared" si="2"/>
        <v>1</v>
      </c>
      <c r="J69" s="32" t="s">
        <v>28</v>
      </c>
      <c r="U69" t="s">
        <v>31</v>
      </c>
      <c r="V69" t="str">
        <f t="shared" si="3"/>
        <v>ENT</v>
      </c>
      <c r="W69">
        <v>1583</v>
      </c>
      <c r="X69" t="s">
        <v>30</v>
      </c>
    </row>
    <row r="70" spans="1:24">
      <c r="A70" t="s">
        <v>33</v>
      </c>
      <c r="C70" t="str">
        <f>VLOOKUP(A70,'Location Codes'!$A$2:$D$1048576,4,FALSE)</f>
        <v>Hayners.Halcyon</v>
      </c>
      <c r="D70">
        <f>VLOOKUP(A70,'Location Codes'!$A$2:$C$1048576,2,FALSE)</f>
        <v>31.982481023192801</v>
      </c>
      <c r="E70">
        <f>VLOOKUP(A70,'Location Codes'!$A$2:$C$1048576,3,FALSE)</f>
        <v>-81.111041875059797</v>
      </c>
      <c r="F70" s="1">
        <v>41340.333333333336</v>
      </c>
      <c r="G70" s="6">
        <v>0.33333333333333331</v>
      </c>
      <c r="H70" s="30">
        <f>VLOOKUP(F70,'Rainfall Record'!$D$2:$E$1000,1,TRUE)</f>
        <v>41331</v>
      </c>
      <c r="I70" s="32">
        <f t="shared" si="2"/>
        <v>9</v>
      </c>
      <c r="J70" s="32" t="s">
        <v>28</v>
      </c>
      <c r="U70" t="s">
        <v>29</v>
      </c>
      <c r="V70" t="str">
        <f t="shared" si="3"/>
        <v>FC</v>
      </c>
      <c r="W70">
        <v>110</v>
      </c>
      <c r="X70" t="s">
        <v>30</v>
      </c>
    </row>
    <row r="71" spans="1:24">
      <c r="A71" t="s">
        <v>33</v>
      </c>
      <c r="C71" t="str">
        <f>VLOOKUP(A71,'Location Codes'!$A$2:$D$1048576,4,FALSE)</f>
        <v>Hayners.Halcyon</v>
      </c>
      <c r="D71">
        <f>VLOOKUP(A71,'Location Codes'!$A$2:$C$1048576,2,FALSE)</f>
        <v>31.982481023192801</v>
      </c>
      <c r="E71">
        <f>VLOOKUP(A71,'Location Codes'!$A$2:$C$1048576,3,FALSE)</f>
        <v>-81.111041875059797</v>
      </c>
      <c r="F71" s="1">
        <v>41340.333333333336</v>
      </c>
      <c r="G71" s="6">
        <v>0.33333333333333331</v>
      </c>
      <c r="H71" s="30">
        <f>VLOOKUP(F71,'Rainfall Record'!$D$2:$E$1000,1,TRUE)</f>
        <v>41331</v>
      </c>
      <c r="I71" s="32">
        <f t="shared" si="2"/>
        <v>9</v>
      </c>
      <c r="J71" s="32" t="s">
        <v>28</v>
      </c>
      <c r="U71" t="s">
        <v>31</v>
      </c>
      <c r="V71" t="str">
        <f t="shared" si="3"/>
        <v>ENT</v>
      </c>
      <c r="W71">
        <v>267</v>
      </c>
      <c r="X71" t="s">
        <v>30</v>
      </c>
    </row>
    <row r="72" spans="1:24">
      <c r="A72" t="s">
        <v>32</v>
      </c>
      <c r="C72" t="str">
        <f>VLOOKUP(A72,'Location Codes'!$A$2:$D$1048576,4,FALSE)</f>
        <v>Casey.Sallie</v>
      </c>
      <c r="D72">
        <f>VLOOKUP(A72,'Location Codes'!$A$2:$C$1048576,2,FALSE)</f>
        <v>31.995887131649798</v>
      </c>
      <c r="E72">
        <f>VLOOKUP(A72,'Location Codes'!$A$2:$C$1048576,3,FALSE)</f>
        <v>-81.090554392855694</v>
      </c>
      <c r="F72" s="1">
        <v>41340.347222222219</v>
      </c>
      <c r="G72" s="6">
        <v>0.34722222222222221</v>
      </c>
      <c r="H72" s="30">
        <f>VLOOKUP(F72,'Rainfall Record'!$D$2:$E$1000,1,TRUE)</f>
        <v>41331</v>
      </c>
      <c r="I72" s="32">
        <f t="shared" si="2"/>
        <v>9</v>
      </c>
      <c r="J72" s="32" t="s">
        <v>28</v>
      </c>
      <c r="U72" t="s">
        <v>31</v>
      </c>
      <c r="V72" t="str">
        <f t="shared" si="3"/>
        <v>ENT</v>
      </c>
      <c r="W72">
        <v>227</v>
      </c>
      <c r="X72" t="s">
        <v>30</v>
      </c>
    </row>
    <row r="73" spans="1:24">
      <c r="A73" t="s">
        <v>32</v>
      </c>
      <c r="C73" t="str">
        <f>VLOOKUP(A73,'Location Codes'!$A$2:$D$1048576,4,FALSE)</f>
        <v>Casey.Sallie</v>
      </c>
      <c r="D73">
        <f>VLOOKUP(A73,'Location Codes'!$A$2:$C$1048576,2,FALSE)</f>
        <v>31.995887131649798</v>
      </c>
      <c r="E73">
        <f>VLOOKUP(A73,'Location Codes'!$A$2:$C$1048576,3,FALSE)</f>
        <v>-81.090554392855694</v>
      </c>
      <c r="F73" s="1">
        <v>41340.347222222219</v>
      </c>
      <c r="G73" s="6">
        <v>0.34722222222222221</v>
      </c>
      <c r="H73" s="30">
        <f>VLOOKUP(F73,'Rainfall Record'!$D$2:$E$1000,1,TRUE)</f>
        <v>41331</v>
      </c>
      <c r="I73" s="32">
        <f t="shared" si="2"/>
        <v>9</v>
      </c>
      <c r="J73" s="32" t="s">
        <v>28</v>
      </c>
      <c r="U73" t="s">
        <v>29</v>
      </c>
      <c r="V73" t="str">
        <f t="shared" si="3"/>
        <v>FC</v>
      </c>
      <c r="W73">
        <v>330</v>
      </c>
      <c r="X73" t="s">
        <v>30</v>
      </c>
    </row>
    <row r="74" spans="1:24">
      <c r="A74" t="s">
        <v>32</v>
      </c>
      <c r="C74" t="str">
        <f>VLOOKUP(A74,'Location Codes'!$A$2:$D$1048576,4,FALSE)</f>
        <v>Casey.Sallie</v>
      </c>
      <c r="D74">
        <f>VLOOKUP(A74,'Location Codes'!$A$2:$C$1048576,2,FALSE)</f>
        <v>31.995887131649798</v>
      </c>
      <c r="E74">
        <f>VLOOKUP(A74,'Location Codes'!$A$2:$C$1048576,3,FALSE)</f>
        <v>-81.090554392855694</v>
      </c>
      <c r="F74" s="1">
        <v>41347.370138888888</v>
      </c>
      <c r="G74" s="6">
        <v>0.37013888888888891</v>
      </c>
      <c r="H74" s="30">
        <f>VLOOKUP(F74,'Rainfall Record'!$D$2:$E$1000,1,TRUE)</f>
        <v>41345</v>
      </c>
      <c r="I74" s="32">
        <f t="shared" si="2"/>
        <v>2</v>
      </c>
      <c r="J74" s="32" t="s">
        <v>28</v>
      </c>
      <c r="U74" t="s">
        <v>29</v>
      </c>
      <c r="V74" t="str">
        <f t="shared" si="3"/>
        <v>FC</v>
      </c>
      <c r="W74">
        <v>20</v>
      </c>
      <c r="X74" t="s">
        <v>30</v>
      </c>
    </row>
    <row r="75" spans="1:24">
      <c r="A75" t="s">
        <v>32</v>
      </c>
      <c r="C75" t="str">
        <f>VLOOKUP(A75,'Location Codes'!$A$2:$D$1048576,4,FALSE)</f>
        <v>Casey.Sallie</v>
      </c>
      <c r="D75">
        <f>VLOOKUP(A75,'Location Codes'!$A$2:$C$1048576,2,FALSE)</f>
        <v>31.995887131649798</v>
      </c>
      <c r="E75">
        <f>VLOOKUP(A75,'Location Codes'!$A$2:$C$1048576,3,FALSE)</f>
        <v>-81.090554392855694</v>
      </c>
      <c r="F75" s="1">
        <v>41347.370138888888</v>
      </c>
      <c r="G75" s="6">
        <v>0.37013888888888891</v>
      </c>
      <c r="H75" s="30">
        <f>VLOOKUP(F75,'Rainfall Record'!$D$2:$E$1000,1,TRUE)</f>
        <v>41345</v>
      </c>
      <c r="I75" s="32">
        <f t="shared" si="2"/>
        <v>2</v>
      </c>
      <c r="J75" s="32" t="s">
        <v>28</v>
      </c>
      <c r="U75" t="s">
        <v>31</v>
      </c>
      <c r="V75" t="str">
        <f t="shared" si="3"/>
        <v>ENT</v>
      </c>
      <c r="W75">
        <v>58.4</v>
      </c>
      <c r="X75" t="s">
        <v>30</v>
      </c>
    </row>
    <row r="76" spans="1:24">
      <c r="A76" t="s">
        <v>33</v>
      </c>
      <c r="C76" t="str">
        <f>VLOOKUP(A76,'Location Codes'!$A$2:$D$1048576,4,FALSE)</f>
        <v>Hayners.Halcyon</v>
      </c>
      <c r="D76">
        <f>VLOOKUP(A76,'Location Codes'!$A$2:$C$1048576,2,FALSE)</f>
        <v>31.982481023192801</v>
      </c>
      <c r="E76">
        <f>VLOOKUP(A76,'Location Codes'!$A$2:$C$1048576,3,FALSE)</f>
        <v>-81.111041875059797</v>
      </c>
      <c r="F76" s="1">
        <v>41347.388888888891</v>
      </c>
      <c r="G76" s="6">
        <v>0.3888888888888889</v>
      </c>
      <c r="H76" s="30">
        <f>VLOOKUP(F76,'Rainfall Record'!$D$2:$E$1000,1,TRUE)</f>
        <v>41345</v>
      </c>
      <c r="I76" s="32">
        <f t="shared" si="2"/>
        <v>2</v>
      </c>
      <c r="J76" s="32" t="s">
        <v>28</v>
      </c>
      <c r="U76" t="s">
        <v>29</v>
      </c>
      <c r="V76" t="str">
        <f t="shared" si="3"/>
        <v>FC</v>
      </c>
      <c r="W76">
        <v>110</v>
      </c>
      <c r="X76" t="s">
        <v>30</v>
      </c>
    </row>
    <row r="77" spans="1:24">
      <c r="A77" t="s">
        <v>33</v>
      </c>
      <c r="C77" t="str">
        <f>VLOOKUP(A77,'Location Codes'!$A$2:$D$1048576,4,FALSE)</f>
        <v>Hayners.Halcyon</v>
      </c>
      <c r="D77">
        <f>VLOOKUP(A77,'Location Codes'!$A$2:$C$1048576,2,FALSE)</f>
        <v>31.982481023192801</v>
      </c>
      <c r="E77">
        <f>VLOOKUP(A77,'Location Codes'!$A$2:$C$1048576,3,FALSE)</f>
        <v>-81.111041875059797</v>
      </c>
      <c r="F77" s="1">
        <v>41347.388888888891</v>
      </c>
      <c r="G77" s="6">
        <v>0.3888888888888889</v>
      </c>
      <c r="H77" s="30">
        <f>VLOOKUP(F77,'Rainfall Record'!$D$2:$E$1000,1,TRUE)</f>
        <v>41345</v>
      </c>
      <c r="I77" s="32">
        <f t="shared" si="2"/>
        <v>2</v>
      </c>
      <c r="J77" s="32" t="s">
        <v>28</v>
      </c>
      <c r="U77" t="s">
        <v>31</v>
      </c>
      <c r="V77" t="str">
        <f t="shared" si="3"/>
        <v>ENT</v>
      </c>
      <c r="W77">
        <v>297</v>
      </c>
      <c r="X77" t="s">
        <v>30</v>
      </c>
    </row>
    <row r="78" spans="1:24">
      <c r="A78" t="s">
        <v>32</v>
      </c>
      <c r="C78" t="str">
        <f>VLOOKUP(A78,'Location Codes'!$A$2:$D$1048576,4,FALSE)</f>
        <v>Casey.Sallie</v>
      </c>
      <c r="D78">
        <f>VLOOKUP(A78,'Location Codes'!$A$2:$C$1048576,2,FALSE)</f>
        <v>31.995887131649798</v>
      </c>
      <c r="E78">
        <f>VLOOKUP(A78,'Location Codes'!$A$2:$C$1048576,3,FALSE)</f>
        <v>-81.090554392855694</v>
      </c>
      <c r="F78" s="1">
        <v>41354.375</v>
      </c>
      <c r="G78" s="6">
        <v>0.375</v>
      </c>
      <c r="H78" s="30">
        <f>VLOOKUP(F78,'Rainfall Record'!$D$2:$E$1000,1,TRUE)</f>
        <v>41351</v>
      </c>
      <c r="I78" s="32">
        <f t="shared" si="2"/>
        <v>3</v>
      </c>
      <c r="J78" s="32" t="s">
        <v>28</v>
      </c>
      <c r="U78" t="s">
        <v>29</v>
      </c>
      <c r="V78" t="str">
        <f t="shared" si="3"/>
        <v>FC</v>
      </c>
      <c r="W78">
        <v>78</v>
      </c>
      <c r="X78" t="s">
        <v>30</v>
      </c>
    </row>
    <row r="79" spans="1:24">
      <c r="A79" t="s">
        <v>32</v>
      </c>
      <c r="C79" t="str">
        <f>VLOOKUP(A79,'Location Codes'!$A$2:$D$1048576,4,FALSE)</f>
        <v>Casey.Sallie</v>
      </c>
      <c r="D79">
        <f>VLOOKUP(A79,'Location Codes'!$A$2:$C$1048576,2,FALSE)</f>
        <v>31.995887131649798</v>
      </c>
      <c r="E79">
        <f>VLOOKUP(A79,'Location Codes'!$A$2:$C$1048576,3,FALSE)</f>
        <v>-81.090554392855694</v>
      </c>
      <c r="F79" s="1">
        <v>41354.375</v>
      </c>
      <c r="G79" s="6">
        <v>0.375</v>
      </c>
      <c r="H79" s="30">
        <f>VLOOKUP(F79,'Rainfall Record'!$D$2:$E$1000,1,TRUE)</f>
        <v>41351</v>
      </c>
      <c r="I79" s="32">
        <f t="shared" si="2"/>
        <v>3</v>
      </c>
      <c r="J79" s="32" t="s">
        <v>28</v>
      </c>
      <c r="U79" t="s">
        <v>31</v>
      </c>
      <c r="V79" t="str">
        <f t="shared" si="3"/>
        <v>ENT</v>
      </c>
      <c r="W79">
        <v>1827</v>
      </c>
      <c r="X79" t="s">
        <v>30</v>
      </c>
    </row>
    <row r="80" spans="1:24">
      <c r="A80" t="s">
        <v>33</v>
      </c>
      <c r="C80" t="str">
        <f>VLOOKUP(A80,'Location Codes'!$A$2:$D$1048576,4,FALSE)</f>
        <v>Hayners.Halcyon</v>
      </c>
      <c r="D80">
        <f>VLOOKUP(A80,'Location Codes'!$A$2:$C$1048576,2,FALSE)</f>
        <v>31.982481023192801</v>
      </c>
      <c r="E80">
        <f>VLOOKUP(A80,'Location Codes'!$A$2:$C$1048576,3,FALSE)</f>
        <v>-81.111041875059797</v>
      </c>
      <c r="F80" s="1">
        <v>41354.401388888888</v>
      </c>
      <c r="G80" s="6">
        <v>0.40138888888888891</v>
      </c>
      <c r="H80" s="30">
        <f>VLOOKUP(F80,'Rainfall Record'!$D$2:$E$1000,1,TRUE)</f>
        <v>41351</v>
      </c>
      <c r="I80" s="32">
        <f t="shared" si="2"/>
        <v>3</v>
      </c>
      <c r="J80" s="32" t="s">
        <v>28</v>
      </c>
      <c r="U80" t="s">
        <v>29</v>
      </c>
      <c r="V80" t="str">
        <f t="shared" si="3"/>
        <v>FC</v>
      </c>
      <c r="W80">
        <v>210</v>
      </c>
      <c r="X80" t="s">
        <v>30</v>
      </c>
    </row>
    <row r="81" spans="1:24">
      <c r="A81" t="s">
        <v>33</v>
      </c>
      <c r="C81" t="str">
        <f>VLOOKUP(A81,'Location Codes'!$A$2:$D$1048576,4,FALSE)</f>
        <v>Hayners.Halcyon</v>
      </c>
      <c r="D81">
        <f>VLOOKUP(A81,'Location Codes'!$A$2:$C$1048576,2,FALSE)</f>
        <v>31.982481023192801</v>
      </c>
      <c r="E81">
        <f>VLOOKUP(A81,'Location Codes'!$A$2:$C$1048576,3,FALSE)</f>
        <v>-81.111041875059797</v>
      </c>
      <c r="F81" s="1">
        <v>41354.401388888888</v>
      </c>
      <c r="G81" s="6">
        <v>0.40138888888888891</v>
      </c>
      <c r="H81" s="30">
        <f>VLOOKUP(F81,'Rainfall Record'!$D$2:$E$1000,1,TRUE)</f>
        <v>41351</v>
      </c>
      <c r="I81" s="32">
        <f t="shared" si="2"/>
        <v>3</v>
      </c>
      <c r="J81" s="32" t="s">
        <v>28</v>
      </c>
      <c r="U81" t="s">
        <v>31</v>
      </c>
      <c r="V81" t="str">
        <f t="shared" si="3"/>
        <v>ENT</v>
      </c>
      <c r="W81">
        <v>1583</v>
      </c>
      <c r="X81" t="s">
        <v>30</v>
      </c>
    </row>
    <row r="82" spans="1:24">
      <c r="A82" t="s">
        <v>32</v>
      </c>
      <c r="C82" t="str">
        <f>VLOOKUP(A82,'Location Codes'!$A$2:$D$1048576,4,FALSE)</f>
        <v>Casey.Sallie</v>
      </c>
      <c r="D82">
        <f>VLOOKUP(A82,'Location Codes'!$A$2:$C$1048576,2,FALSE)</f>
        <v>31.995887131649798</v>
      </c>
      <c r="E82">
        <f>VLOOKUP(A82,'Location Codes'!$A$2:$C$1048576,3,FALSE)</f>
        <v>-81.090554392855694</v>
      </c>
      <c r="F82" s="1">
        <v>41360.37222222222</v>
      </c>
      <c r="G82" s="6">
        <v>0.37222222222222223</v>
      </c>
      <c r="H82" s="30">
        <f>VLOOKUP(F82,'Rainfall Record'!$D$2:$E$1000,1,TRUE)</f>
        <v>41357</v>
      </c>
      <c r="I82" s="32">
        <f t="shared" si="2"/>
        <v>3</v>
      </c>
      <c r="J82" s="32" t="s">
        <v>28</v>
      </c>
      <c r="U82" t="s">
        <v>29</v>
      </c>
      <c r="V82" t="str">
        <f t="shared" si="3"/>
        <v>FC</v>
      </c>
      <c r="W82">
        <v>170</v>
      </c>
      <c r="X82" t="s">
        <v>30</v>
      </c>
    </row>
    <row r="83" spans="1:24">
      <c r="A83" t="s">
        <v>32</v>
      </c>
      <c r="C83" t="str">
        <f>VLOOKUP(A83,'Location Codes'!$A$2:$D$1048576,4,FALSE)</f>
        <v>Casey.Sallie</v>
      </c>
      <c r="D83">
        <f>VLOOKUP(A83,'Location Codes'!$A$2:$C$1048576,2,FALSE)</f>
        <v>31.995887131649798</v>
      </c>
      <c r="E83">
        <f>VLOOKUP(A83,'Location Codes'!$A$2:$C$1048576,3,FALSE)</f>
        <v>-81.090554392855694</v>
      </c>
      <c r="F83" s="1">
        <v>41360.37222222222</v>
      </c>
      <c r="G83" s="6">
        <v>0.37222222222222223</v>
      </c>
      <c r="H83" s="30">
        <f>VLOOKUP(F83,'Rainfall Record'!$D$2:$E$1000,1,TRUE)</f>
        <v>41357</v>
      </c>
      <c r="I83" s="32">
        <f t="shared" si="2"/>
        <v>3</v>
      </c>
      <c r="J83" s="32" t="s">
        <v>28</v>
      </c>
      <c r="U83" t="s">
        <v>31</v>
      </c>
      <c r="V83" t="str">
        <f t="shared" si="3"/>
        <v>ENT</v>
      </c>
      <c r="W83">
        <v>367</v>
      </c>
      <c r="X83" t="s">
        <v>30</v>
      </c>
    </row>
    <row r="84" spans="1:24">
      <c r="A84" t="s">
        <v>33</v>
      </c>
      <c r="C84" t="str">
        <f>VLOOKUP(A84,'Location Codes'!$A$2:$D$1048576,4,FALSE)</f>
        <v>Hayners.Halcyon</v>
      </c>
      <c r="D84">
        <f>VLOOKUP(A84,'Location Codes'!$A$2:$C$1048576,2,FALSE)</f>
        <v>31.982481023192801</v>
      </c>
      <c r="E84">
        <f>VLOOKUP(A84,'Location Codes'!$A$2:$C$1048576,3,FALSE)</f>
        <v>-81.111041875059797</v>
      </c>
      <c r="F84" s="1">
        <v>41360.390277777777</v>
      </c>
      <c r="G84" s="6">
        <v>0.39027777777777778</v>
      </c>
      <c r="H84" s="30">
        <f>VLOOKUP(F84,'Rainfall Record'!$D$2:$E$1000,1,TRUE)</f>
        <v>41357</v>
      </c>
      <c r="I84" s="32">
        <f t="shared" si="2"/>
        <v>3</v>
      </c>
      <c r="J84" s="32" t="s">
        <v>28</v>
      </c>
      <c r="U84" t="s">
        <v>31</v>
      </c>
      <c r="V84" t="str">
        <f t="shared" si="3"/>
        <v>ENT</v>
      </c>
      <c r="W84">
        <v>91.4</v>
      </c>
      <c r="X84" t="s">
        <v>30</v>
      </c>
    </row>
    <row r="85" spans="1:24">
      <c r="A85" t="s">
        <v>33</v>
      </c>
      <c r="C85" t="str">
        <f>VLOOKUP(A85,'Location Codes'!$A$2:$D$1048576,4,FALSE)</f>
        <v>Hayners.Halcyon</v>
      </c>
      <c r="D85">
        <f>VLOOKUP(A85,'Location Codes'!$A$2:$C$1048576,2,FALSE)</f>
        <v>31.982481023192801</v>
      </c>
      <c r="E85">
        <f>VLOOKUP(A85,'Location Codes'!$A$2:$C$1048576,3,FALSE)</f>
        <v>-81.111041875059797</v>
      </c>
      <c r="F85" s="1">
        <v>41360.390277777777</v>
      </c>
      <c r="G85" s="6">
        <v>0.39027777777777778</v>
      </c>
      <c r="H85" s="30">
        <f>VLOOKUP(F85,'Rainfall Record'!$D$2:$E$1000,1,TRUE)</f>
        <v>41357</v>
      </c>
      <c r="I85" s="32">
        <f t="shared" si="2"/>
        <v>3</v>
      </c>
      <c r="J85" s="32" t="s">
        <v>28</v>
      </c>
      <c r="U85" t="s">
        <v>29</v>
      </c>
      <c r="V85" t="str">
        <f t="shared" si="3"/>
        <v>FC</v>
      </c>
      <c r="W85">
        <v>110</v>
      </c>
      <c r="X85" t="s">
        <v>30</v>
      </c>
    </row>
    <row r="86" spans="1:24">
      <c r="A86" t="s">
        <v>34</v>
      </c>
      <c r="C86" t="str">
        <f>VLOOKUP(A86,'Location Codes'!$A$2:$D$1048576,4,FALSE)</f>
        <v>Wilshire.Largo</v>
      </c>
      <c r="D86">
        <f>VLOOKUP(A86,'Location Codes'!$A$2:$C$1048576,2,FALSE)</f>
        <v>31.9901311686728</v>
      </c>
      <c r="E86">
        <f>VLOOKUP(A86,'Location Codes'!$A$2:$C$1048576,3,FALSE)</f>
        <v>-81.144630742012893</v>
      </c>
      <c r="F86" s="1">
        <v>41429.326388888891</v>
      </c>
      <c r="G86" s="6">
        <v>0.3263888888888889</v>
      </c>
      <c r="H86" s="30">
        <f>VLOOKUP(F86,'Rainfall Record'!$D$2:$E$1000,1,TRUE)</f>
        <v>41429</v>
      </c>
      <c r="I86" s="32">
        <f t="shared" si="2"/>
        <v>0</v>
      </c>
      <c r="J86" s="32" t="s">
        <v>28</v>
      </c>
      <c r="U86" t="s">
        <v>31</v>
      </c>
      <c r="V86" t="str">
        <f t="shared" si="3"/>
        <v>ENT</v>
      </c>
      <c r="W86">
        <v>2022</v>
      </c>
      <c r="X86" t="s">
        <v>30</v>
      </c>
    </row>
    <row r="87" spans="1:24">
      <c r="A87" t="s">
        <v>34</v>
      </c>
      <c r="C87" t="str">
        <f>VLOOKUP(A87,'Location Codes'!$A$2:$D$1048576,4,FALSE)</f>
        <v>Wilshire.Largo</v>
      </c>
      <c r="D87">
        <f>VLOOKUP(A87,'Location Codes'!$A$2:$C$1048576,2,FALSE)</f>
        <v>31.9901311686728</v>
      </c>
      <c r="E87">
        <f>VLOOKUP(A87,'Location Codes'!$A$2:$C$1048576,3,FALSE)</f>
        <v>-81.144630742012893</v>
      </c>
      <c r="F87" s="1">
        <v>41429.326388888891</v>
      </c>
      <c r="G87" s="6">
        <v>0.3263888888888889</v>
      </c>
      <c r="H87" s="30">
        <f>VLOOKUP(F87,'Rainfall Record'!$D$2:$E$1000,1,TRUE)</f>
        <v>41429</v>
      </c>
      <c r="I87" s="32">
        <f t="shared" si="2"/>
        <v>0</v>
      </c>
      <c r="J87" s="32" t="s">
        <v>28</v>
      </c>
      <c r="U87" t="s">
        <v>29</v>
      </c>
      <c r="V87" t="str">
        <f t="shared" si="3"/>
        <v>FC</v>
      </c>
      <c r="W87">
        <v>45</v>
      </c>
      <c r="X87" t="s">
        <v>30</v>
      </c>
    </row>
    <row r="88" spans="1:24">
      <c r="A88" s="18" t="s">
        <v>35</v>
      </c>
      <c r="B88" s="15"/>
      <c r="C88" t="str">
        <f>VLOOKUP(A88,'Location Codes'!$A$2:$D$1048576,4,FALSE)</f>
        <v>Wilshire.WhiteBluff</v>
      </c>
      <c r="D88">
        <f>VLOOKUP(A88,'Location Codes'!$A$2:$C$1048576,2,FALSE)</f>
        <v>31.975612360833299</v>
      </c>
      <c r="E88">
        <f>VLOOKUP(A88,'Location Codes'!$A$2:$C$1048576,3,FALSE)</f>
        <v>-81.131748895475994</v>
      </c>
      <c r="F88" s="17">
        <v>44644</v>
      </c>
      <c r="G88" s="20">
        <v>0.52013888888888882</v>
      </c>
      <c r="H88" s="30">
        <f>VLOOKUP(F88,'Rainfall Record'!$D$2:$E$1000,1,TRUE)</f>
        <v>44644</v>
      </c>
      <c r="I88" s="32">
        <f t="shared" si="2"/>
        <v>0</v>
      </c>
      <c r="J88" s="32" t="s">
        <v>28</v>
      </c>
      <c r="K88" s="15"/>
      <c r="L88" s="15"/>
      <c r="M88" s="15"/>
      <c r="N88" s="15"/>
      <c r="O88" s="15"/>
      <c r="U88" t="s">
        <v>36</v>
      </c>
      <c r="V88" t="str">
        <f t="shared" si="3"/>
        <v>EC</v>
      </c>
      <c r="W88" s="15">
        <v>1450</v>
      </c>
    </row>
    <row r="89" spans="1:24">
      <c r="A89" t="s">
        <v>37</v>
      </c>
      <c r="B89" t="s">
        <v>38</v>
      </c>
      <c r="C89" t="str">
        <f>VLOOKUP(A89,'Location Codes'!$A$2:$D$1048576,4,FALSE)</f>
        <v>Wilshire.Elks</v>
      </c>
      <c r="D89">
        <f>VLOOKUP(A89,'Location Codes'!$A$2:$C$1048576,2,FALSE)</f>
        <v>31.984981640563198</v>
      </c>
      <c r="E89">
        <f>VLOOKUP(A89,'Location Codes'!$A$2:$C$1048576,3,FALSE)</f>
        <v>-81.136930039878095</v>
      </c>
      <c r="F89" s="1">
        <v>44532</v>
      </c>
      <c r="G89" s="3">
        <v>0.4548611111111111</v>
      </c>
      <c r="H89" s="30">
        <f>VLOOKUP(F89,'Rainfall Record'!$D$2:$E$1000,1,TRUE)</f>
        <v>44507</v>
      </c>
      <c r="I89" s="32">
        <f t="shared" si="2"/>
        <v>25</v>
      </c>
      <c r="J89" s="32" t="s">
        <v>28</v>
      </c>
      <c r="L89" t="s">
        <v>39</v>
      </c>
      <c r="R89" t="s">
        <v>40</v>
      </c>
      <c r="S89" s="21">
        <v>44532</v>
      </c>
      <c r="U89" t="s">
        <v>41</v>
      </c>
      <c r="V89" t="str">
        <f t="shared" si="3"/>
        <v>EC</v>
      </c>
      <c r="W89" s="5">
        <v>1664</v>
      </c>
      <c r="X89" t="s">
        <v>30</v>
      </c>
    </row>
    <row r="90" spans="1:24">
      <c r="A90" t="s">
        <v>42</v>
      </c>
      <c r="C90" t="str">
        <f>VLOOKUP(A90,'Location Codes'!$A$2:$D$1048576,4,FALSE)</f>
        <v>Wilshire.WhiteBluff</v>
      </c>
      <c r="D90">
        <f>VLOOKUP(A90,'Location Codes'!$A$2:$C$1048576,2,FALSE)</f>
        <v>31.984280910253801</v>
      </c>
      <c r="E90">
        <f>VLOOKUP(A90,'Location Codes'!$A$2:$C$1048576,3,FALSE)</f>
        <v>-81.129864906139403</v>
      </c>
      <c r="F90" s="1">
        <v>44551</v>
      </c>
      <c r="G90" s="3">
        <v>0.42569444444444443</v>
      </c>
      <c r="H90" s="30">
        <f>VLOOKUP(F90,'Rainfall Record'!$D$2:$E$1000,1,TRUE)</f>
        <v>44551</v>
      </c>
      <c r="I90" s="32">
        <f t="shared" si="2"/>
        <v>0</v>
      </c>
      <c r="J90" s="32" t="s">
        <v>28</v>
      </c>
      <c r="U90" t="s">
        <v>41</v>
      </c>
      <c r="V90" t="str">
        <f t="shared" si="3"/>
        <v>EC</v>
      </c>
      <c r="W90" s="5">
        <v>1830</v>
      </c>
      <c r="X90" t="s">
        <v>30</v>
      </c>
    </row>
    <row r="91" spans="1:24">
      <c r="A91" t="s">
        <v>43</v>
      </c>
      <c r="C91" t="str">
        <f>VLOOKUP(A91,'Location Codes'!$A$2:$D$1048576,4,FALSE)</f>
        <v>Wilshire.Elks</v>
      </c>
      <c r="D91">
        <f>VLOOKUP(A91,'Location Codes'!$A$2:$C$1048576,2,FALSE)</f>
        <v>31.984981640563198</v>
      </c>
      <c r="E91">
        <f>VLOOKUP(A91,'Location Codes'!$A$2:$C$1048576,3,FALSE)</f>
        <v>-81.136930039878095</v>
      </c>
      <c r="F91" s="1">
        <v>41429.350694444445</v>
      </c>
      <c r="G91" s="6">
        <v>0.35069444444444442</v>
      </c>
      <c r="H91" s="30">
        <f>VLOOKUP(F91,'Rainfall Record'!$D$2:$E$1000,1,TRUE)</f>
        <v>41429</v>
      </c>
      <c r="I91" s="32">
        <f t="shared" si="2"/>
        <v>0</v>
      </c>
      <c r="J91" s="32" t="s">
        <v>28</v>
      </c>
      <c r="U91" t="s">
        <v>31</v>
      </c>
      <c r="V91" t="str">
        <f t="shared" si="3"/>
        <v>ENT</v>
      </c>
      <c r="W91">
        <v>2022</v>
      </c>
      <c r="X91" t="s">
        <v>30</v>
      </c>
    </row>
    <row r="92" spans="1:24">
      <c r="A92" t="s">
        <v>33</v>
      </c>
      <c r="C92" t="str">
        <f>VLOOKUP(A92,'Location Codes'!$A$2:$D$1048576,4,FALSE)</f>
        <v>Hayners.Halcyon</v>
      </c>
      <c r="D92">
        <f>VLOOKUP(A92,'Location Codes'!$A$2:$C$1048576,2,FALSE)</f>
        <v>31.982481023192801</v>
      </c>
      <c r="E92">
        <f>VLOOKUP(A92,'Location Codes'!$A$2:$C$1048576,3,FALSE)</f>
        <v>-81.111041875059797</v>
      </c>
      <c r="F92" s="1">
        <v>41429.388888888891</v>
      </c>
      <c r="G92" s="6">
        <v>0.3888888888888889</v>
      </c>
      <c r="H92" s="30">
        <f>VLOOKUP(F92,'Rainfall Record'!$D$2:$E$1000,1,TRUE)</f>
        <v>41429</v>
      </c>
      <c r="I92" s="32">
        <f t="shared" si="2"/>
        <v>0</v>
      </c>
      <c r="J92" s="32" t="s">
        <v>28</v>
      </c>
      <c r="U92" t="s">
        <v>29</v>
      </c>
      <c r="V92" t="str">
        <f t="shared" si="3"/>
        <v>FC</v>
      </c>
      <c r="W92">
        <v>490</v>
      </c>
      <c r="X92" t="s">
        <v>30</v>
      </c>
    </row>
    <row r="93" spans="1:24">
      <c r="A93" t="s">
        <v>33</v>
      </c>
      <c r="C93" t="str">
        <f>VLOOKUP(A93,'Location Codes'!$A$2:$D$1048576,4,FALSE)</f>
        <v>Hayners.Halcyon</v>
      </c>
      <c r="D93">
        <f>VLOOKUP(A93,'Location Codes'!$A$2:$C$1048576,2,FALSE)</f>
        <v>31.982481023192801</v>
      </c>
      <c r="E93">
        <f>VLOOKUP(A93,'Location Codes'!$A$2:$C$1048576,3,FALSE)</f>
        <v>-81.111041875059797</v>
      </c>
      <c r="F93" s="1">
        <v>41429.388888888891</v>
      </c>
      <c r="G93" s="6">
        <v>0.3888888888888889</v>
      </c>
      <c r="H93" s="30">
        <f>VLOOKUP(F93,'Rainfall Record'!$D$2:$E$1000,1,TRUE)</f>
        <v>41429</v>
      </c>
      <c r="I93" s="32">
        <f t="shared" si="2"/>
        <v>0</v>
      </c>
      <c r="J93" s="32" t="s">
        <v>28</v>
      </c>
      <c r="U93" t="s">
        <v>31</v>
      </c>
      <c r="V93" t="str">
        <f t="shared" si="3"/>
        <v>ENT</v>
      </c>
      <c r="W93">
        <v>499</v>
      </c>
      <c r="X93" t="s">
        <v>30</v>
      </c>
    </row>
    <row r="94" spans="1:24">
      <c r="A94" t="s">
        <v>32</v>
      </c>
      <c r="C94" t="str">
        <f>VLOOKUP(A94,'Location Codes'!$A$2:$D$1048576,4,FALSE)</f>
        <v>Casey.Sallie</v>
      </c>
      <c r="D94">
        <f>VLOOKUP(A94,'Location Codes'!$A$2:$C$1048576,2,FALSE)</f>
        <v>31.995887131649798</v>
      </c>
      <c r="E94">
        <f>VLOOKUP(A94,'Location Codes'!$A$2:$C$1048576,3,FALSE)</f>
        <v>-81.090554392855694</v>
      </c>
      <c r="F94" s="1">
        <v>41429.420138888891</v>
      </c>
      <c r="G94" s="6">
        <v>0.4201388888888889</v>
      </c>
      <c r="H94" s="30">
        <f>VLOOKUP(F94,'Rainfall Record'!$D$2:$E$1000,1,TRUE)</f>
        <v>41429</v>
      </c>
      <c r="I94" s="32">
        <f t="shared" si="2"/>
        <v>0</v>
      </c>
      <c r="J94" s="32" t="s">
        <v>28</v>
      </c>
      <c r="U94" t="s">
        <v>31</v>
      </c>
      <c r="V94" t="str">
        <f t="shared" si="3"/>
        <v>ENT</v>
      </c>
      <c r="W94">
        <v>688</v>
      </c>
      <c r="X94" t="s">
        <v>30</v>
      </c>
    </row>
    <row r="95" spans="1:24">
      <c r="A95" t="s">
        <v>32</v>
      </c>
      <c r="C95" t="str">
        <f>VLOOKUP(A95,'Location Codes'!$A$2:$D$1048576,4,FALSE)</f>
        <v>Casey.Sallie</v>
      </c>
      <c r="D95">
        <f>VLOOKUP(A95,'Location Codes'!$A$2:$C$1048576,2,FALSE)</f>
        <v>31.995887131649798</v>
      </c>
      <c r="E95">
        <f>VLOOKUP(A95,'Location Codes'!$A$2:$C$1048576,3,FALSE)</f>
        <v>-81.090554392855694</v>
      </c>
      <c r="F95" s="1">
        <v>41429.420138888891</v>
      </c>
      <c r="G95" s="6">
        <v>0.4201388888888889</v>
      </c>
      <c r="H95" s="30">
        <f>VLOOKUP(F95,'Rainfall Record'!$D$2:$E$1000,1,TRUE)</f>
        <v>41429</v>
      </c>
      <c r="I95" s="32">
        <f t="shared" si="2"/>
        <v>0</v>
      </c>
      <c r="J95" s="32" t="s">
        <v>28</v>
      </c>
      <c r="U95" t="s">
        <v>29</v>
      </c>
      <c r="V95" t="str">
        <f t="shared" si="3"/>
        <v>FC</v>
      </c>
      <c r="W95">
        <v>7900</v>
      </c>
      <c r="X95" t="s">
        <v>30</v>
      </c>
    </row>
    <row r="96" spans="1:24">
      <c r="A96" t="s">
        <v>34</v>
      </c>
      <c r="C96" t="str">
        <f>VLOOKUP(A96,'Location Codes'!$A$2:$D$1048576,4,FALSE)</f>
        <v>Wilshire.Largo</v>
      </c>
      <c r="D96">
        <f>VLOOKUP(A96,'Location Codes'!$A$2:$C$1048576,2,FALSE)</f>
        <v>31.9901311686728</v>
      </c>
      <c r="E96">
        <f>VLOOKUP(A96,'Location Codes'!$A$2:$C$1048576,3,FALSE)</f>
        <v>-81.144630742012893</v>
      </c>
      <c r="F96" s="1">
        <v>41436.336805555555</v>
      </c>
      <c r="G96" s="6">
        <v>0.33680555555555558</v>
      </c>
      <c r="H96" s="30">
        <f>VLOOKUP(F96,'Rainfall Record'!$D$2:$E$1000,1,TRUE)</f>
        <v>41435</v>
      </c>
      <c r="I96" s="32">
        <f t="shared" si="2"/>
        <v>1</v>
      </c>
      <c r="J96" s="32" t="s">
        <v>28</v>
      </c>
      <c r="U96" t="s">
        <v>31</v>
      </c>
      <c r="V96" t="str">
        <f t="shared" si="3"/>
        <v>ENT</v>
      </c>
      <c r="W96">
        <v>1443</v>
      </c>
      <c r="X96" t="s">
        <v>30</v>
      </c>
    </row>
    <row r="97" spans="1:24">
      <c r="A97" t="s">
        <v>34</v>
      </c>
      <c r="C97" t="str">
        <f>VLOOKUP(A97,'Location Codes'!$A$2:$D$1048576,4,FALSE)</f>
        <v>Wilshire.Largo</v>
      </c>
      <c r="D97">
        <f>VLOOKUP(A97,'Location Codes'!$A$2:$C$1048576,2,FALSE)</f>
        <v>31.9901311686728</v>
      </c>
      <c r="E97">
        <f>VLOOKUP(A97,'Location Codes'!$A$2:$C$1048576,3,FALSE)</f>
        <v>-81.144630742012893</v>
      </c>
      <c r="F97" s="1">
        <v>41436.336805555555</v>
      </c>
      <c r="G97" s="6">
        <v>0.33680555555555558</v>
      </c>
      <c r="H97" s="30">
        <f>VLOOKUP(F97,'Rainfall Record'!$D$2:$E$1000,1,TRUE)</f>
        <v>41435</v>
      </c>
      <c r="I97" s="32">
        <f t="shared" si="2"/>
        <v>1</v>
      </c>
      <c r="J97" s="32" t="s">
        <v>28</v>
      </c>
      <c r="U97" t="s">
        <v>29</v>
      </c>
      <c r="V97" t="str">
        <f t="shared" si="3"/>
        <v>FC</v>
      </c>
      <c r="W97">
        <v>330</v>
      </c>
      <c r="X97" t="s">
        <v>30</v>
      </c>
    </row>
    <row r="98" spans="1:24">
      <c r="A98" t="s">
        <v>43</v>
      </c>
      <c r="C98" t="str">
        <f>VLOOKUP(A98,'Location Codes'!$A$2:$D$1048576,4,FALSE)</f>
        <v>Wilshire.Elks</v>
      </c>
      <c r="D98">
        <f>VLOOKUP(A98,'Location Codes'!$A$2:$C$1048576,2,FALSE)</f>
        <v>31.984981640563198</v>
      </c>
      <c r="E98">
        <f>VLOOKUP(A98,'Location Codes'!$A$2:$C$1048576,3,FALSE)</f>
        <v>-81.136930039878095</v>
      </c>
      <c r="F98" s="1">
        <v>41436.350694444445</v>
      </c>
      <c r="G98" s="6">
        <v>0.35069444444444442</v>
      </c>
      <c r="H98" s="30">
        <f>VLOOKUP(F98,'Rainfall Record'!$D$2:$E$1000,1,TRUE)</f>
        <v>41435</v>
      </c>
      <c r="I98" s="32">
        <f t="shared" si="2"/>
        <v>1</v>
      </c>
      <c r="J98" s="32" t="s">
        <v>28</v>
      </c>
      <c r="U98" t="s">
        <v>31</v>
      </c>
      <c r="V98" t="str">
        <f t="shared" si="3"/>
        <v>ENT</v>
      </c>
      <c r="W98">
        <v>1443</v>
      </c>
      <c r="X98" t="s">
        <v>30</v>
      </c>
    </row>
    <row r="99" spans="1:24">
      <c r="A99" t="s">
        <v>43</v>
      </c>
      <c r="C99" t="str">
        <f>VLOOKUP(A99,'Location Codes'!$A$2:$D$1048576,4,FALSE)</f>
        <v>Wilshire.Elks</v>
      </c>
      <c r="D99">
        <f>VLOOKUP(A99,'Location Codes'!$A$2:$C$1048576,2,FALSE)</f>
        <v>31.984981640563198</v>
      </c>
      <c r="E99">
        <f>VLOOKUP(A99,'Location Codes'!$A$2:$C$1048576,3,FALSE)</f>
        <v>-81.136930039878095</v>
      </c>
      <c r="F99" s="1">
        <v>41443.430555555555</v>
      </c>
      <c r="G99" s="6">
        <v>0.43055555555555558</v>
      </c>
      <c r="H99" s="30">
        <f>VLOOKUP(F99,'Rainfall Record'!$D$2:$E$1000,1,TRUE)</f>
        <v>41442</v>
      </c>
      <c r="I99" s="32">
        <f t="shared" si="2"/>
        <v>1</v>
      </c>
      <c r="J99" s="32" t="s">
        <v>28</v>
      </c>
      <c r="U99" t="s">
        <v>31</v>
      </c>
      <c r="V99" t="str">
        <f t="shared" si="3"/>
        <v>ENT</v>
      </c>
      <c r="W99">
        <v>1828</v>
      </c>
      <c r="X99" t="s">
        <v>30</v>
      </c>
    </row>
    <row r="100" spans="1:24">
      <c r="A100" t="s">
        <v>43</v>
      </c>
      <c r="C100" t="str">
        <f>VLOOKUP(A100,'Location Codes'!$A$2:$D$1048576,4,FALSE)</f>
        <v>Wilshire.Elks</v>
      </c>
      <c r="D100">
        <f>VLOOKUP(A100,'Location Codes'!$A$2:$C$1048576,2,FALSE)</f>
        <v>31.984981640563198</v>
      </c>
      <c r="E100">
        <f>VLOOKUP(A100,'Location Codes'!$A$2:$C$1048576,3,FALSE)</f>
        <v>-81.136930039878095</v>
      </c>
      <c r="F100" s="1">
        <v>41450.427083333336</v>
      </c>
      <c r="G100" s="6">
        <v>0.42708333333333331</v>
      </c>
      <c r="H100" s="30">
        <f>VLOOKUP(F100,'Rainfall Record'!$D$2:$E$1000,1,TRUE)</f>
        <v>41450</v>
      </c>
      <c r="I100" s="32">
        <f t="shared" si="2"/>
        <v>0</v>
      </c>
      <c r="J100" s="32" t="s">
        <v>28</v>
      </c>
      <c r="U100" t="s">
        <v>31</v>
      </c>
      <c r="V100" t="str">
        <f t="shared" si="3"/>
        <v>ENT</v>
      </c>
      <c r="W100">
        <v>275</v>
      </c>
      <c r="X100" t="s">
        <v>30</v>
      </c>
    </row>
    <row r="101" spans="1:24">
      <c r="A101" t="s">
        <v>43</v>
      </c>
      <c r="C101" t="str">
        <f>VLOOKUP(A101,'Location Codes'!$A$2:$D$1048576,4,FALSE)</f>
        <v>Wilshire.Elks</v>
      </c>
      <c r="D101">
        <f>VLOOKUP(A101,'Location Codes'!$A$2:$C$1048576,2,FALSE)</f>
        <v>31.984981640563198</v>
      </c>
      <c r="E101">
        <f>VLOOKUP(A101,'Location Codes'!$A$2:$C$1048576,3,FALSE)</f>
        <v>-81.136930039878095</v>
      </c>
      <c r="F101" s="1">
        <v>41477.621527777781</v>
      </c>
      <c r="G101" s="6">
        <v>0.62152777777777779</v>
      </c>
      <c r="H101" s="30">
        <f>VLOOKUP(F101,'Rainfall Record'!$D$2:$E$1000,1,TRUE)</f>
        <v>41476</v>
      </c>
      <c r="I101" s="32">
        <f t="shared" si="2"/>
        <v>2</v>
      </c>
      <c r="J101" s="32" t="s">
        <v>28</v>
      </c>
      <c r="U101" t="s">
        <v>31</v>
      </c>
      <c r="V101" t="str">
        <f t="shared" si="3"/>
        <v>ENT</v>
      </c>
      <c r="W101">
        <v>333</v>
      </c>
      <c r="X101" t="s">
        <v>30</v>
      </c>
    </row>
    <row r="102" spans="1:24">
      <c r="A102" t="s">
        <v>33</v>
      </c>
      <c r="C102" t="str">
        <f>VLOOKUP(A102,'Location Codes'!$A$2:$D$1048576,4,FALSE)</f>
        <v>Hayners.Halcyon</v>
      </c>
      <c r="D102">
        <f>VLOOKUP(A102,'Location Codes'!$A$2:$C$1048576,2,FALSE)</f>
        <v>31.982481023192801</v>
      </c>
      <c r="E102">
        <f>VLOOKUP(A102,'Location Codes'!$A$2:$C$1048576,3,FALSE)</f>
        <v>-81.111041875059797</v>
      </c>
      <c r="F102" s="1">
        <v>41436.427083333336</v>
      </c>
      <c r="G102" s="6">
        <v>0.42708333333333331</v>
      </c>
      <c r="H102" s="30">
        <f>VLOOKUP(F102,'Rainfall Record'!$D$2:$E$1000,1,TRUE)</f>
        <v>41435</v>
      </c>
      <c r="I102" s="32">
        <f t="shared" si="2"/>
        <v>1</v>
      </c>
      <c r="J102" s="32" t="s">
        <v>28</v>
      </c>
      <c r="U102" t="s">
        <v>31</v>
      </c>
      <c r="V102" t="str">
        <f t="shared" si="3"/>
        <v>ENT</v>
      </c>
      <c r="W102">
        <v>1150</v>
      </c>
      <c r="X102" t="s">
        <v>30</v>
      </c>
    </row>
    <row r="103" spans="1:24">
      <c r="A103" t="s">
        <v>33</v>
      </c>
      <c r="C103" t="str">
        <f>VLOOKUP(A103,'Location Codes'!$A$2:$D$1048576,4,FALSE)</f>
        <v>Hayners.Halcyon</v>
      </c>
      <c r="D103">
        <f>VLOOKUP(A103,'Location Codes'!$A$2:$C$1048576,2,FALSE)</f>
        <v>31.982481023192801</v>
      </c>
      <c r="E103">
        <f>VLOOKUP(A103,'Location Codes'!$A$2:$C$1048576,3,FALSE)</f>
        <v>-81.111041875059797</v>
      </c>
      <c r="F103" s="1">
        <v>41436.427083333336</v>
      </c>
      <c r="G103" s="6">
        <v>0.42708333333333331</v>
      </c>
      <c r="H103" s="30">
        <f>VLOOKUP(F103,'Rainfall Record'!$D$2:$E$1000,1,TRUE)</f>
        <v>41435</v>
      </c>
      <c r="I103" s="32">
        <f t="shared" si="2"/>
        <v>1</v>
      </c>
      <c r="J103" s="32" t="s">
        <v>28</v>
      </c>
      <c r="U103" t="s">
        <v>29</v>
      </c>
      <c r="V103" t="str">
        <f t="shared" si="3"/>
        <v>FC</v>
      </c>
      <c r="W103">
        <v>2200</v>
      </c>
      <c r="X103" t="s">
        <v>30</v>
      </c>
    </row>
    <row r="104" spans="1:24">
      <c r="A104" t="s">
        <v>32</v>
      </c>
      <c r="C104" t="str">
        <f>VLOOKUP(A104,'Location Codes'!$A$2:$D$1048576,4,FALSE)</f>
        <v>Casey.Sallie</v>
      </c>
      <c r="D104">
        <f>VLOOKUP(A104,'Location Codes'!$A$2:$C$1048576,2,FALSE)</f>
        <v>31.995887131649798</v>
      </c>
      <c r="E104">
        <f>VLOOKUP(A104,'Location Codes'!$A$2:$C$1048576,3,FALSE)</f>
        <v>-81.090554392855694</v>
      </c>
      <c r="F104" s="1">
        <v>41436.447916666664</v>
      </c>
      <c r="G104" s="6">
        <v>0.44791666666666669</v>
      </c>
      <c r="H104" s="30">
        <f>VLOOKUP(F104,'Rainfall Record'!$D$2:$E$1000,1,TRUE)</f>
        <v>41435</v>
      </c>
      <c r="I104" s="32">
        <f t="shared" si="2"/>
        <v>1</v>
      </c>
      <c r="J104" s="32" t="s">
        <v>28</v>
      </c>
      <c r="U104" t="s">
        <v>31</v>
      </c>
      <c r="V104" t="str">
        <f t="shared" si="3"/>
        <v>ENT</v>
      </c>
      <c r="W104">
        <v>1583</v>
      </c>
      <c r="X104" t="s">
        <v>30</v>
      </c>
    </row>
    <row r="105" spans="1:24">
      <c r="A105" t="s">
        <v>32</v>
      </c>
      <c r="C105" t="str">
        <f>VLOOKUP(A105,'Location Codes'!$A$2:$D$1048576,4,FALSE)</f>
        <v>Casey.Sallie</v>
      </c>
      <c r="D105">
        <f>VLOOKUP(A105,'Location Codes'!$A$2:$C$1048576,2,FALSE)</f>
        <v>31.995887131649798</v>
      </c>
      <c r="E105">
        <f>VLOOKUP(A105,'Location Codes'!$A$2:$C$1048576,3,FALSE)</f>
        <v>-81.090554392855694</v>
      </c>
      <c r="F105" s="1">
        <v>41436.447916666664</v>
      </c>
      <c r="G105" s="6">
        <v>0.44791666666666669</v>
      </c>
      <c r="H105" s="30">
        <f>VLOOKUP(F105,'Rainfall Record'!$D$2:$E$1000,1,TRUE)</f>
        <v>41435</v>
      </c>
      <c r="I105" s="32">
        <f t="shared" si="2"/>
        <v>1</v>
      </c>
      <c r="J105" s="32" t="s">
        <v>28</v>
      </c>
      <c r="U105" t="s">
        <v>29</v>
      </c>
      <c r="V105" t="str">
        <f t="shared" si="3"/>
        <v>FC</v>
      </c>
      <c r="W105">
        <v>2400</v>
      </c>
      <c r="X105" t="s">
        <v>30</v>
      </c>
    </row>
    <row r="106" spans="1:24">
      <c r="A106" t="s">
        <v>32</v>
      </c>
      <c r="C106" t="str">
        <f>VLOOKUP(A106,'Location Codes'!$A$2:$D$1048576,4,FALSE)</f>
        <v>Casey.Sallie</v>
      </c>
      <c r="D106">
        <f>VLOOKUP(A106,'Location Codes'!$A$2:$C$1048576,2,FALSE)</f>
        <v>31.995887131649798</v>
      </c>
      <c r="E106">
        <f>VLOOKUP(A106,'Location Codes'!$A$2:$C$1048576,3,FALSE)</f>
        <v>-81.090554392855694</v>
      </c>
      <c r="F106" s="1">
        <v>41443.364583333336</v>
      </c>
      <c r="G106" s="6">
        <v>0.36458333333333331</v>
      </c>
      <c r="H106" s="30">
        <f>VLOOKUP(F106,'Rainfall Record'!$D$2:$E$1000,1,TRUE)</f>
        <v>41442</v>
      </c>
      <c r="I106" s="32">
        <f t="shared" si="2"/>
        <v>1</v>
      </c>
      <c r="J106" s="32" t="s">
        <v>28</v>
      </c>
      <c r="U106" t="s">
        <v>29</v>
      </c>
      <c r="V106" t="str">
        <f t="shared" si="3"/>
        <v>FC</v>
      </c>
      <c r="W106">
        <v>45</v>
      </c>
      <c r="X106" t="s">
        <v>30</v>
      </c>
    </row>
    <row r="107" spans="1:24">
      <c r="A107" t="s">
        <v>32</v>
      </c>
      <c r="C107" t="str">
        <f>VLOOKUP(A107,'Location Codes'!$A$2:$D$1048576,4,FALSE)</f>
        <v>Casey.Sallie</v>
      </c>
      <c r="D107">
        <f>VLOOKUP(A107,'Location Codes'!$A$2:$C$1048576,2,FALSE)</f>
        <v>31.995887131649798</v>
      </c>
      <c r="E107">
        <f>VLOOKUP(A107,'Location Codes'!$A$2:$C$1048576,3,FALSE)</f>
        <v>-81.090554392855694</v>
      </c>
      <c r="F107" s="1">
        <v>41443.364583333336</v>
      </c>
      <c r="G107" s="6">
        <v>0.36458333333333331</v>
      </c>
      <c r="H107" s="30">
        <f>VLOOKUP(F107,'Rainfall Record'!$D$2:$E$1000,1,TRUE)</f>
        <v>41442</v>
      </c>
      <c r="I107" s="32">
        <f t="shared" si="2"/>
        <v>1</v>
      </c>
      <c r="J107" s="32" t="s">
        <v>28</v>
      </c>
      <c r="U107" t="s">
        <v>31</v>
      </c>
      <c r="V107" t="str">
        <f t="shared" si="3"/>
        <v>ENT</v>
      </c>
      <c r="W107">
        <v>308</v>
      </c>
      <c r="X107" t="s">
        <v>30</v>
      </c>
    </row>
    <row r="108" spans="1:24">
      <c r="A108" t="s">
        <v>33</v>
      </c>
      <c r="C108" t="str">
        <f>VLOOKUP(A108,'Location Codes'!$A$2:$D$1048576,4,FALSE)</f>
        <v>Hayners.Halcyon</v>
      </c>
      <c r="D108">
        <f>VLOOKUP(A108,'Location Codes'!$A$2:$C$1048576,2,FALSE)</f>
        <v>31.982481023192801</v>
      </c>
      <c r="E108">
        <f>VLOOKUP(A108,'Location Codes'!$A$2:$C$1048576,3,FALSE)</f>
        <v>-81.111041875059797</v>
      </c>
      <c r="F108" s="1">
        <v>41443.385416666664</v>
      </c>
      <c r="G108" s="6">
        <v>0.38541666666666669</v>
      </c>
      <c r="H108" s="30">
        <f>VLOOKUP(F108,'Rainfall Record'!$D$2:$E$1000,1,TRUE)</f>
        <v>41442</v>
      </c>
      <c r="I108" s="32">
        <f t="shared" si="2"/>
        <v>1</v>
      </c>
      <c r="J108" s="32" t="s">
        <v>28</v>
      </c>
      <c r="U108" t="s">
        <v>29</v>
      </c>
      <c r="V108" t="str">
        <f t="shared" si="3"/>
        <v>FC</v>
      </c>
      <c r="W108">
        <v>790</v>
      </c>
      <c r="X108" t="s">
        <v>30</v>
      </c>
    </row>
    <row r="109" spans="1:24">
      <c r="A109" t="s">
        <v>33</v>
      </c>
      <c r="C109" t="str">
        <f>VLOOKUP(A109,'Location Codes'!$A$2:$D$1048576,4,FALSE)</f>
        <v>Hayners.Halcyon</v>
      </c>
      <c r="D109">
        <f>VLOOKUP(A109,'Location Codes'!$A$2:$C$1048576,2,FALSE)</f>
        <v>31.982481023192801</v>
      </c>
      <c r="E109">
        <f>VLOOKUP(A109,'Location Codes'!$A$2:$C$1048576,3,FALSE)</f>
        <v>-81.111041875059797</v>
      </c>
      <c r="F109" s="1">
        <v>41443.385416666664</v>
      </c>
      <c r="G109" s="6">
        <v>0.38541666666666669</v>
      </c>
      <c r="H109" s="30">
        <f>VLOOKUP(F109,'Rainfall Record'!$D$2:$E$1000,1,TRUE)</f>
        <v>41442</v>
      </c>
      <c r="I109" s="32">
        <f t="shared" si="2"/>
        <v>1</v>
      </c>
      <c r="J109" s="32" t="s">
        <v>28</v>
      </c>
      <c r="U109" t="s">
        <v>31</v>
      </c>
      <c r="V109" t="str">
        <f t="shared" si="3"/>
        <v>ENT</v>
      </c>
      <c r="W109">
        <v>957</v>
      </c>
      <c r="X109" t="s">
        <v>30</v>
      </c>
    </row>
    <row r="110" spans="1:24">
      <c r="A110" t="s">
        <v>34</v>
      </c>
      <c r="C110" t="str">
        <f>VLOOKUP(A110,'Location Codes'!$A$2:$D$1048576,4,FALSE)</f>
        <v>Wilshire.Largo</v>
      </c>
      <c r="D110">
        <f>VLOOKUP(A110,'Location Codes'!$A$2:$C$1048576,2,FALSE)</f>
        <v>31.9901311686728</v>
      </c>
      <c r="E110">
        <f>VLOOKUP(A110,'Location Codes'!$A$2:$C$1048576,3,FALSE)</f>
        <v>-81.144630742012893</v>
      </c>
      <c r="F110" s="1">
        <v>41443.412499999999</v>
      </c>
      <c r="G110" s="6">
        <v>0.41249999999999998</v>
      </c>
      <c r="H110" s="30">
        <f>VLOOKUP(F110,'Rainfall Record'!$D$2:$E$1000,1,TRUE)</f>
        <v>41442</v>
      </c>
      <c r="I110" s="32">
        <f t="shared" si="2"/>
        <v>1</v>
      </c>
      <c r="J110" s="32" t="s">
        <v>28</v>
      </c>
      <c r="U110" t="s">
        <v>31</v>
      </c>
      <c r="V110" t="str">
        <f t="shared" si="3"/>
        <v>ENT</v>
      </c>
      <c r="W110">
        <v>1741</v>
      </c>
      <c r="X110" t="s">
        <v>30</v>
      </c>
    </row>
    <row r="111" spans="1:24">
      <c r="A111" t="s">
        <v>34</v>
      </c>
      <c r="C111" t="str">
        <f>VLOOKUP(A111,'Location Codes'!$A$2:$D$1048576,4,FALSE)</f>
        <v>Wilshire.Largo</v>
      </c>
      <c r="D111">
        <f>VLOOKUP(A111,'Location Codes'!$A$2:$C$1048576,2,FALSE)</f>
        <v>31.9901311686728</v>
      </c>
      <c r="E111">
        <f>VLOOKUP(A111,'Location Codes'!$A$2:$C$1048576,3,FALSE)</f>
        <v>-81.144630742012893</v>
      </c>
      <c r="F111" s="1">
        <v>41443.412499999999</v>
      </c>
      <c r="G111" s="6">
        <v>0.41249999999999998</v>
      </c>
      <c r="H111" s="30">
        <f>VLOOKUP(F111,'Rainfall Record'!$D$2:$E$1000,1,TRUE)</f>
        <v>41442</v>
      </c>
      <c r="I111" s="32">
        <f t="shared" si="2"/>
        <v>1</v>
      </c>
      <c r="J111" s="32" t="s">
        <v>28</v>
      </c>
      <c r="U111" t="s">
        <v>29</v>
      </c>
      <c r="V111" t="str">
        <f t="shared" si="3"/>
        <v>FC</v>
      </c>
      <c r="W111">
        <v>330</v>
      </c>
      <c r="X111" t="s">
        <v>30</v>
      </c>
    </row>
    <row r="112" spans="1:24">
      <c r="A112" t="s">
        <v>43</v>
      </c>
      <c r="C112" t="str">
        <f>VLOOKUP(A112,'Location Codes'!$A$2:$D$1048576,4,FALSE)</f>
        <v>Wilshire.Elks</v>
      </c>
      <c r="D112">
        <f>VLOOKUP(A112,'Location Codes'!$A$2:$C$1048576,2,FALSE)</f>
        <v>31.984981640563198</v>
      </c>
      <c r="E112">
        <f>VLOOKUP(A112,'Location Codes'!$A$2:$C$1048576,3,FALSE)</f>
        <v>-81.136930039878095</v>
      </c>
      <c r="F112" s="1">
        <v>41478.631944444445</v>
      </c>
      <c r="G112" s="6">
        <v>0.63194444444444442</v>
      </c>
      <c r="H112" s="30">
        <f>VLOOKUP(F112,'Rainfall Record'!$D$2:$E$1000,1,TRUE)</f>
        <v>41476</v>
      </c>
      <c r="I112" s="32">
        <f t="shared" si="2"/>
        <v>3</v>
      </c>
      <c r="J112" s="32" t="s">
        <v>28</v>
      </c>
      <c r="U112" t="s">
        <v>31</v>
      </c>
      <c r="V112" t="str">
        <f t="shared" si="3"/>
        <v>ENT</v>
      </c>
      <c r="W112">
        <v>545</v>
      </c>
      <c r="X112" t="s">
        <v>30</v>
      </c>
    </row>
    <row r="113" spans="1:24">
      <c r="A113" t="s">
        <v>43</v>
      </c>
      <c r="C113" t="str">
        <f>VLOOKUP(A113,'Location Codes'!$A$2:$D$1048576,4,FALSE)</f>
        <v>Wilshire.Elks</v>
      </c>
      <c r="D113">
        <f>VLOOKUP(A113,'Location Codes'!$A$2:$C$1048576,2,FALSE)</f>
        <v>31.984981640563198</v>
      </c>
      <c r="E113">
        <f>VLOOKUP(A113,'Location Codes'!$A$2:$C$1048576,3,FALSE)</f>
        <v>-81.136930039878095</v>
      </c>
      <c r="F113" s="1">
        <v>41480.631944444445</v>
      </c>
      <c r="G113" s="6">
        <v>0.63194444444444442</v>
      </c>
      <c r="H113" s="30">
        <f>VLOOKUP(F113,'Rainfall Record'!$D$2:$E$1000,1,TRUE)</f>
        <v>41480</v>
      </c>
      <c r="I113" s="32">
        <f t="shared" si="2"/>
        <v>1</v>
      </c>
      <c r="J113" s="32" t="s">
        <v>28</v>
      </c>
      <c r="U113" t="s">
        <v>31</v>
      </c>
      <c r="V113" t="str">
        <f t="shared" si="3"/>
        <v>ENT</v>
      </c>
      <c r="W113">
        <v>656</v>
      </c>
      <c r="X113" t="s">
        <v>30</v>
      </c>
    </row>
    <row r="114" spans="1:24">
      <c r="A114" t="s">
        <v>43</v>
      </c>
      <c r="C114" t="str">
        <f>VLOOKUP(A114,'Location Codes'!$A$2:$D$1048576,4,FALSE)</f>
        <v>Wilshire.Elks</v>
      </c>
      <c r="D114">
        <f>VLOOKUP(A114,'Location Codes'!$A$2:$C$1048576,2,FALSE)</f>
        <v>31.984981640563198</v>
      </c>
      <c r="E114">
        <f>VLOOKUP(A114,'Location Codes'!$A$2:$C$1048576,3,FALSE)</f>
        <v>-81.136930039878095</v>
      </c>
      <c r="F114" s="1">
        <v>41481.390277777777</v>
      </c>
      <c r="G114" s="6">
        <v>0.39027777777777778</v>
      </c>
      <c r="H114" s="30">
        <f>VLOOKUP(F114,'Rainfall Record'!$D$2:$E$1000,1,TRUE)</f>
        <v>41480</v>
      </c>
      <c r="I114" s="32">
        <f t="shared" si="2"/>
        <v>1</v>
      </c>
      <c r="J114" s="32" t="s">
        <v>28</v>
      </c>
      <c r="U114" t="s">
        <v>31</v>
      </c>
      <c r="V114" t="str">
        <f t="shared" si="3"/>
        <v>ENT</v>
      </c>
      <c r="W114">
        <v>1150</v>
      </c>
      <c r="X114" t="s">
        <v>30</v>
      </c>
    </row>
    <row r="115" spans="1:24">
      <c r="A115" t="s">
        <v>43</v>
      </c>
      <c r="C115" t="str">
        <f>VLOOKUP(A115,'Location Codes'!$A$2:$D$1048576,4,FALSE)</f>
        <v>Wilshire.Elks</v>
      </c>
      <c r="D115">
        <f>VLOOKUP(A115,'Location Codes'!$A$2:$C$1048576,2,FALSE)</f>
        <v>31.984981640563198</v>
      </c>
      <c r="E115">
        <f>VLOOKUP(A115,'Location Codes'!$A$2:$C$1048576,3,FALSE)</f>
        <v>-81.136930039878095</v>
      </c>
      <c r="F115" s="1">
        <v>41484.427083333336</v>
      </c>
      <c r="G115" s="6">
        <v>0.42708333333333331</v>
      </c>
      <c r="H115" s="30">
        <f>VLOOKUP(F115,'Rainfall Record'!$D$2:$E$1000,1,TRUE)</f>
        <v>41484</v>
      </c>
      <c r="I115" s="32">
        <f t="shared" si="2"/>
        <v>0</v>
      </c>
      <c r="J115" s="32" t="s">
        <v>28</v>
      </c>
      <c r="U115" t="s">
        <v>31</v>
      </c>
      <c r="V115" t="str">
        <f t="shared" si="3"/>
        <v>ENT</v>
      </c>
      <c r="W115">
        <v>957</v>
      </c>
      <c r="X115" t="s">
        <v>30</v>
      </c>
    </row>
    <row r="116" spans="1:24">
      <c r="A116" t="s">
        <v>32</v>
      </c>
      <c r="C116" t="str">
        <f>VLOOKUP(A116,'Location Codes'!$A$2:$D$1048576,4,FALSE)</f>
        <v>Casey.Sallie</v>
      </c>
      <c r="D116">
        <f>VLOOKUP(A116,'Location Codes'!$A$2:$C$1048576,2,FALSE)</f>
        <v>31.995887131649798</v>
      </c>
      <c r="E116">
        <f>VLOOKUP(A116,'Location Codes'!$A$2:$C$1048576,3,FALSE)</f>
        <v>-81.090554392855694</v>
      </c>
      <c r="F116" s="1">
        <v>41450.368055555555</v>
      </c>
      <c r="G116" s="6">
        <v>0.36805555555555558</v>
      </c>
      <c r="H116" s="30">
        <f>VLOOKUP(F116,'Rainfall Record'!$D$2:$E$1000,1,TRUE)</f>
        <v>41450</v>
      </c>
      <c r="I116" s="32">
        <f t="shared" si="2"/>
        <v>0</v>
      </c>
      <c r="J116" s="32" t="s">
        <v>28</v>
      </c>
      <c r="U116" t="s">
        <v>29</v>
      </c>
      <c r="V116" t="str">
        <f t="shared" si="3"/>
        <v>FC</v>
      </c>
      <c r="W116">
        <v>140</v>
      </c>
      <c r="X116" t="s">
        <v>30</v>
      </c>
    </row>
    <row r="117" spans="1:24">
      <c r="A117" t="s">
        <v>32</v>
      </c>
      <c r="C117" t="str">
        <f>VLOOKUP(A117,'Location Codes'!$A$2:$D$1048576,4,FALSE)</f>
        <v>Casey.Sallie</v>
      </c>
      <c r="D117">
        <f>VLOOKUP(A117,'Location Codes'!$A$2:$C$1048576,2,FALSE)</f>
        <v>31.995887131649798</v>
      </c>
      <c r="E117">
        <f>VLOOKUP(A117,'Location Codes'!$A$2:$C$1048576,3,FALSE)</f>
        <v>-81.090554392855694</v>
      </c>
      <c r="F117" s="1">
        <v>41450.368055555555</v>
      </c>
      <c r="G117" s="6">
        <v>0.36805555555555558</v>
      </c>
      <c r="H117" s="30">
        <f>VLOOKUP(F117,'Rainfall Record'!$D$2:$E$1000,1,TRUE)</f>
        <v>41450</v>
      </c>
      <c r="I117" s="32">
        <f t="shared" si="2"/>
        <v>0</v>
      </c>
      <c r="J117" s="32" t="s">
        <v>28</v>
      </c>
      <c r="U117" t="s">
        <v>31</v>
      </c>
      <c r="V117" t="str">
        <f t="shared" si="3"/>
        <v>ENT</v>
      </c>
      <c r="W117">
        <v>256</v>
      </c>
      <c r="X117" t="s">
        <v>30</v>
      </c>
    </row>
    <row r="118" spans="1:24">
      <c r="A118" t="s">
        <v>33</v>
      </c>
      <c r="C118" t="str">
        <f>VLOOKUP(A118,'Location Codes'!$A$2:$D$1048576,4,FALSE)</f>
        <v>Hayners.Halcyon</v>
      </c>
      <c r="D118">
        <f>VLOOKUP(A118,'Location Codes'!$A$2:$C$1048576,2,FALSE)</f>
        <v>31.982481023192801</v>
      </c>
      <c r="E118">
        <f>VLOOKUP(A118,'Location Codes'!$A$2:$C$1048576,3,FALSE)</f>
        <v>-81.111041875059797</v>
      </c>
      <c r="F118" s="1">
        <v>41450.386805555558</v>
      </c>
      <c r="G118" s="6">
        <v>0.38680555555555557</v>
      </c>
      <c r="H118" s="30">
        <f>VLOOKUP(F118,'Rainfall Record'!$D$2:$E$1000,1,TRUE)</f>
        <v>41450</v>
      </c>
      <c r="I118" s="32">
        <f t="shared" si="2"/>
        <v>0</v>
      </c>
      <c r="J118" s="32" t="s">
        <v>28</v>
      </c>
      <c r="U118" t="s">
        <v>29</v>
      </c>
      <c r="V118" t="str">
        <f t="shared" si="3"/>
        <v>FC</v>
      </c>
      <c r="W118">
        <v>400</v>
      </c>
      <c r="X118" t="s">
        <v>30</v>
      </c>
    </row>
    <row r="119" spans="1:24">
      <c r="A119" t="s">
        <v>33</v>
      </c>
      <c r="C119" t="str">
        <f>VLOOKUP(A119,'Location Codes'!$A$2:$D$1048576,4,FALSE)</f>
        <v>Hayners.Halcyon</v>
      </c>
      <c r="D119">
        <f>VLOOKUP(A119,'Location Codes'!$A$2:$C$1048576,2,FALSE)</f>
        <v>31.982481023192801</v>
      </c>
      <c r="E119">
        <f>VLOOKUP(A119,'Location Codes'!$A$2:$C$1048576,3,FALSE)</f>
        <v>-81.111041875059797</v>
      </c>
      <c r="F119" s="1">
        <v>41450.386805555558</v>
      </c>
      <c r="G119" s="6">
        <v>0.38680555555555557</v>
      </c>
      <c r="H119" s="30">
        <f>VLOOKUP(F119,'Rainfall Record'!$D$2:$E$1000,1,TRUE)</f>
        <v>41450</v>
      </c>
      <c r="I119" s="32">
        <f t="shared" si="2"/>
        <v>0</v>
      </c>
      <c r="J119" s="32" t="s">
        <v>28</v>
      </c>
      <c r="U119" t="s">
        <v>31</v>
      </c>
      <c r="V119" t="str">
        <f t="shared" si="3"/>
        <v>ENT</v>
      </c>
      <c r="W119">
        <v>634</v>
      </c>
      <c r="X119" t="s">
        <v>30</v>
      </c>
    </row>
    <row r="120" spans="1:24">
      <c r="A120" t="s">
        <v>34</v>
      </c>
      <c r="C120" t="str">
        <f>VLOOKUP(A120,'Location Codes'!$A$2:$D$1048576,4,FALSE)</f>
        <v>Wilshire.Largo</v>
      </c>
      <c r="D120">
        <f>VLOOKUP(A120,'Location Codes'!$A$2:$C$1048576,2,FALSE)</f>
        <v>31.9901311686728</v>
      </c>
      <c r="E120">
        <f>VLOOKUP(A120,'Location Codes'!$A$2:$C$1048576,3,FALSE)</f>
        <v>-81.144630742012893</v>
      </c>
      <c r="F120" s="1">
        <v>41450.409722222219</v>
      </c>
      <c r="G120" s="6">
        <v>0.40972222222222221</v>
      </c>
      <c r="H120" s="30">
        <f>VLOOKUP(F120,'Rainfall Record'!$D$2:$E$1000,1,TRUE)</f>
        <v>41450</v>
      </c>
      <c r="I120" s="32">
        <f t="shared" si="2"/>
        <v>0</v>
      </c>
      <c r="J120" s="32" t="s">
        <v>28</v>
      </c>
      <c r="U120" t="s">
        <v>31</v>
      </c>
      <c r="V120" t="str">
        <f t="shared" si="3"/>
        <v>ENT</v>
      </c>
      <c r="W120">
        <v>345</v>
      </c>
      <c r="X120" t="s">
        <v>30</v>
      </c>
    </row>
    <row r="121" spans="1:24">
      <c r="A121" t="s">
        <v>34</v>
      </c>
      <c r="C121" t="str">
        <f>VLOOKUP(A121,'Location Codes'!$A$2:$D$1048576,4,FALSE)</f>
        <v>Wilshire.Largo</v>
      </c>
      <c r="D121">
        <f>VLOOKUP(A121,'Location Codes'!$A$2:$C$1048576,2,FALSE)</f>
        <v>31.9901311686728</v>
      </c>
      <c r="E121">
        <f>VLOOKUP(A121,'Location Codes'!$A$2:$C$1048576,3,FALSE)</f>
        <v>-81.144630742012893</v>
      </c>
      <c r="F121" s="1">
        <v>41450.409722222219</v>
      </c>
      <c r="G121" s="6">
        <v>0.40972222222222221</v>
      </c>
      <c r="H121" s="30">
        <f>VLOOKUP(F121,'Rainfall Record'!$D$2:$E$1000,1,TRUE)</f>
        <v>41450</v>
      </c>
      <c r="I121" s="32">
        <f t="shared" si="2"/>
        <v>0</v>
      </c>
      <c r="J121" s="32" t="s">
        <v>28</v>
      </c>
      <c r="U121" t="s">
        <v>29</v>
      </c>
      <c r="V121" t="str">
        <f t="shared" si="3"/>
        <v>FC</v>
      </c>
      <c r="W121">
        <v>330</v>
      </c>
      <c r="X121" t="s">
        <v>30</v>
      </c>
    </row>
    <row r="122" spans="1:24">
      <c r="A122" t="s">
        <v>43</v>
      </c>
      <c r="C122" t="str">
        <f>VLOOKUP(A122,'Location Codes'!$A$2:$D$1048576,4,FALSE)</f>
        <v>Wilshire.Elks</v>
      </c>
      <c r="D122">
        <f>VLOOKUP(A122,'Location Codes'!$A$2:$C$1048576,2,FALSE)</f>
        <v>31.984981640563198</v>
      </c>
      <c r="E122">
        <f>VLOOKUP(A122,'Location Codes'!$A$2:$C$1048576,3,FALSE)</f>
        <v>-81.136930039878095</v>
      </c>
      <c r="F122" s="1">
        <v>41520.472222222219</v>
      </c>
      <c r="G122" s="6">
        <v>0.47222222222222221</v>
      </c>
      <c r="H122" s="30">
        <f>VLOOKUP(F122,'Rainfall Record'!$D$2:$E$1000,1,TRUE)</f>
        <v>41519</v>
      </c>
      <c r="I122" s="32">
        <f t="shared" si="2"/>
        <v>1</v>
      </c>
      <c r="J122" s="32" t="s">
        <v>28</v>
      </c>
      <c r="U122" t="s">
        <v>31</v>
      </c>
      <c r="V122" t="str">
        <f t="shared" si="3"/>
        <v>ENT</v>
      </c>
      <c r="W122">
        <v>1828</v>
      </c>
      <c r="X122" t="s">
        <v>30</v>
      </c>
    </row>
    <row r="123" spans="1:24">
      <c r="A123" t="s">
        <v>43</v>
      </c>
      <c r="C123" t="str">
        <f>VLOOKUP(A123,'Location Codes'!$A$2:$D$1048576,4,FALSE)</f>
        <v>Wilshire.Elks</v>
      </c>
      <c r="D123">
        <f>VLOOKUP(A123,'Location Codes'!$A$2:$C$1048576,2,FALSE)</f>
        <v>31.984981640563198</v>
      </c>
      <c r="E123">
        <f>VLOOKUP(A123,'Location Codes'!$A$2:$C$1048576,3,FALSE)</f>
        <v>-81.136930039878095</v>
      </c>
      <c r="F123" s="1">
        <v>41529.451388888891</v>
      </c>
      <c r="G123" s="6">
        <v>0.4513888888888889</v>
      </c>
      <c r="H123" s="30">
        <f>VLOOKUP(F123,'Rainfall Record'!$D$2:$E$1000,1,TRUE)</f>
        <v>41521</v>
      </c>
      <c r="I123" s="32">
        <f t="shared" si="2"/>
        <v>8</v>
      </c>
      <c r="J123" s="32" t="s">
        <v>28</v>
      </c>
      <c r="U123" t="s">
        <v>31</v>
      </c>
      <c r="V123" t="str">
        <f t="shared" si="3"/>
        <v>ENT</v>
      </c>
      <c r="W123">
        <v>137</v>
      </c>
      <c r="X123" t="s">
        <v>30</v>
      </c>
    </row>
    <row r="124" spans="1:24">
      <c r="A124" t="s">
        <v>43</v>
      </c>
      <c r="C124" t="str">
        <f>VLOOKUP(A124,'Location Codes'!$A$2:$D$1048576,4,FALSE)</f>
        <v>Wilshire.Elks</v>
      </c>
      <c r="D124">
        <f>VLOOKUP(A124,'Location Codes'!$A$2:$C$1048576,2,FALSE)</f>
        <v>31.984981640563198</v>
      </c>
      <c r="E124">
        <f>VLOOKUP(A124,'Location Codes'!$A$2:$C$1048576,3,FALSE)</f>
        <v>-81.136930039878095</v>
      </c>
      <c r="F124" s="1">
        <v>41534.418055555558</v>
      </c>
      <c r="G124" s="6">
        <v>0.41805555555555557</v>
      </c>
      <c r="H124" s="30">
        <f>VLOOKUP(F124,'Rainfall Record'!$D$2:$E$1000,1,TRUE)</f>
        <v>41533</v>
      </c>
      <c r="I124" s="32">
        <f t="shared" si="2"/>
        <v>1</v>
      </c>
      <c r="J124" s="32" t="s">
        <v>28</v>
      </c>
      <c r="U124" t="s">
        <v>31</v>
      </c>
      <c r="V124" t="str">
        <f t="shared" si="3"/>
        <v>ENT</v>
      </c>
      <c r="W124">
        <v>403</v>
      </c>
      <c r="X124" t="s">
        <v>30</v>
      </c>
    </row>
    <row r="125" spans="1:24">
      <c r="A125" t="s">
        <v>43</v>
      </c>
      <c r="C125" t="str">
        <f>VLOOKUP(A125,'Location Codes'!$A$2:$D$1048576,4,FALSE)</f>
        <v>Wilshire.Elks</v>
      </c>
      <c r="D125">
        <f>VLOOKUP(A125,'Location Codes'!$A$2:$C$1048576,2,FALSE)</f>
        <v>31.984981640563198</v>
      </c>
      <c r="E125">
        <f>VLOOKUP(A125,'Location Codes'!$A$2:$C$1048576,3,FALSE)</f>
        <v>-81.136930039878095</v>
      </c>
      <c r="F125" s="1">
        <v>41543.421527777777</v>
      </c>
      <c r="G125" s="6">
        <v>0.42152777777777778</v>
      </c>
      <c r="H125" s="30">
        <f>VLOOKUP(F125,'Rainfall Record'!$D$2:$E$1000,1,TRUE)</f>
        <v>41542</v>
      </c>
      <c r="I125" s="32">
        <f t="shared" si="2"/>
        <v>1</v>
      </c>
      <c r="J125" s="32" t="s">
        <v>28</v>
      </c>
      <c r="U125" t="s">
        <v>31</v>
      </c>
      <c r="V125" t="str">
        <f t="shared" si="3"/>
        <v>ENT</v>
      </c>
      <c r="W125">
        <v>2022</v>
      </c>
      <c r="X125" t="s">
        <v>30</v>
      </c>
    </row>
    <row r="126" spans="1:24">
      <c r="A126" t="s">
        <v>34</v>
      </c>
      <c r="C126" t="str">
        <f>VLOOKUP(A126,'Location Codes'!$A$2:$D$1048576,4,FALSE)</f>
        <v>Wilshire.Largo</v>
      </c>
      <c r="D126">
        <f>VLOOKUP(A126,'Location Codes'!$A$2:$C$1048576,2,FALSE)</f>
        <v>31.9901311686728</v>
      </c>
      <c r="E126">
        <f>VLOOKUP(A126,'Location Codes'!$A$2:$C$1048576,3,FALSE)</f>
        <v>-81.144630742012893</v>
      </c>
      <c r="F126" s="1">
        <v>41477.609027777777</v>
      </c>
      <c r="G126" s="6">
        <v>0.60902777777777772</v>
      </c>
      <c r="H126" s="30">
        <f>VLOOKUP(F126,'Rainfall Record'!$D$2:$E$1000,1,TRUE)</f>
        <v>41476</v>
      </c>
      <c r="I126" s="32">
        <f t="shared" si="2"/>
        <v>2</v>
      </c>
      <c r="J126" s="32" t="s">
        <v>28</v>
      </c>
      <c r="U126" t="s">
        <v>31</v>
      </c>
      <c r="V126" t="str">
        <f t="shared" si="3"/>
        <v>ENT</v>
      </c>
      <c r="W126">
        <v>197</v>
      </c>
      <c r="X126" t="s">
        <v>30</v>
      </c>
    </row>
    <row r="127" spans="1:24">
      <c r="A127" t="s">
        <v>34</v>
      </c>
      <c r="C127" t="str">
        <f>VLOOKUP(A127,'Location Codes'!$A$2:$D$1048576,4,FALSE)</f>
        <v>Wilshire.Largo</v>
      </c>
      <c r="D127">
        <f>VLOOKUP(A127,'Location Codes'!$A$2:$C$1048576,2,FALSE)</f>
        <v>31.9901311686728</v>
      </c>
      <c r="E127">
        <f>VLOOKUP(A127,'Location Codes'!$A$2:$C$1048576,3,FALSE)</f>
        <v>-81.144630742012893</v>
      </c>
      <c r="F127" s="1">
        <v>41477.609027777777</v>
      </c>
      <c r="G127" s="6">
        <v>0.60902777777777772</v>
      </c>
      <c r="H127" s="30">
        <f>VLOOKUP(F127,'Rainfall Record'!$D$2:$E$1000,1,TRUE)</f>
        <v>41476</v>
      </c>
      <c r="I127" s="32">
        <f t="shared" si="2"/>
        <v>2</v>
      </c>
      <c r="J127" s="32" t="s">
        <v>28</v>
      </c>
      <c r="U127" t="s">
        <v>29</v>
      </c>
      <c r="V127" t="str">
        <f t="shared" si="3"/>
        <v>FC</v>
      </c>
      <c r="W127">
        <v>790</v>
      </c>
      <c r="X127" t="s">
        <v>30</v>
      </c>
    </row>
    <row r="128" spans="1:24">
      <c r="A128" t="s">
        <v>44</v>
      </c>
      <c r="C128" t="str">
        <f>VLOOKUP(A128,'Location Codes'!$A$2:$D$1048576,4,FALSE)</f>
        <v>Wilshire.Elks</v>
      </c>
      <c r="D128">
        <f>VLOOKUP(A128,'Location Codes'!$A$2:$C$1048576,2,FALSE)</f>
        <v>31.984981640563198</v>
      </c>
      <c r="E128">
        <f>VLOOKUP(A128,'Location Codes'!$A$2:$C$1048576,3,FALSE)</f>
        <v>-81.136930039878095</v>
      </c>
      <c r="F128" s="1">
        <v>41613.399305555555</v>
      </c>
      <c r="G128" s="6">
        <v>0.39930555555555558</v>
      </c>
      <c r="H128" s="30">
        <f>VLOOKUP(F128,'Rainfall Record'!$D$2:$E$1000,1,TRUE)</f>
        <v>41604</v>
      </c>
      <c r="I128" s="32">
        <f t="shared" si="2"/>
        <v>9</v>
      </c>
      <c r="J128" s="32" t="s">
        <v>28</v>
      </c>
      <c r="U128" t="s">
        <v>31</v>
      </c>
      <c r="V128" t="str">
        <f t="shared" si="3"/>
        <v>ENT</v>
      </c>
      <c r="W128">
        <v>1002</v>
      </c>
      <c r="X128" t="s">
        <v>30</v>
      </c>
    </row>
    <row r="129" spans="1:24">
      <c r="A129" t="s">
        <v>43</v>
      </c>
      <c r="C129" t="str">
        <f>VLOOKUP(A129,'Location Codes'!$A$2:$D$1048576,4,FALSE)</f>
        <v>Wilshire.Elks</v>
      </c>
      <c r="D129">
        <f>VLOOKUP(A129,'Location Codes'!$A$2:$C$1048576,2,FALSE)</f>
        <v>31.984981640563198</v>
      </c>
      <c r="E129">
        <f>VLOOKUP(A129,'Location Codes'!$A$2:$C$1048576,3,FALSE)</f>
        <v>-81.136930039878095</v>
      </c>
      <c r="F129" s="1">
        <v>41620.444444444445</v>
      </c>
      <c r="G129" s="6">
        <v>0.44444444444444442</v>
      </c>
      <c r="H129" s="30">
        <f>VLOOKUP(F129,'Rainfall Record'!$D$2:$E$1000,1,TRUE)</f>
        <v>41618</v>
      </c>
      <c r="I129" s="32">
        <f t="shared" si="2"/>
        <v>2</v>
      </c>
      <c r="J129" s="32" t="s">
        <v>28</v>
      </c>
      <c r="U129" t="s">
        <v>31</v>
      </c>
      <c r="V129" t="str">
        <f t="shared" si="3"/>
        <v>ENT</v>
      </c>
      <c r="W129">
        <v>394</v>
      </c>
      <c r="X129" t="s">
        <v>30</v>
      </c>
    </row>
    <row r="130" spans="1:24">
      <c r="A130" t="s">
        <v>32</v>
      </c>
      <c r="C130" t="str">
        <f>VLOOKUP(A130,'Location Codes'!$A$2:$D$1048576,4,FALSE)</f>
        <v>Casey.Sallie</v>
      </c>
      <c r="D130">
        <f>VLOOKUP(A130,'Location Codes'!$A$2:$C$1048576,2,FALSE)</f>
        <v>31.995887131649798</v>
      </c>
      <c r="E130">
        <f>VLOOKUP(A130,'Location Codes'!$A$2:$C$1048576,3,FALSE)</f>
        <v>-81.090554392855694</v>
      </c>
      <c r="F130" s="1">
        <v>41477.638888888891</v>
      </c>
      <c r="G130" s="6">
        <v>0.63888888888888884</v>
      </c>
      <c r="H130" s="30">
        <f>VLOOKUP(F130,'Rainfall Record'!$D$2:$E$1000,1,TRUE)</f>
        <v>41476</v>
      </c>
      <c r="I130" s="32">
        <f t="shared" si="2"/>
        <v>2</v>
      </c>
      <c r="J130" s="32" t="s">
        <v>28</v>
      </c>
      <c r="U130" t="s">
        <v>31</v>
      </c>
      <c r="V130" t="str">
        <f t="shared" si="3"/>
        <v>ENT</v>
      </c>
      <c r="W130">
        <v>597</v>
      </c>
      <c r="X130" t="s">
        <v>30</v>
      </c>
    </row>
    <row r="131" spans="1:24">
      <c r="A131" t="s">
        <v>32</v>
      </c>
      <c r="C131" t="str">
        <f>VLOOKUP(A131,'Location Codes'!$A$2:$D$1048576,4,FALSE)</f>
        <v>Casey.Sallie</v>
      </c>
      <c r="D131">
        <f>VLOOKUP(A131,'Location Codes'!$A$2:$C$1048576,2,FALSE)</f>
        <v>31.995887131649798</v>
      </c>
      <c r="E131">
        <f>VLOOKUP(A131,'Location Codes'!$A$2:$C$1048576,3,FALSE)</f>
        <v>-81.090554392855694</v>
      </c>
      <c r="F131" s="1">
        <v>41477.638888888891</v>
      </c>
      <c r="G131" s="6">
        <v>0.63888888888888884</v>
      </c>
      <c r="H131" s="30">
        <f>VLOOKUP(F131,'Rainfall Record'!$D$2:$E$1000,1,TRUE)</f>
        <v>41476</v>
      </c>
      <c r="I131" s="32">
        <f t="shared" ref="I131:I194" si="4">ROUND(F131-H131,0)</f>
        <v>2</v>
      </c>
      <c r="J131" s="32" t="s">
        <v>28</v>
      </c>
      <c r="U131" t="s">
        <v>29</v>
      </c>
      <c r="V131" t="str">
        <f t="shared" ref="V131:V194" si="5">IF(U131="Fecal","FC",IF(U131="Entero","ENT",IF(U131="E.coli","EC",IF(U131="E. Coli","EC",IF(U131="Enterococci","ENT",IF(U131="Total Coli","TC",IF(U131="Total Coliform","TC","error")))))))</f>
        <v>FC</v>
      </c>
      <c r="W131">
        <v>2400</v>
      </c>
      <c r="X131" t="s">
        <v>30</v>
      </c>
    </row>
    <row r="132" spans="1:24">
      <c r="A132" t="s">
        <v>34</v>
      </c>
      <c r="C132" t="str">
        <f>VLOOKUP(A132,'Location Codes'!$A$2:$D$1048576,4,FALSE)</f>
        <v>Wilshire.Largo</v>
      </c>
      <c r="D132">
        <f>VLOOKUP(A132,'Location Codes'!$A$2:$C$1048576,2,FALSE)</f>
        <v>31.9901311686728</v>
      </c>
      <c r="E132">
        <f>VLOOKUP(A132,'Location Codes'!$A$2:$C$1048576,3,FALSE)</f>
        <v>-81.144630742012893</v>
      </c>
      <c r="F132" s="1">
        <v>41478.625</v>
      </c>
      <c r="G132" s="6">
        <v>0.625</v>
      </c>
      <c r="H132" s="30">
        <f>VLOOKUP(F132,'Rainfall Record'!$D$2:$E$1000,1,TRUE)</f>
        <v>41476</v>
      </c>
      <c r="I132" s="32">
        <f t="shared" si="4"/>
        <v>3</v>
      </c>
      <c r="J132" s="32" t="s">
        <v>28</v>
      </c>
      <c r="U132" t="s">
        <v>31</v>
      </c>
      <c r="V132" t="str">
        <f t="shared" si="5"/>
        <v>ENT</v>
      </c>
      <c r="W132">
        <v>688</v>
      </c>
      <c r="X132" t="s">
        <v>30</v>
      </c>
    </row>
    <row r="133" spans="1:24">
      <c r="A133" t="s">
        <v>34</v>
      </c>
      <c r="C133" t="str">
        <f>VLOOKUP(A133,'Location Codes'!$A$2:$D$1048576,4,FALSE)</f>
        <v>Wilshire.Largo</v>
      </c>
      <c r="D133">
        <f>VLOOKUP(A133,'Location Codes'!$A$2:$C$1048576,2,FALSE)</f>
        <v>31.9901311686728</v>
      </c>
      <c r="E133">
        <f>VLOOKUP(A133,'Location Codes'!$A$2:$C$1048576,3,FALSE)</f>
        <v>-81.144630742012893</v>
      </c>
      <c r="F133" s="1">
        <v>41478.625</v>
      </c>
      <c r="G133" s="6">
        <v>0.625</v>
      </c>
      <c r="H133" s="30">
        <f>VLOOKUP(F133,'Rainfall Record'!$D$2:$E$1000,1,TRUE)</f>
        <v>41476</v>
      </c>
      <c r="I133" s="32">
        <f t="shared" si="4"/>
        <v>3</v>
      </c>
      <c r="J133" s="32" t="s">
        <v>28</v>
      </c>
      <c r="U133" t="s">
        <v>29</v>
      </c>
      <c r="V133" t="str">
        <f t="shared" si="5"/>
        <v>FC</v>
      </c>
      <c r="W133">
        <v>490</v>
      </c>
      <c r="X133" t="s">
        <v>30</v>
      </c>
    </row>
    <row r="134" spans="1:24">
      <c r="A134" t="s">
        <v>44</v>
      </c>
      <c r="C134" t="str">
        <f>VLOOKUP(A134,'Location Codes'!$A$2:$D$1048576,4,FALSE)</f>
        <v>Wilshire.Elks</v>
      </c>
      <c r="D134">
        <f>VLOOKUP(A134,'Location Codes'!$A$2:$C$1048576,2,FALSE)</f>
        <v>31.984981640563198</v>
      </c>
      <c r="E134">
        <f>VLOOKUP(A134,'Location Codes'!$A$2:$C$1048576,3,FALSE)</f>
        <v>-81.136930039878095</v>
      </c>
      <c r="F134" s="1">
        <v>41625.421527777777</v>
      </c>
      <c r="G134" s="6">
        <v>0.42152777777777778</v>
      </c>
      <c r="H134" s="30">
        <f>VLOOKUP(F134,'Rainfall Record'!$D$2:$E$1000,1,TRUE)</f>
        <v>41622</v>
      </c>
      <c r="I134" s="32">
        <f t="shared" si="4"/>
        <v>3</v>
      </c>
      <c r="J134" s="32" t="s">
        <v>28</v>
      </c>
      <c r="U134" t="s">
        <v>31</v>
      </c>
      <c r="V134" t="str">
        <f t="shared" si="5"/>
        <v>ENT</v>
      </c>
      <c r="W134">
        <v>381</v>
      </c>
      <c r="X134" t="s">
        <v>30</v>
      </c>
    </row>
    <row r="135" spans="1:24">
      <c r="A135" t="s">
        <v>43</v>
      </c>
      <c r="C135" t="str">
        <f>VLOOKUP(A135,'Location Codes'!$A$2:$D$1048576,4,FALSE)</f>
        <v>Wilshire.Elks</v>
      </c>
      <c r="D135">
        <f>VLOOKUP(A135,'Location Codes'!$A$2:$C$1048576,2,FALSE)</f>
        <v>31.984981640563198</v>
      </c>
      <c r="E135">
        <f>VLOOKUP(A135,'Location Codes'!$A$2:$C$1048576,3,FALSE)</f>
        <v>-81.136930039878095</v>
      </c>
      <c r="F135" s="1">
        <v>41631.429166666669</v>
      </c>
      <c r="G135" s="6">
        <v>0.42916666666666664</v>
      </c>
      <c r="H135" s="30">
        <f>VLOOKUP(F135,'Rainfall Record'!$D$2:$E$1000,1,TRUE)</f>
        <v>41631</v>
      </c>
      <c r="I135" s="32">
        <f t="shared" si="4"/>
        <v>0</v>
      </c>
      <c r="J135" s="32" t="s">
        <v>28</v>
      </c>
      <c r="U135" t="s">
        <v>31</v>
      </c>
      <c r="V135" t="str">
        <f t="shared" si="5"/>
        <v>ENT</v>
      </c>
      <c r="W135">
        <v>498</v>
      </c>
      <c r="X135" t="s">
        <v>30</v>
      </c>
    </row>
    <row r="136" spans="1:24">
      <c r="A136" t="s">
        <v>32</v>
      </c>
      <c r="C136" t="str">
        <f>VLOOKUP(A136,'Location Codes'!$A$2:$D$1048576,4,FALSE)</f>
        <v>Casey.Sallie</v>
      </c>
      <c r="D136">
        <f>VLOOKUP(A136,'Location Codes'!$A$2:$C$1048576,2,FALSE)</f>
        <v>31.995887131649798</v>
      </c>
      <c r="E136">
        <f>VLOOKUP(A136,'Location Codes'!$A$2:$C$1048576,3,FALSE)</f>
        <v>-81.090554392855694</v>
      </c>
      <c r="F136" s="1">
        <v>41478.642361111109</v>
      </c>
      <c r="G136" s="6">
        <v>0.64236111111111116</v>
      </c>
      <c r="H136" s="30">
        <f>VLOOKUP(F136,'Rainfall Record'!$D$2:$E$1000,1,TRUE)</f>
        <v>41476</v>
      </c>
      <c r="I136" s="32">
        <f t="shared" si="4"/>
        <v>3</v>
      </c>
      <c r="J136" s="32" t="s">
        <v>28</v>
      </c>
      <c r="U136" t="s">
        <v>31</v>
      </c>
      <c r="V136" t="str">
        <f t="shared" si="5"/>
        <v>ENT</v>
      </c>
      <c r="W136">
        <v>445</v>
      </c>
      <c r="X136" t="s">
        <v>30</v>
      </c>
    </row>
    <row r="137" spans="1:24">
      <c r="A137" t="s">
        <v>32</v>
      </c>
      <c r="C137" t="str">
        <f>VLOOKUP(A137,'Location Codes'!$A$2:$D$1048576,4,FALSE)</f>
        <v>Casey.Sallie</v>
      </c>
      <c r="D137">
        <f>VLOOKUP(A137,'Location Codes'!$A$2:$C$1048576,2,FALSE)</f>
        <v>31.995887131649798</v>
      </c>
      <c r="E137">
        <f>VLOOKUP(A137,'Location Codes'!$A$2:$C$1048576,3,FALSE)</f>
        <v>-81.090554392855694</v>
      </c>
      <c r="F137" s="1">
        <v>41478.642361111109</v>
      </c>
      <c r="G137" s="6">
        <v>0.64236111111111116</v>
      </c>
      <c r="H137" s="30">
        <f>VLOOKUP(F137,'Rainfall Record'!$D$2:$E$1000,1,TRUE)</f>
        <v>41476</v>
      </c>
      <c r="I137" s="32">
        <f t="shared" si="4"/>
        <v>3</v>
      </c>
      <c r="J137" s="32" t="s">
        <v>28</v>
      </c>
      <c r="U137" t="s">
        <v>29</v>
      </c>
      <c r="V137" t="str">
        <f t="shared" si="5"/>
        <v>FC</v>
      </c>
      <c r="W137">
        <v>3500</v>
      </c>
      <c r="X137" t="s">
        <v>30</v>
      </c>
    </row>
    <row r="138" spans="1:24">
      <c r="A138" t="s">
        <v>34</v>
      </c>
      <c r="C138" t="str">
        <f>VLOOKUP(A138,'Location Codes'!$A$2:$D$1048576,4,FALSE)</f>
        <v>Wilshire.Largo</v>
      </c>
      <c r="D138">
        <f>VLOOKUP(A138,'Location Codes'!$A$2:$C$1048576,2,FALSE)</f>
        <v>31.9901311686728</v>
      </c>
      <c r="E138">
        <f>VLOOKUP(A138,'Location Codes'!$A$2:$C$1048576,3,FALSE)</f>
        <v>-81.144630742012893</v>
      </c>
      <c r="F138" s="1">
        <v>41480.625</v>
      </c>
      <c r="G138" s="6">
        <v>0.625</v>
      </c>
      <c r="H138" s="30">
        <f>VLOOKUP(F138,'Rainfall Record'!$D$2:$E$1000,1,TRUE)</f>
        <v>41480</v>
      </c>
      <c r="I138" s="32">
        <f t="shared" si="4"/>
        <v>1</v>
      </c>
      <c r="J138" s="32" t="s">
        <v>28</v>
      </c>
      <c r="U138" t="s">
        <v>31</v>
      </c>
      <c r="V138" t="str">
        <f t="shared" si="5"/>
        <v>ENT</v>
      </c>
      <c r="W138">
        <v>562</v>
      </c>
      <c r="X138" t="s">
        <v>30</v>
      </c>
    </row>
    <row r="139" spans="1:24">
      <c r="A139" t="s">
        <v>34</v>
      </c>
      <c r="C139" t="str">
        <f>VLOOKUP(A139,'Location Codes'!$A$2:$D$1048576,4,FALSE)</f>
        <v>Wilshire.Largo</v>
      </c>
      <c r="D139">
        <f>VLOOKUP(A139,'Location Codes'!$A$2:$C$1048576,2,FALSE)</f>
        <v>31.9901311686728</v>
      </c>
      <c r="E139">
        <f>VLOOKUP(A139,'Location Codes'!$A$2:$C$1048576,3,FALSE)</f>
        <v>-81.144630742012893</v>
      </c>
      <c r="F139" s="1">
        <v>41480.625</v>
      </c>
      <c r="G139" s="6">
        <v>0.625</v>
      </c>
      <c r="H139" s="30">
        <f>VLOOKUP(F139,'Rainfall Record'!$D$2:$E$1000,1,TRUE)</f>
        <v>41480</v>
      </c>
      <c r="I139" s="32">
        <f t="shared" si="4"/>
        <v>1</v>
      </c>
      <c r="J139" s="32" t="s">
        <v>28</v>
      </c>
      <c r="U139" t="s">
        <v>29</v>
      </c>
      <c r="V139" t="str">
        <f t="shared" si="5"/>
        <v>FC</v>
      </c>
      <c r="W139">
        <v>170</v>
      </c>
      <c r="X139" t="s">
        <v>30</v>
      </c>
    </row>
    <row r="140" spans="1:24">
      <c r="A140" t="s">
        <v>43</v>
      </c>
      <c r="C140" t="str">
        <f>VLOOKUP(A140,'Location Codes'!$A$2:$D$1048576,4,FALSE)</f>
        <v>Wilshire.Elks</v>
      </c>
      <c r="D140">
        <f>VLOOKUP(A140,'Location Codes'!$A$2:$C$1048576,2,FALSE)</f>
        <v>31.984981640563198</v>
      </c>
      <c r="E140">
        <f>VLOOKUP(A140,'Location Codes'!$A$2:$C$1048576,3,FALSE)</f>
        <v>-81.136930039878095</v>
      </c>
      <c r="F140" s="1">
        <v>41704.408333333333</v>
      </c>
      <c r="G140" s="6">
        <v>0.40833333333333333</v>
      </c>
      <c r="H140" s="30">
        <f>VLOOKUP(F140,'Rainfall Record'!$D$2:$E$1000,1,TRUE)</f>
        <v>41704</v>
      </c>
      <c r="I140" s="32">
        <f t="shared" si="4"/>
        <v>0</v>
      </c>
      <c r="J140" s="32" t="s">
        <v>28</v>
      </c>
      <c r="U140" t="s">
        <v>31</v>
      </c>
      <c r="V140" t="str">
        <f t="shared" si="5"/>
        <v>ENT</v>
      </c>
      <c r="W140">
        <v>757</v>
      </c>
      <c r="X140" t="s">
        <v>30</v>
      </c>
    </row>
    <row r="141" spans="1:24">
      <c r="A141" t="s">
        <v>43</v>
      </c>
      <c r="C141" t="str">
        <f>VLOOKUP(A141,'Location Codes'!$A$2:$D$1048576,4,FALSE)</f>
        <v>Wilshire.Elks</v>
      </c>
      <c r="D141">
        <f>VLOOKUP(A141,'Location Codes'!$A$2:$C$1048576,2,FALSE)</f>
        <v>31.984981640563198</v>
      </c>
      <c r="E141">
        <f>VLOOKUP(A141,'Location Codes'!$A$2:$C$1048576,3,FALSE)</f>
        <v>-81.136930039878095</v>
      </c>
      <c r="F141" s="1">
        <v>41711.449999999997</v>
      </c>
      <c r="G141" s="6">
        <v>0.45</v>
      </c>
      <c r="H141" s="30">
        <f>VLOOKUP(F141,'Rainfall Record'!$D$2:$E$1000,1,TRUE)</f>
        <v>41710</v>
      </c>
      <c r="I141" s="32">
        <f t="shared" si="4"/>
        <v>1</v>
      </c>
      <c r="J141" s="32" t="s">
        <v>28</v>
      </c>
      <c r="U141" t="s">
        <v>31</v>
      </c>
      <c r="V141" t="str">
        <f t="shared" si="5"/>
        <v>ENT</v>
      </c>
      <c r="W141">
        <v>1099</v>
      </c>
      <c r="X141" t="s">
        <v>30</v>
      </c>
    </row>
    <row r="142" spans="1:24">
      <c r="A142" t="s">
        <v>32</v>
      </c>
      <c r="C142" t="str">
        <f>VLOOKUP(A142,'Location Codes'!$A$2:$D$1048576,4,FALSE)</f>
        <v>Casey.Sallie</v>
      </c>
      <c r="D142">
        <f>VLOOKUP(A142,'Location Codes'!$A$2:$C$1048576,2,FALSE)</f>
        <v>31.995887131649798</v>
      </c>
      <c r="E142">
        <f>VLOOKUP(A142,'Location Codes'!$A$2:$C$1048576,3,FALSE)</f>
        <v>-81.090554392855694</v>
      </c>
      <c r="F142" s="1">
        <v>41480.642361111109</v>
      </c>
      <c r="G142" s="6">
        <v>0.64236111111111116</v>
      </c>
      <c r="H142" s="30">
        <f>VLOOKUP(F142,'Rainfall Record'!$D$2:$E$1000,1,TRUE)</f>
        <v>41480</v>
      </c>
      <c r="I142" s="32">
        <f t="shared" si="4"/>
        <v>1</v>
      </c>
      <c r="J142" s="32" t="s">
        <v>28</v>
      </c>
      <c r="U142" t="s">
        <v>31</v>
      </c>
      <c r="V142" t="str">
        <f t="shared" si="5"/>
        <v>ENT</v>
      </c>
      <c r="W142">
        <v>794</v>
      </c>
      <c r="X142" t="s">
        <v>30</v>
      </c>
    </row>
    <row r="143" spans="1:24">
      <c r="A143" t="s">
        <v>32</v>
      </c>
      <c r="C143" t="str">
        <f>VLOOKUP(A143,'Location Codes'!$A$2:$D$1048576,4,FALSE)</f>
        <v>Casey.Sallie</v>
      </c>
      <c r="D143">
        <f>VLOOKUP(A143,'Location Codes'!$A$2:$C$1048576,2,FALSE)</f>
        <v>31.995887131649798</v>
      </c>
      <c r="E143">
        <f>VLOOKUP(A143,'Location Codes'!$A$2:$C$1048576,3,FALSE)</f>
        <v>-81.090554392855694</v>
      </c>
      <c r="F143" s="1">
        <v>41480.642361111109</v>
      </c>
      <c r="G143" s="6">
        <v>0.64236111111111116</v>
      </c>
      <c r="H143" s="30">
        <f>VLOOKUP(F143,'Rainfall Record'!$D$2:$E$1000,1,TRUE)</f>
        <v>41480</v>
      </c>
      <c r="I143" s="32">
        <f t="shared" si="4"/>
        <v>1</v>
      </c>
      <c r="J143" s="32" t="s">
        <v>28</v>
      </c>
      <c r="U143" t="s">
        <v>29</v>
      </c>
      <c r="V143" t="str">
        <f t="shared" si="5"/>
        <v>FC</v>
      </c>
      <c r="W143">
        <v>1700</v>
      </c>
      <c r="X143" t="s">
        <v>30</v>
      </c>
    </row>
    <row r="144" spans="1:24">
      <c r="A144" t="s">
        <v>34</v>
      </c>
      <c r="C144" t="str">
        <f>VLOOKUP(A144,'Location Codes'!$A$2:$D$1048576,4,FALSE)</f>
        <v>Wilshire.Largo</v>
      </c>
      <c r="D144">
        <f>VLOOKUP(A144,'Location Codes'!$A$2:$C$1048576,2,FALSE)</f>
        <v>31.9901311686728</v>
      </c>
      <c r="E144">
        <f>VLOOKUP(A144,'Location Codes'!$A$2:$C$1048576,3,FALSE)</f>
        <v>-81.144630742012893</v>
      </c>
      <c r="F144" s="1">
        <v>41481.384722222225</v>
      </c>
      <c r="G144" s="6">
        <v>0.38472222222222224</v>
      </c>
      <c r="H144" s="30">
        <f>VLOOKUP(F144,'Rainfall Record'!$D$2:$E$1000,1,TRUE)</f>
        <v>41480</v>
      </c>
      <c r="I144" s="32">
        <f t="shared" si="4"/>
        <v>1</v>
      </c>
      <c r="J144" s="32" t="s">
        <v>28</v>
      </c>
      <c r="U144" t="s">
        <v>31</v>
      </c>
      <c r="V144" t="str">
        <f t="shared" si="5"/>
        <v>ENT</v>
      </c>
      <c r="W144">
        <v>545</v>
      </c>
      <c r="X144" t="s">
        <v>30</v>
      </c>
    </row>
    <row r="145" spans="1:24">
      <c r="A145" t="s">
        <v>34</v>
      </c>
      <c r="C145" t="str">
        <f>VLOOKUP(A145,'Location Codes'!$A$2:$D$1048576,4,FALSE)</f>
        <v>Wilshire.Largo</v>
      </c>
      <c r="D145">
        <f>VLOOKUP(A145,'Location Codes'!$A$2:$C$1048576,2,FALSE)</f>
        <v>31.9901311686728</v>
      </c>
      <c r="E145">
        <f>VLOOKUP(A145,'Location Codes'!$A$2:$C$1048576,3,FALSE)</f>
        <v>-81.144630742012893</v>
      </c>
      <c r="F145" s="1">
        <v>41481.384722222225</v>
      </c>
      <c r="G145" s="6">
        <v>0.38472222222222224</v>
      </c>
      <c r="H145" s="30">
        <f>VLOOKUP(F145,'Rainfall Record'!$D$2:$E$1000,1,TRUE)</f>
        <v>41480</v>
      </c>
      <c r="I145" s="32">
        <f t="shared" si="4"/>
        <v>1</v>
      </c>
      <c r="J145" s="32" t="s">
        <v>28</v>
      </c>
      <c r="U145" t="s">
        <v>29</v>
      </c>
      <c r="V145" t="str">
        <f t="shared" si="5"/>
        <v>FC</v>
      </c>
      <c r="W145">
        <v>3300</v>
      </c>
      <c r="X145" t="s">
        <v>30</v>
      </c>
    </row>
    <row r="146" spans="1:24">
      <c r="A146" t="s">
        <v>44</v>
      </c>
      <c r="C146" t="str">
        <f>VLOOKUP(A146,'Location Codes'!$A$2:$D$1048576,4,FALSE)</f>
        <v>Wilshire.Elks</v>
      </c>
      <c r="D146">
        <f>VLOOKUP(A146,'Location Codes'!$A$2:$C$1048576,2,FALSE)</f>
        <v>31.984981640563198</v>
      </c>
      <c r="E146">
        <f>VLOOKUP(A146,'Location Codes'!$A$2:$C$1048576,3,FALSE)</f>
        <v>-81.136930039878095</v>
      </c>
      <c r="F146" s="1">
        <v>41718.435416666667</v>
      </c>
      <c r="G146" s="6">
        <v>0.43541666666666667</v>
      </c>
      <c r="H146" s="30">
        <f>VLOOKUP(F146,'Rainfall Record'!$D$2:$E$1000,1,TRUE)</f>
        <v>41715</v>
      </c>
      <c r="I146" s="32">
        <f t="shared" si="4"/>
        <v>3</v>
      </c>
      <c r="J146" s="32" t="s">
        <v>28</v>
      </c>
      <c r="U146" t="s">
        <v>31</v>
      </c>
      <c r="V146" t="str">
        <f t="shared" si="5"/>
        <v>ENT</v>
      </c>
      <c r="W146">
        <v>597</v>
      </c>
      <c r="X146" t="s">
        <v>30</v>
      </c>
    </row>
    <row r="147" spans="1:24">
      <c r="A147" t="s">
        <v>44</v>
      </c>
      <c r="C147" t="str">
        <f>VLOOKUP(A147,'Location Codes'!$A$2:$D$1048576,4,FALSE)</f>
        <v>Wilshire.Elks</v>
      </c>
      <c r="D147">
        <f>VLOOKUP(A147,'Location Codes'!$A$2:$C$1048576,2,FALSE)</f>
        <v>31.984981640563198</v>
      </c>
      <c r="E147">
        <f>VLOOKUP(A147,'Location Codes'!$A$2:$C$1048576,3,FALSE)</f>
        <v>-81.136930039878095</v>
      </c>
      <c r="F147" s="1">
        <v>41725.427083333336</v>
      </c>
      <c r="G147" s="6">
        <v>0.42708333333333331</v>
      </c>
      <c r="H147" s="30">
        <f>VLOOKUP(F147,'Rainfall Record'!$D$2:$E$1000,1,TRUE)</f>
        <v>41723</v>
      </c>
      <c r="I147" s="32">
        <f t="shared" si="4"/>
        <v>2</v>
      </c>
      <c r="J147" s="32" t="s">
        <v>28</v>
      </c>
      <c r="U147" t="s">
        <v>31</v>
      </c>
      <c r="V147" t="str">
        <f t="shared" si="5"/>
        <v>ENT</v>
      </c>
      <c r="W147">
        <v>519</v>
      </c>
      <c r="X147" t="s">
        <v>30</v>
      </c>
    </row>
    <row r="148" spans="1:24">
      <c r="A148" t="s">
        <v>32</v>
      </c>
      <c r="C148" t="str">
        <f>VLOOKUP(A148,'Location Codes'!$A$2:$D$1048576,4,FALSE)</f>
        <v>Casey.Sallie</v>
      </c>
      <c r="D148">
        <f>VLOOKUP(A148,'Location Codes'!$A$2:$C$1048576,2,FALSE)</f>
        <v>31.995887131649798</v>
      </c>
      <c r="E148">
        <f>VLOOKUP(A148,'Location Codes'!$A$2:$C$1048576,3,FALSE)</f>
        <v>-81.090554392855694</v>
      </c>
      <c r="F148" s="1">
        <v>41481.407638888886</v>
      </c>
      <c r="G148" s="6">
        <v>0.40763888888888888</v>
      </c>
      <c r="H148" s="30">
        <f>VLOOKUP(F148,'Rainfall Record'!$D$2:$E$1000,1,TRUE)</f>
        <v>41480</v>
      </c>
      <c r="I148" s="32">
        <f t="shared" si="4"/>
        <v>1</v>
      </c>
      <c r="J148" s="32" t="s">
        <v>28</v>
      </c>
      <c r="U148" t="s">
        <v>31</v>
      </c>
      <c r="V148" t="str">
        <f t="shared" si="5"/>
        <v>ENT</v>
      </c>
      <c r="W148">
        <v>403</v>
      </c>
      <c r="X148" t="s">
        <v>30</v>
      </c>
    </row>
    <row r="149" spans="1:24">
      <c r="A149" t="s">
        <v>32</v>
      </c>
      <c r="C149" t="str">
        <f>VLOOKUP(A149,'Location Codes'!$A$2:$D$1048576,4,FALSE)</f>
        <v>Casey.Sallie</v>
      </c>
      <c r="D149">
        <f>VLOOKUP(A149,'Location Codes'!$A$2:$C$1048576,2,FALSE)</f>
        <v>31.995887131649798</v>
      </c>
      <c r="E149">
        <f>VLOOKUP(A149,'Location Codes'!$A$2:$C$1048576,3,FALSE)</f>
        <v>-81.090554392855694</v>
      </c>
      <c r="F149" s="1">
        <v>41481.407638888886</v>
      </c>
      <c r="G149" s="6">
        <v>0.40763888888888888</v>
      </c>
      <c r="H149" s="30">
        <f>VLOOKUP(F149,'Rainfall Record'!$D$2:$E$1000,1,TRUE)</f>
        <v>41480</v>
      </c>
      <c r="I149" s="32">
        <f t="shared" si="4"/>
        <v>1</v>
      </c>
      <c r="J149" s="32" t="s">
        <v>28</v>
      </c>
      <c r="U149" t="s">
        <v>29</v>
      </c>
      <c r="V149" t="str">
        <f t="shared" si="5"/>
        <v>FC</v>
      </c>
      <c r="W149">
        <v>13000</v>
      </c>
      <c r="X149" t="s">
        <v>30</v>
      </c>
    </row>
    <row r="150" spans="1:24">
      <c r="A150" t="s">
        <v>34</v>
      </c>
      <c r="C150" t="str">
        <f>VLOOKUP(A150,'Location Codes'!$A$2:$D$1048576,4,FALSE)</f>
        <v>Wilshire.Largo</v>
      </c>
      <c r="D150">
        <f>VLOOKUP(A150,'Location Codes'!$A$2:$C$1048576,2,FALSE)</f>
        <v>31.9901311686728</v>
      </c>
      <c r="E150">
        <f>VLOOKUP(A150,'Location Codes'!$A$2:$C$1048576,3,FALSE)</f>
        <v>-81.144630742012893</v>
      </c>
      <c r="F150" s="1">
        <v>41484.419444444444</v>
      </c>
      <c r="G150" s="6">
        <v>0.41944444444444445</v>
      </c>
      <c r="H150" s="30">
        <f>VLOOKUP(F150,'Rainfall Record'!$D$2:$E$1000,1,TRUE)</f>
        <v>41484</v>
      </c>
      <c r="I150" s="32">
        <f t="shared" si="4"/>
        <v>0</v>
      </c>
      <c r="J150" s="32" t="s">
        <v>28</v>
      </c>
      <c r="U150" t="s">
        <v>31</v>
      </c>
      <c r="V150" t="str">
        <f t="shared" si="5"/>
        <v>ENT</v>
      </c>
      <c r="W150">
        <v>840</v>
      </c>
      <c r="X150" t="s">
        <v>30</v>
      </c>
    </row>
    <row r="151" spans="1:24">
      <c r="A151" t="s">
        <v>34</v>
      </c>
      <c r="C151" t="str">
        <f>VLOOKUP(A151,'Location Codes'!$A$2:$D$1048576,4,FALSE)</f>
        <v>Wilshire.Largo</v>
      </c>
      <c r="D151">
        <f>VLOOKUP(A151,'Location Codes'!$A$2:$C$1048576,2,FALSE)</f>
        <v>31.9901311686728</v>
      </c>
      <c r="E151">
        <f>VLOOKUP(A151,'Location Codes'!$A$2:$C$1048576,3,FALSE)</f>
        <v>-81.144630742012893</v>
      </c>
      <c r="F151" s="1">
        <v>41484.419444444444</v>
      </c>
      <c r="G151" s="6">
        <v>0.41944444444444445</v>
      </c>
      <c r="H151" s="30">
        <f>VLOOKUP(F151,'Rainfall Record'!$D$2:$E$1000,1,TRUE)</f>
        <v>41484</v>
      </c>
      <c r="I151" s="32">
        <f t="shared" si="4"/>
        <v>0</v>
      </c>
      <c r="J151" s="32" t="s">
        <v>28</v>
      </c>
      <c r="U151" t="s">
        <v>29</v>
      </c>
      <c r="V151" t="str">
        <f t="shared" si="5"/>
        <v>FC</v>
      </c>
      <c r="W151">
        <v>1100</v>
      </c>
      <c r="X151" t="s">
        <v>30</v>
      </c>
    </row>
    <row r="152" spans="1:24">
      <c r="A152" t="s">
        <v>43</v>
      </c>
      <c r="C152" t="str">
        <f>VLOOKUP(A152,'Location Codes'!$A$2:$D$1048576,4,FALSE)</f>
        <v>Wilshire.Elks</v>
      </c>
      <c r="D152">
        <f>VLOOKUP(A152,'Location Codes'!$A$2:$C$1048576,2,FALSE)</f>
        <v>31.984981640563198</v>
      </c>
      <c r="E152">
        <f>VLOOKUP(A152,'Location Codes'!$A$2:$C$1048576,3,FALSE)</f>
        <v>-81.136930039878095</v>
      </c>
      <c r="F152" s="1">
        <v>41793.404861111114</v>
      </c>
      <c r="G152" s="6">
        <v>0.40486111111111112</v>
      </c>
      <c r="H152" s="30">
        <f>VLOOKUP(F152,'Rainfall Record'!$D$2:$E$1000,1,TRUE)</f>
        <v>41788</v>
      </c>
      <c r="I152" s="32">
        <f t="shared" si="4"/>
        <v>5</v>
      </c>
      <c r="J152" s="32" t="s">
        <v>28</v>
      </c>
      <c r="U152" t="s">
        <v>31</v>
      </c>
      <c r="V152" t="str">
        <f t="shared" si="5"/>
        <v>ENT</v>
      </c>
      <c r="W152">
        <v>793.6</v>
      </c>
      <c r="X152" t="s">
        <v>30</v>
      </c>
    </row>
    <row r="153" spans="1:24">
      <c r="A153" t="s">
        <v>43</v>
      </c>
      <c r="C153" t="str">
        <f>VLOOKUP(A153,'Location Codes'!$A$2:$D$1048576,4,FALSE)</f>
        <v>Wilshire.Elks</v>
      </c>
      <c r="D153">
        <f>VLOOKUP(A153,'Location Codes'!$A$2:$C$1048576,2,FALSE)</f>
        <v>31.984981640563198</v>
      </c>
      <c r="E153">
        <f>VLOOKUP(A153,'Location Codes'!$A$2:$C$1048576,3,FALSE)</f>
        <v>-81.136930039878095</v>
      </c>
      <c r="F153" s="1">
        <v>41800.413194444445</v>
      </c>
      <c r="G153" s="6">
        <v>0.41319444444444442</v>
      </c>
      <c r="H153" s="30">
        <f>VLOOKUP(F153,'Rainfall Record'!$D$2:$E$1000,1,TRUE)</f>
        <v>41798</v>
      </c>
      <c r="I153" s="32">
        <f t="shared" si="4"/>
        <v>2</v>
      </c>
      <c r="J153" s="32" t="s">
        <v>28</v>
      </c>
      <c r="U153" t="s">
        <v>31</v>
      </c>
      <c r="V153" t="str">
        <f t="shared" si="5"/>
        <v>ENT</v>
      </c>
      <c r="W153">
        <v>1317.2</v>
      </c>
      <c r="X153" t="s">
        <v>30</v>
      </c>
    </row>
    <row r="154" spans="1:24">
      <c r="A154" t="s">
        <v>32</v>
      </c>
      <c r="C154" t="str">
        <f>VLOOKUP(A154,'Location Codes'!$A$2:$D$1048576,4,FALSE)</f>
        <v>Casey.Sallie</v>
      </c>
      <c r="D154">
        <f>VLOOKUP(A154,'Location Codes'!$A$2:$C$1048576,2,FALSE)</f>
        <v>31.995887131649798</v>
      </c>
      <c r="E154">
        <f>VLOOKUP(A154,'Location Codes'!$A$2:$C$1048576,3,FALSE)</f>
        <v>-81.090554392855694</v>
      </c>
      <c r="F154" s="1">
        <v>41484.444444444445</v>
      </c>
      <c r="G154" s="6">
        <v>0.44444444444444442</v>
      </c>
      <c r="H154" s="30">
        <f>VLOOKUP(F154,'Rainfall Record'!$D$2:$E$1000,1,TRUE)</f>
        <v>41484</v>
      </c>
      <c r="I154" s="32">
        <f t="shared" si="4"/>
        <v>0</v>
      </c>
      <c r="J154" s="32" t="s">
        <v>28</v>
      </c>
      <c r="U154" t="s">
        <v>31</v>
      </c>
      <c r="V154" t="str">
        <f t="shared" si="5"/>
        <v>ENT</v>
      </c>
      <c r="W154">
        <v>252</v>
      </c>
      <c r="X154" t="s">
        <v>30</v>
      </c>
    </row>
    <row r="155" spans="1:24">
      <c r="A155" t="s">
        <v>32</v>
      </c>
      <c r="C155" t="str">
        <f>VLOOKUP(A155,'Location Codes'!$A$2:$D$1048576,4,FALSE)</f>
        <v>Casey.Sallie</v>
      </c>
      <c r="D155">
        <f>VLOOKUP(A155,'Location Codes'!$A$2:$C$1048576,2,FALSE)</f>
        <v>31.995887131649798</v>
      </c>
      <c r="E155">
        <f>VLOOKUP(A155,'Location Codes'!$A$2:$C$1048576,3,FALSE)</f>
        <v>-81.090554392855694</v>
      </c>
      <c r="F155" s="1">
        <v>41484.444444444445</v>
      </c>
      <c r="G155" s="6">
        <v>0.44444444444444442</v>
      </c>
      <c r="H155" s="30">
        <f>VLOOKUP(F155,'Rainfall Record'!$D$2:$E$1000,1,TRUE)</f>
        <v>41484</v>
      </c>
      <c r="I155" s="32">
        <f t="shared" si="4"/>
        <v>0</v>
      </c>
      <c r="J155" s="32" t="s">
        <v>28</v>
      </c>
      <c r="U155" t="s">
        <v>29</v>
      </c>
      <c r="V155" t="str">
        <f t="shared" si="5"/>
        <v>FC</v>
      </c>
      <c r="W155">
        <v>310</v>
      </c>
      <c r="X155" t="s">
        <v>30</v>
      </c>
    </row>
    <row r="156" spans="1:24">
      <c r="A156" t="s">
        <v>45</v>
      </c>
      <c r="C156" t="e">
        <f>VLOOKUP(A156,'Location Codes'!$A$2:$D$1048576,4,FALSE)</f>
        <v>#N/A</v>
      </c>
      <c r="D156" t="e">
        <f>VLOOKUP(A156,'Location Codes'!$A$2:$C$1048576,2,FALSE)</f>
        <v>#N/A</v>
      </c>
      <c r="E156" t="e">
        <f>VLOOKUP(A156,'Location Codes'!$A$2:$C$1048576,3,FALSE)</f>
        <v>#N/A</v>
      </c>
      <c r="F156" s="1">
        <v>41485.402777777781</v>
      </c>
      <c r="G156" s="6">
        <v>0.40277777777777779</v>
      </c>
      <c r="H156" s="30">
        <f>VLOOKUP(F156,'Rainfall Record'!$D$2:$E$1000,1,TRUE)</f>
        <v>41484</v>
      </c>
      <c r="I156" s="32">
        <f t="shared" si="4"/>
        <v>1</v>
      </c>
      <c r="J156" s="32" t="s">
        <v>28</v>
      </c>
      <c r="U156" t="s">
        <v>31</v>
      </c>
      <c r="V156" t="str">
        <f t="shared" si="5"/>
        <v>ENT</v>
      </c>
      <c r="W156">
        <v>2022</v>
      </c>
      <c r="X156" t="s">
        <v>30</v>
      </c>
    </row>
    <row r="157" spans="1:24">
      <c r="A157" t="s">
        <v>45</v>
      </c>
      <c r="C157" t="e">
        <f>VLOOKUP(A157,'Location Codes'!$A$2:$D$1048576,4,FALSE)</f>
        <v>#N/A</v>
      </c>
      <c r="D157" t="e">
        <f>VLOOKUP(A157,'Location Codes'!$A$2:$C$1048576,2,FALSE)</f>
        <v>#N/A</v>
      </c>
      <c r="E157" t="e">
        <f>VLOOKUP(A157,'Location Codes'!$A$2:$C$1048576,3,FALSE)</f>
        <v>#N/A</v>
      </c>
      <c r="F157" s="1">
        <v>41485.402777777781</v>
      </c>
      <c r="G157" s="6">
        <v>0.40277777777777779</v>
      </c>
      <c r="H157" s="30">
        <f>VLOOKUP(F157,'Rainfall Record'!$D$2:$E$1000,1,TRUE)</f>
        <v>41484</v>
      </c>
      <c r="I157" s="32">
        <f t="shared" si="4"/>
        <v>1</v>
      </c>
      <c r="J157" s="32" t="s">
        <v>28</v>
      </c>
      <c r="U157" t="s">
        <v>29</v>
      </c>
      <c r="V157" t="str">
        <f t="shared" si="5"/>
        <v>FC</v>
      </c>
      <c r="W157">
        <v>54000</v>
      </c>
      <c r="X157" t="s">
        <v>30</v>
      </c>
    </row>
    <row r="158" spans="1:24">
      <c r="A158" t="s">
        <v>43</v>
      </c>
      <c r="C158" t="str">
        <f>VLOOKUP(A158,'Location Codes'!$A$2:$D$1048576,4,FALSE)</f>
        <v>Wilshire.Elks</v>
      </c>
      <c r="D158">
        <f>VLOOKUP(A158,'Location Codes'!$A$2:$C$1048576,2,FALSE)</f>
        <v>31.984981640563198</v>
      </c>
      <c r="E158">
        <f>VLOOKUP(A158,'Location Codes'!$A$2:$C$1048576,3,FALSE)</f>
        <v>-81.136930039878095</v>
      </c>
      <c r="F158" s="1">
        <v>41807.409722222219</v>
      </c>
      <c r="G158" s="6">
        <v>0.40972222222222221</v>
      </c>
      <c r="H158" s="30">
        <f>VLOOKUP(F158,'Rainfall Record'!$D$2:$E$1000,1,TRUE)</f>
        <v>41804</v>
      </c>
      <c r="I158" s="32">
        <f t="shared" si="4"/>
        <v>3</v>
      </c>
      <c r="J158" s="32" t="s">
        <v>28</v>
      </c>
      <c r="U158" t="s">
        <v>31</v>
      </c>
      <c r="V158" t="str">
        <f t="shared" si="5"/>
        <v>ENT</v>
      </c>
      <c r="W158">
        <v>2022.4</v>
      </c>
      <c r="X158" t="s">
        <v>30</v>
      </c>
    </row>
    <row r="159" spans="1:24">
      <c r="A159" t="s">
        <v>43</v>
      </c>
      <c r="C159" t="str">
        <f>VLOOKUP(A159,'Location Codes'!$A$2:$D$1048576,4,FALSE)</f>
        <v>Wilshire.Elks</v>
      </c>
      <c r="D159">
        <f>VLOOKUP(A159,'Location Codes'!$A$2:$C$1048576,2,FALSE)</f>
        <v>31.984981640563198</v>
      </c>
      <c r="E159">
        <f>VLOOKUP(A159,'Location Codes'!$A$2:$C$1048576,3,FALSE)</f>
        <v>-81.136930039878095</v>
      </c>
      <c r="F159" s="1">
        <v>41814.416666666664</v>
      </c>
      <c r="G159" s="6">
        <v>0.41666666666666669</v>
      </c>
      <c r="H159" s="30">
        <f>VLOOKUP(F159,'Rainfall Record'!$D$2:$E$1000,1,TRUE)</f>
        <v>41814</v>
      </c>
      <c r="I159" s="32">
        <f t="shared" si="4"/>
        <v>0</v>
      </c>
      <c r="J159" s="32" t="s">
        <v>28</v>
      </c>
      <c r="U159" t="s">
        <v>31</v>
      </c>
      <c r="V159" t="str">
        <f t="shared" si="5"/>
        <v>ENT</v>
      </c>
      <c r="W159">
        <v>2022.4</v>
      </c>
      <c r="X159" t="s">
        <v>30</v>
      </c>
    </row>
    <row r="160" spans="1:24">
      <c r="A160" t="s">
        <v>46</v>
      </c>
      <c r="C160" t="e">
        <f>VLOOKUP(A160,'Location Codes'!$A$2:$D$1048576,4,FALSE)</f>
        <v>#N/A</v>
      </c>
      <c r="D160" t="e">
        <f>VLOOKUP(A160,'Location Codes'!$A$2:$C$1048576,2,FALSE)</f>
        <v>#N/A</v>
      </c>
      <c r="E160" t="e">
        <f>VLOOKUP(A160,'Location Codes'!$A$2:$C$1048576,3,FALSE)</f>
        <v>#N/A</v>
      </c>
      <c r="F160" s="1">
        <v>41485.421527777777</v>
      </c>
      <c r="G160" s="6">
        <v>0.42152777777777778</v>
      </c>
      <c r="H160" s="30">
        <f>VLOOKUP(F160,'Rainfall Record'!$D$2:$E$1000,1,TRUE)</f>
        <v>41484</v>
      </c>
      <c r="I160" s="32">
        <f t="shared" si="4"/>
        <v>1</v>
      </c>
      <c r="J160" s="32" t="s">
        <v>28</v>
      </c>
      <c r="U160" t="s">
        <v>31</v>
      </c>
      <c r="V160" t="str">
        <f t="shared" si="5"/>
        <v>ENT</v>
      </c>
      <c r="W160">
        <v>1828</v>
      </c>
      <c r="X160" t="s">
        <v>30</v>
      </c>
    </row>
    <row r="161" spans="1:24">
      <c r="A161" t="s">
        <v>46</v>
      </c>
      <c r="C161" t="e">
        <f>VLOOKUP(A161,'Location Codes'!$A$2:$D$1048576,4,FALSE)</f>
        <v>#N/A</v>
      </c>
      <c r="D161" t="e">
        <f>VLOOKUP(A161,'Location Codes'!$A$2:$C$1048576,2,FALSE)</f>
        <v>#N/A</v>
      </c>
      <c r="E161" t="e">
        <f>VLOOKUP(A161,'Location Codes'!$A$2:$C$1048576,3,FALSE)</f>
        <v>#N/A</v>
      </c>
      <c r="F161" s="1">
        <v>41485.421527777777</v>
      </c>
      <c r="G161" s="6">
        <v>0.42152777777777778</v>
      </c>
      <c r="H161" s="30">
        <f>VLOOKUP(F161,'Rainfall Record'!$D$2:$E$1000,1,TRUE)</f>
        <v>41484</v>
      </c>
      <c r="I161" s="32">
        <f t="shared" si="4"/>
        <v>1</v>
      </c>
      <c r="J161" s="32" t="s">
        <v>28</v>
      </c>
      <c r="U161" t="s">
        <v>29</v>
      </c>
      <c r="V161" t="str">
        <f t="shared" si="5"/>
        <v>FC</v>
      </c>
      <c r="W161">
        <v>13000</v>
      </c>
      <c r="X161" t="s">
        <v>30</v>
      </c>
    </row>
    <row r="162" spans="1:24">
      <c r="A162" t="s">
        <v>47</v>
      </c>
      <c r="C162" t="e">
        <f>VLOOKUP(A162,'Location Codes'!$A$2:$D$1048576,4,FALSE)</f>
        <v>#N/A</v>
      </c>
      <c r="D162" t="e">
        <f>VLOOKUP(A162,'Location Codes'!$A$2:$C$1048576,2,FALSE)</f>
        <v>#N/A</v>
      </c>
      <c r="E162" t="e">
        <f>VLOOKUP(A162,'Location Codes'!$A$2:$C$1048576,3,FALSE)</f>
        <v>#N/A</v>
      </c>
      <c r="F162" s="1">
        <v>41485.430555555555</v>
      </c>
      <c r="G162" s="6">
        <v>0.43055555555555558</v>
      </c>
      <c r="H162" s="30">
        <f>VLOOKUP(F162,'Rainfall Record'!$D$2:$E$1000,1,TRUE)</f>
        <v>41484</v>
      </c>
      <c r="I162" s="32">
        <f t="shared" si="4"/>
        <v>1</v>
      </c>
      <c r="J162" s="32" t="s">
        <v>28</v>
      </c>
      <c r="U162" t="s">
        <v>31</v>
      </c>
      <c r="V162" t="str">
        <f t="shared" si="5"/>
        <v>ENT</v>
      </c>
      <c r="W162">
        <v>957</v>
      </c>
      <c r="X162" t="s">
        <v>30</v>
      </c>
    </row>
    <row r="163" spans="1:24">
      <c r="A163" t="s">
        <v>47</v>
      </c>
      <c r="C163" t="e">
        <f>VLOOKUP(A163,'Location Codes'!$A$2:$D$1048576,4,FALSE)</f>
        <v>#N/A</v>
      </c>
      <c r="D163" t="e">
        <f>VLOOKUP(A163,'Location Codes'!$A$2:$C$1048576,2,FALSE)</f>
        <v>#N/A</v>
      </c>
      <c r="E163" t="e">
        <f>VLOOKUP(A163,'Location Codes'!$A$2:$C$1048576,3,FALSE)</f>
        <v>#N/A</v>
      </c>
      <c r="F163" s="1">
        <v>41485.430555555555</v>
      </c>
      <c r="G163" s="6">
        <v>0.43055555555555558</v>
      </c>
      <c r="H163" s="30">
        <f>VLOOKUP(F163,'Rainfall Record'!$D$2:$E$1000,1,TRUE)</f>
        <v>41484</v>
      </c>
      <c r="I163" s="32">
        <f t="shared" si="4"/>
        <v>1</v>
      </c>
      <c r="J163" s="32" t="s">
        <v>28</v>
      </c>
      <c r="U163" t="s">
        <v>29</v>
      </c>
      <c r="V163" t="str">
        <f t="shared" si="5"/>
        <v>FC</v>
      </c>
      <c r="W163">
        <v>4900</v>
      </c>
      <c r="X163" t="s">
        <v>30</v>
      </c>
    </row>
    <row r="164" spans="1:24">
      <c r="A164" t="s">
        <v>33</v>
      </c>
      <c r="C164" t="str">
        <f>VLOOKUP(A164,'Location Codes'!$A$2:$D$1048576,4,FALSE)</f>
        <v>Hayners.Halcyon</v>
      </c>
      <c r="D164">
        <f>VLOOKUP(A164,'Location Codes'!$A$2:$C$1048576,2,FALSE)</f>
        <v>31.982481023192801</v>
      </c>
      <c r="E164">
        <f>VLOOKUP(A164,'Location Codes'!$A$2:$C$1048576,3,FALSE)</f>
        <v>-81.111041875059797</v>
      </c>
      <c r="F164" s="1">
        <v>41485.436111111114</v>
      </c>
      <c r="G164" s="6">
        <v>0.43611111111111112</v>
      </c>
      <c r="H164" s="30">
        <f>VLOOKUP(F164,'Rainfall Record'!$D$2:$E$1000,1,TRUE)</f>
        <v>41484</v>
      </c>
      <c r="I164" s="32">
        <f t="shared" si="4"/>
        <v>1</v>
      </c>
      <c r="J164" s="32" t="s">
        <v>28</v>
      </c>
      <c r="U164" t="s">
        <v>31</v>
      </c>
      <c r="V164" t="str">
        <f t="shared" si="5"/>
        <v>ENT</v>
      </c>
      <c r="W164">
        <v>2022</v>
      </c>
      <c r="X164" t="s">
        <v>30</v>
      </c>
    </row>
    <row r="165" spans="1:24">
      <c r="A165" t="s">
        <v>33</v>
      </c>
      <c r="C165" t="str">
        <f>VLOOKUP(A165,'Location Codes'!$A$2:$D$1048576,4,FALSE)</f>
        <v>Hayners.Halcyon</v>
      </c>
      <c r="D165">
        <f>VLOOKUP(A165,'Location Codes'!$A$2:$C$1048576,2,FALSE)</f>
        <v>31.982481023192801</v>
      </c>
      <c r="E165">
        <f>VLOOKUP(A165,'Location Codes'!$A$2:$C$1048576,3,FALSE)</f>
        <v>-81.111041875059797</v>
      </c>
      <c r="F165" s="1">
        <v>41485.436111111114</v>
      </c>
      <c r="G165" s="6">
        <v>0.43611111111111112</v>
      </c>
      <c r="H165" s="30">
        <f>VLOOKUP(F165,'Rainfall Record'!$D$2:$E$1000,1,TRUE)</f>
        <v>41484</v>
      </c>
      <c r="I165" s="32">
        <f t="shared" si="4"/>
        <v>1</v>
      </c>
      <c r="J165" s="32" t="s">
        <v>28</v>
      </c>
      <c r="U165" t="s">
        <v>29</v>
      </c>
      <c r="V165" t="str">
        <f t="shared" si="5"/>
        <v>FC</v>
      </c>
      <c r="W165">
        <v>13000</v>
      </c>
      <c r="X165" t="s">
        <v>30</v>
      </c>
    </row>
    <row r="166" spans="1:24">
      <c r="A166" t="s">
        <v>33</v>
      </c>
      <c r="C166" t="str">
        <f>VLOOKUP(A166,'Location Codes'!$A$2:$D$1048576,4,FALSE)</f>
        <v>Hayners.Halcyon</v>
      </c>
      <c r="D166">
        <f>VLOOKUP(A166,'Location Codes'!$A$2:$C$1048576,2,FALSE)</f>
        <v>31.982481023192801</v>
      </c>
      <c r="E166">
        <f>VLOOKUP(A166,'Location Codes'!$A$2:$C$1048576,3,FALSE)</f>
        <v>-81.111041875059797</v>
      </c>
      <c r="F166" s="1">
        <v>41486.4375</v>
      </c>
      <c r="G166" s="6">
        <v>0.4375</v>
      </c>
      <c r="H166" s="30">
        <f>VLOOKUP(F166,'Rainfall Record'!$D$2:$E$1000,1,TRUE)</f>
        <v>41486</v>
      </c>
      <c r="I166" s="32">
        <f t="shared" si="4"/>
        <v>0</v>
      </c>
      <c r="J166" s="32" t="s">
        <v>28</v>
      </c>
      <c r="U166" t="s">
        <v>29</v>
      </c>
      <c r="V166" t="str">
        <f t="shared" si="5"/>
        <v>FC</v>
      </c>
      <c r="W166">
        <v>700</v>
      </c>
      <c r="X166" t="s">
        <v>30</v>
      </c>
    </row>
    <row r="167" spans="1:24">
      <c r="A167" t="s">
        <v>33</v>
      </c>
      <c r="C167" t="str">
        <f>VLOOKUP(A167,'Location Codes'!$A$2:$D$1048576,4,FALSE)</f>
        <v>Hayners.Halcyon</v>
      </c>
      <c r="D167">
        <f>VLOOKUP(A167,'Location Codes'!$A$2:$C$1048576,2,FALSE)</f>
        <v>31.982481023192801</v>
      </c>
      <c r="E167">
        <f>VLOOKUP(A167,'Location Codes'!$A$2:$C$1048576,3,FALSE)</f>
        <v>-81.111041875059797</v>
      </c>
      <c r="F167" s="1">
        <v>41486.4375</v>
      </c>
      <c r="G167" s="6">
        <v>0.4375</v>
      </c>
      <c r="H167" s="30">
        <f>VLOOKUP(F167,'Rainfall Record'!$D$2:$E$1000,1,TRUE)</f>
        <v>41486</v>
      </c>
      <c r="I167" s="32">
        <f t="shared" si="4"/>
        <v>0</v>
      </c>
      <c r="J167" s="32" t="s">
        <v>28</v>
      </c>
      <c r="U167" t="s">
        <v>31</v>
      </c>
      <c r="V167" t="str">
        <f t="shared" si="5"/>
        <v>ENT</v>
      </c>
      <c r="W167">
        <v>1252</v>
      </c>
      <c r="X167" t="s">
        <v>30</v>
      </c>
    </row>
    <row r="168" spans="1:24">
      <c r="A168" t="s">
        <v>48</v>
      </c>
      <c r="C168" t="str">
        <f>VLOOKUP(A168,'Location Codes'!$A$2:$D$1048576,4,FALSE)</f>
        <v>Wilshire.Bougainvillea</v>
      </c>
      <c r="D168">
        <f>VLOOKUP(A168,'Location Codes'!$A$2:$C$1048576,2,FALSE)</f>
        <v>31.9806065034544</v>
      </c>
      <c r="E168">
        <f>VLOOKUP(A168,'Location Codes'!$A$2:$C$1048576,3,FALSE)</f>
        <v>-81.125530850568197</v>
      </c>
      <c r="F168" s="1">
        <v>41486.456944444442</v>
      </c>
      <c r="G168" s="6">
        <v>0.45694444444444443</v>
      </c>
      <c r="H168" s="30">
        <f>VLOOKUP(F168,'Rainfall Record'!$D$2:$E$1000,1,TRUE)</f>
        <v>41486</v>
      </c>
      <c r="I168" s="32">
        <f t="shared" si="4"/>
        <v>0</v>
      </c>
      <c r="J168" s="32" t="s">
        <v>28</v>
      </c>
      <c r="U168" t="s">
        <v>31</v>
      </c>
      <c r="V168" t="str">
        <f t="shared" si="5"/>
        <v>ENT</v>
      </c>
      <c r="W168">
        <v>1002</v>
      </c>
      <c r="X168" t="s">
        <v>30</v>
      </c>
    </row>
    <row r="169" spans="1:24">
      <c r="A169" t="s">
        <v>48</v>
      </c>
      <c r="C169" t="str">
        <f>VLOOKUP(A169,'Location Codes'!$A$2:$D$1048576,4,FALSE)</f>
        <v>Wilshire.Bougainvillea</v>
      </c>
      <c r="D169">
        <f>VLOOKUP(A169,'Location Codes'!$A$2:$C$1048576,2,FALSE)</f>
        <v>31.9806065034544</v>
      </c>
      <c r="E169">
        <f>VLOOKUP(A169,'Location Codes'!$A$2:$C$1048576,3,FALSE)</f>
        <v>-81.125530850568197</v>
      </c>
      <c r="F169" s="1">
        <v>41486.456944444442</v>
      </c>
      <c r="G169" s="6">
        <v>0.45694444444444443</v>
      </c>
      <c r="H169" s="30">
        <f>VLOOKUP(F169,'Rainfall Record'!$D$2:$E$1000,1,TRUE)</f>
        <v>41486</v>
      </c>
      <c r="I169" s="32">
        <f t="shared" si="4"/>
        <v>0</v>
      </c>
      <c r="J169" s="32" t="s">
        <v>28</v>
      </c>
      <c r="U169" t="s">
        <v>29</v>
      </c>
      <c r="V169" t="str">
        <f t="shared" si="5"/>
        <v>FC</v>
      </c>
      <c r="W169">
        <v>2400</v>
      </c>
      <c r="X169" t="s">
        <v>30</v>
      </c>
    </row>
    <row r="170" spans="1:24">
      <c r="A170" t="s">
        <v>37</v>
      </c>
      <c r="C170" t="str">
        <f>VLOOKUP(A170,'Location Codes'!$A$2:$D$1048576,4,FALSE)</f>
        <v>Wilshire.Elks</v>
      </c>
      <c r="D170">
        <f>VLOOKUP(A170,'Location Codes'!$A$2:$C$1048576,2,FALSE)</f>
        <v>31.984981640563198</v>
      </c>
      <c r="E170">
        <f>VLOOKUP(A170,'Location Codes'!$A$2:$C$1048576,3,FALSE)</f>
        <v>-81.136930039878095</v>
      </c>
      <c r="F170" s="1">
        <v>41884.444444444445</v>
      </c>
      <c r="G170" s="6">
        <v>0.44444444444444442</v>
      </c>
      <c r="H170" s="30">
        <f>VLOOKUP(F170,'Rainfall Record'!$D$2:$E$1000,1,TRUE)</f>
        <v>41884</v>
      </c>
      <c r="I170" s="32">
        <f t="shared" si="4"/>
        <v>0</v>
      </c>
      <c r="J170" s="32" t="s">
        <v>28</v>
      </c>
      <c r="U170" t="s">
        <v>31</v>
      </c>
      <c r="V170" t="str">
        <f t="shared" si="5"/>
        <v>ENT</v>
      </c>
      <c r="W170">
        <v>1511</v>
      </c>
      <c r="X170" t="s">
        <v>30</v>
      </c>
    </row>
    <row r="171" spans="1:24">
      <c r="A171" t="s">
        <v>37</v>
      </c>
      <c r="C171" t="str">
        <f>VLOOKUP(A171,'Location Codes'!$A$2:$D$1048576,4,FALSE)</f>
        <v>Wilshire.Elks</v>
      </c>
      <c r="D171">
        <f>VLOOKUP(A171,'Location Codes'!$A$2:$C$1048576,2,FALSE)</f>
        <v>31.984981640563198</v>
      </c>
      <c r="E171">
        <f>VLOOKUP(A171,'Location Codes'!$A$2:$C$1048576,3,FALSE)</f>
        <v>-81.136930039878095</v>
      </c>
      <c r="F171" s="1">
        <v>41893.423611111109</v>
      </c>
      <c r="G171" s="6">
        <v>0.4236111111111111</v>
      </c>
      <c r="H171" s="30">
        <f>VLOOKUP(F171,'Rainfall Record'!$D$2:$E$1000,1,TRUE)</f>
        <v>41890</v>
      </c>
      <c r="I171" s="32">
        <f t="shared" si="4"/>
        <v>3</v>
      </c>
      <c r="J171" s="32" t="s">
        <v>28</v>
      </c>
      <c r="U171" t="s">
        <v>31</v>
      </c>
      <c r="V171" t="str">
        <f t="shared" si="5"/>
        <v>ENT</v>
      </c>
      <c r="W171">
        <v>1828</v>
      </c>
      <c r="X171" t="s">
        <v>30</v>
      </c>
    </row>
    <row r="172" spans="1:24">
      <c r="A172" t="s">
        <v>33</v>
      </c>
      <c r="C172" t="str">
        <f>VLOOKUP(A172,'Location Codes'!$A$2:$D$1048576,4,FALSE)</f>
        <v>Hayners.Halcyon</v>
      </c>
      <c r="D172">
        <f>VLOOKUP(A172,'Location Codes'!$A$2:$C$1048576,2,FALSE)</f>
        <v>31.982481023192801</v>
      </c>
      <c r="E172">
        <f>VLOOKUP(A172,'Location Codes'!$A$2:$C$1048576,3,FALSE)</f>
        <v>-81.111041875059797</v>
      </c>
      <c r="F172" s="1">
        <v>41487.479166666664</v>
      </c>
      <c r="G172" s="6">
        <v>0.47916666666666669</v>
      </c>
      <c r="H172" s="30">
        <f>VLOOKUP(F172,'Rainfall Record'!$D$2:$E$1000,1,TRUE)</f>
        <v>41486</v>
      </c>
      <c r="I172" s="32">
        <f t="shared" si="4"/>
        <v>1</v>
      </c>
      <c r="J172" s="32" t="s">
        <v>28</v>
      </c>
      <c r="U172" t="s">
        <v>31</v>
      </c>
      <c r="V172" t="str">
        <f t="shared" si="5"/>
        <v>ENT</v>
      </c>
      <c r="W172">
        <v>4045</v>
      </c>
      <c r="X172" t="s">
        <v>30</v>
      </c>
    </row>
    <row r="173" spans="1:24">
      <c r="A173" t="s">
        <v>33</v>
      </c>
      <c r="C173" t="str">
        <f>VLOOKUP(A173,'Location Codes'!$A$2:$D$1048576,4,FALSE)</f>
        <v>Hayners.Halcyon</v>
      </c>
      <c r="D173">
        <f>VLOOKUP(A173,'Location Codes'!$A$2:$C$1048576,2,FALSE)</f>
        <v>31.982481023192801</v>
      </c>
      <c r="E173">
        <f>VLOOKUP(A173,'Location Codes'!$A$2:$C$1048576,3,FALSE)</f>
        <v>-81.111041875059797</v>
      </c>
      <c r="F173" s="1">
        <v>41487.479166666664</v>
      </c>
      <c r="G173" s="6">
        <v>0.47916666666666669</v>
      </c>
      <c r="H173" s="30">
        <f>VLOOKUP(F173,'Rainfall Record'!$D$2:$E$1000,1,TRUE)</f>
        <v>41486</v>
      </c>
      <c r="I173" s="32">
        <f t="shared" si="4"/>
        <v>1</v>
      </c>
      <c r="J173" s="32" t="s">
        <v>28</v>
      </c>
      <c r="U173" t="s">
        <v>29</v>
      </c>
      <c r="V173" t="str">
        <f t="shared" si="5"/>
        <v>FC</v>
      </c>
      <c r="W173">
        <v>35000</v>
      </c>
      <c r="X173" t="s">
        <v>30</v>
      </c>
    </row>
    <row r="174" spans="1:24">
      <c r="A174" t="s">
        <v>48</v>
      </c>
      <c r="C174" t="str">
        <f>VLOOKUP(A174,'Location Codes'!$A$2:$D$1048576,4,FALSE)</f>
        <v>Wilshire.Bougainvillea</v>
      </c>
      <c r="D174">
        <f>VLOOKUP(A174,'Location Codes'!$A$2:$C$1048576,2,FALSE)</f>
        <v>31.9806065034544</v>
      </c>
      <c r="E174">
        <f>VLOOKUP(A174,'Location Codes'!$A$2:$C$1048576,3,FALSE)</f>
        <v>-81.125530850568197</v>
      </c>
      <c r="F174" s="1">
        <v>41487.491666666669</v>
      </c>
      <c r="G174" s="6">
        <v>0.49166666666666664</v>
      </c>
      <c r="H174" s="30">
        <f>VLOOKUP(F174,'Rainfall Record'!$D$2:$E$1000,1,TRUE)</f>
        <v>41486</v>
      </c>
      <c r="I174" s="32">
        <f t="shared" si="4"/>
        <v>1</v>
      </c>
      <c r="J174" s="32" t="s">
        <v>28</v>
      </c>
      <c r="U174" t="s">
        <v>31</v>
      </c>
      <c r="V174" t="str">
        <f t="shared" si="5"/>
        <v>ENT</v>
      </c>
      <c r="W174">
        <v>2022</v>
      </c>
      <c r="X174" t="s">
        <v>30</v>
      </c>
    </row>
    <row r="175" spans="1:24">
      <c r="A175" t="s">
        <v>48</v>
      </c>
      <c r="C175" t="str">
        <f>VLOOKUP(A175,'Location Codes'!$A$2:$D$1048576,4,FALSE)</f>
        <v>Wilshire.Bougainvillea</v>
      </c>
      <c r="D175">
        <f>VLOOKUP(A175,'Location Codes'!$A$2:$C$1048576,2,FALSE)</f>
        <v>31.9806065034544</v>
      </c>
      <c r="E175">
        <f>VLOOKUP(A175,'Location Codes'!$A$2:$C$1048576,3,FALSE)</f>
        <v>-81.125530850568197</v>
      </c>
      <c r="F175" s="1">
        <v>41487.491666666669</v>
      </c>
      <c r="G175" s="6">
        <v>0.49166666666666664</v>
      </c>
      <c r="H175" s="30">
        <f>VLOOKUP(F175,'Rainfall Record'!$D$2:$E$1000,1,TRUE)</f>
        <v>41486</v>
      </c>
      <c r="I175" s="32">
        <f t="shared" si="4"/>
        <v>1</v>
      </c>
      <c r="J175" s="32" t="s">
        <v>28</v>
      </c>
      <c r="U175" t="s">
        <v>29</v>
      </c>
      <c r="V175" t="str">
        <f t="shared" si="5"/>
        <v>FC</v>
      </c>
      <c r="W175">
        <v>14000</v>
      </c>
      <c r="X175" t="s">
        <v>30</v>
      </c>
    </row>
    <row r="176" spans="1:24">
      <c r="A176" t="s">
        <v>37</v>
      </c>
      <c r="C176" t="str">
        <f>VLOOKUP(A176,'Location Codes'!$A$2:$D$1048576,4,FALSE)</f>
        <v>Wilshire.Elks</v>
      </c>
      <c r="D176">
        <f>VLOOKUP(A176,'Location Codes'!$A$2:$C$1048576,2,FALSE)</f>
        <v>31.984981640563198</v>
      </c>
      <c r="E176">
        <f>VLOOKUP(A176,'Location Codes'!$A$2:$C$1048576,3,FALSE)</f>
        <v>-81.136930039878095</v>
      </c>
      <c r="F176" s="1">
        <v>41900.413888888892</v>
      </c>
      <c r="G176" s="6">
        <v>0.41388888888888886</v>
      </c>
      <c r="H176" s="30">
        <f>VLOOKUP(F176,'Rainfall Record'!$D$2:$E$1000,1,TRUE)</f>
        <v>41899</v>
      </c>
      <c r="I176" s="32">
        <f t="shared" si="4"/>
        <v>1</v>
      </c>
      <c r="J176" s="32" t="s">
        <v>28</v>
      </c>
      <c r="U176" t="s">
        <v>31</v>
      </c>
      <c r="V176" t="str">
        <f t="shared" si="5"/>
        <v>ENT</v>
      </c>
      <c r="W176">
        <v>1443</v>
      </c>
      <c r="X176" t="s">
        <v>30</v>
      </c>
    </row>
    <row r="177" spans="1:24">
      <c r="A177" t="s">
        <v>37</v>
      </c>
      <c r="C177" t="str">
        <f>VLOOKUP(A177,'Location Codes'!$A$2:$D$1048576,4,FALSE)</f>
        <v>Wilshire.Elks</v>
      </c>
      <c r="D177">
        <f>VLOOKUP(A177,'Location Codes'!$A$2:$C$1048576,2,FALSE)</f>
        <v>31.984981640563198</v>
      </c>
      <c r="E177">
        <f>VLOOKUP(A177,'Location Codes'!$A$2:$C$1048576,3,FALSE)</f>
        <v>-81.136930039878095</v>
      </c>
      <c r="F177" s="1">
        <v>41907.421527777777</v>
      </c>
      <c r="G177" s="6">
        <v>0.42152777777777778</v>
      </c>
      <c r="H177" s="30">
        <f>VLOOKUP(F177,'Rainfall Record'!$D$2:$E$1000,1,TRUE)</f>
        <v>41901</v>
      </c>
      <c r="I177" s="32">
        <f t="shared" si="4"/>
        <v>6</v>
      </c>
      <c r="J177" s="32" t="s">
        <v>28</v>
      </c>
      <c r="U177" t="s">
        <v>31</v>
      </c>
      <c r="V177" t="str">
        <f t="shared" si="5"/>
        <v>ENT</v>
      </c>
      <c r="W177">
        <v>271</v>
      </c>
      <c r="X177" t="s">
        <v>30</v>
      </c>
    </row>
    <row r="178" spans="1:24">
      <c r="A178" t="s">
        <v>49</v>
      </c>
      <c r="C178" t="e">
        <f>VLOOKUP(A178,'Location Codes'!$A$2:$D$1048576,4,FALSE)</f>
        <v>#N/A</v>
      </c>
      <c r="D178" t="e">
        <f>VLOOKUP(A178,'Location Codes'!$A$2:$C$1048576,2,FALSE)</f>
        <v>#N/A</v>
      </c>
      <c r="E178" t="e">
        <f>VLOOKUP(A178,'Location Codes'!$A$2:$C$1048576,3,FALSE)</f>
        <v>#N/A</v>
      </c>
      <c r="F178" s="1">
        <v>41488.625</v>
      </c>
      <c r="G178" s="6">
        <v>0.625</v>
      </c>
      <c r="H178" s="30">
        <f>VLOOKUP(F178,'Rainfall Record'!$D$2:$E$1000,1,TRUE)</f>
        <v>41486</v>
      </c>
      <c r="I178" s="32">
        <f t="shared" si="4"/>
        <v>3</v>
      </c>
      <c r="J178" s="32" t="s">
        <v>28</v>
      </c>
      <c r="U178" t="s">
        <v>31</v>
      </c>
      <c r="V178" t="str">
        <f t="shared" si="5"/>
        <v>ENT</v>
      </c>
      <c r="W178">
        <v>832</v>
      </c>
      <c r="X178" t="s">
        <v>30</v>
      </c>
    </row>
    <row r="179" spans="1:24">
      <c r="A179" t="s">
        <v>49</v>
      </c>
      <c r="C179" t="e">
        <f>VLOOKUP(A179,'Location Codes'!$A$2:$D$1048576,4,FALSE)</f>
        <v>#N/A</v>
      </c>
      <c r="D179" t="e">
        <f>VLOOKUP(A179,'Location Codes'!$A$2:$C$1048576,2,FALSE)</f>
        <v>#N/A</v>
      </c>
      <c r="E179" t="e">
        <f>VLOOKUP(A179,'Location Codes'!$A$2:$C$1048576,3,FALSE)</f>
        <v>#N/A</v>
      </c>
      <c r="F179" s="1">
        <v>41488.625</v>
      </c>
      <c r="G179" s="6">
        <v>0.625</v>
      </c>
      <c r="H179" s="30">
        <f>VLOOKUP(F179,'Rainfall Record'!$D$2:$E$1000,1,TRUE)</f>
        <v>41486</v>
      </c>
      <c r="I179" s="32">
        <f t="shared" si="4"/>
        <v>3</v>
      </c>
      <c r="J179" s="32" t="s">
        <v>28</v>
      </c>
      <c r="U179" t="s">
        <v>29</v>
      </c>
      <c r="V179" t="str">
        <f t="shared" si="5"/>
        <v>FC</v>
      </c>
      <c r="W179">
        <v>1300</v>
      </c>
      <c r="X179" t="s">
        <v>30</v>
      </c>
    </row>
    <row r="180" spans="1:24">
      <c r="A180" t="s">
        <v>50</v>
      </c>
      <c r="C180" t="e">
        <f>VLOOKUP(A180,'Location Codes'!$A$2:$D$1048576,4,FALSE)</f>
        <v>#N/A</v>
      </c>
      <c r="D180" t="e">
        <f>VLOOKUP(A180,'Location Codes'!$A$2:$C$1048576,2,FALSE)</f>
        <v>#N/A</v>
      </c>
      <c r="E180" t="e">
        <f>VLOOKUP(A180,'Location Codes'!$A$2:$C$1048576,3,FALSE)</f>
        <v>#N/A</v>
      </c>
      <c r="F180" s="1">
        <v>41488.631944444445</v>
      </c>
      <c r="G180" s="6">
        <v>0.63194444444444442</v>
      </c>
      <c r="H180" s="30">
        <f>VLOOKUP(F180,'Rainfall Record'!$D$2:$E$1000,1,TRUE)</f>
        <v>41486</v>
      </c>
      <c r="I180" s="32">
        <f t="shared" si="4"/>
        <v>3</v>
      </c>
      <c r="J180" s="32" t="s">
        <v>28</v>
      </c>
      <c r="U180" t="s">
        <v>31</v>
      </c>
      <c r="V180" t="str">
        <f t="shared" si="5"/>
        <v>ENT</v>
      </c>
      <c r="W180">
        <v>521</v>
      </c>
      <c r="X180" t="s">
        <v>30</v>
      </c>
    </row>
    <row r="181" spans="1:24">
      <c r="A181" t="s">
        <v>50</v>
      </c>
      <c r="C181" t="e">
        <f>VLOOKUP(A181,'Location Codes'!$A$2:$D$1048576,4,FALSE)</f>
        <v>#N/A</v>
      </c>
      <c r="D181" t="e">
        <f>VLOOKUP(A181,'Location Codes'!$A$2:$C$1048576,2,FALSE)</f>
        <v>#N/A</v>
      </c>
      <c r="E181" t="e">
        <f>VLOOKUP(A181,'Location Codes'!$A$2:$C$1048576,3,FALSE)</f>
        <v>#N/A</v>
      </c>
      <c r="F181" s="1">
        <v>41488.631944444445</v>
      </c>
      <c r="G181" s="6">
        <v>0.63194444444444442</v>
      </c>
      <c r="H181" s="30">
        <f>VLOOKUP(F181,'Rainfall Record'!$D$2:$E$1000,1,TRUE)</f>
        <v>41486</v>
      </c>
      <c r="I181" s="32">
        <f t="shared" si="4"/>
        <v>3</v>
      </c>
      <c r="J181" s="32" t="s">
        <v>28</v>
      </c>
      <c r="U181" t="s">
        <v>29</v>
      </c>
      <c r="V181" t="str">
        <f t="shared" si="5"/>
        <v>FC</v>
      </c>
      <c r="W181">
        <v>1300</v>
      </c>
      <c r="X181" t="s">
        <v>30</v>
      </c>
    </row>
    <row r="182" spans="1:24">
      <c r="A182" t="s">
        <v>37</v>
      </c>
      <c r="C182" t="str">
        <f>VLOOKUP(A182,'Location Codes'!$A$2:$D$1048576,4,FALSE)</f>
        <v>Wilshire.Elks</v>
      </c>
      <c r="D182">
        <f>VLOOKUP(A182,'Location Codes'!$A$2:$C$1048576,2,FALSE)</f>
        <v>31.984981640563198</v>
      </c>
      <c r="E182">
        <f>VLOOKUP(A182,'Location Codes'!$A$2:$C$1048576,3,FALSE)</f>
        <v>-81.136930039878095</v>
      </c>
      <c r="F182" s="1">
        <v>41975.436111111114</v>
      </c>
      <c r="G182" s="6">
        <v>0.43611111111111112</v>
      </c>
      <c r="H182" s="30">
        <f>VLOOKUP(F182,'Rainfall Record'!$D$2:$E$1000,1,TRUE)</f>
        <v>41969</v>
      </c>
      <c r="I182" s="32">
        <f t="shared" si="4"/>
        <v>6</v>
      </c>
      <c r="J182" s="32" t="s">
        <v>28</v>
      </c>
      <c r="U182" t="s">
        <v>31</v>
      </c>
      <c r="V182" t="str">
        <f t="shared" si="5"/>
        <v>ENT</v>
      </c>
      <c r="W182">
        <v>721.8</v>
      </c>
      <c r="X182" t="s">
        <v>30</v>
      </c>
    </row>
    <row r="183" spans="1:24">
      <c r="A183" t="s">
        <v>37</v>
      </c>
      <c r="C183" t="str">
        <f>VLOOKUP(A183,'Location Codes'!$A$2:$D$1048576,4,FALSE)</f>
        <v>Wilshire.Elks</v>
      </c>
      <c r="D183">
        <f>VLOOKUP(A183,'Location Codes'!$A$2:$C$1048576,2,FALSE)</f>
        <v>31.984981640563198</v>
      </c>
      <c r="E183">
        <f>VLOOKUP(A183,'Location Codes'!$A$2:$C$1048576,3,FALSE)</f>
        <v>-81.136930039878095</v>
      </c>
      <c r="F183" s="1">
        <v>41982.430555555555</v>
      </c>
      <c r="G183" s="6">
        <v>0.43055555555555558</v>
      </c>
      <c r="H183" s="30">
        <f>VLOOKUP(F183,'Rainfall Record'!$D$2:$E$1000,1,TRUE)</f>
        <v>41969</v>
      </c>
      <c r="I183" s="32">
        <f t="shared" si="4"/>
        <v>13</v>
      </c>
      <c r="J183" s="32" t="s">
        <v>28</v>
      </c>
      <c r="U183" t="s">
        <v>31</v>
      </c>
      <c r="V183" t="str">
        <f t="shared" si="5"/>
        <v>ENT</v>
      </c>
      <c r="W183">
        <v>688</v>
      </c>
      <c r="X183" t="s">
        <v>30</v>
      </c>
    </row>
    <row r="184" spans="1:24">
      <c r="A184" t="s">
        <v>48</v>
      </c>
      <c r="C184" t="str">
        <f>VLOOKUP(A184,'Location Codes'!$A$2:$D$1048576,4,FALSE)</f>
        <v>Wilshire.Bougainvillea</v>
      </c>
      <c r="D184">
        <f>VLOOKUP(A184,'Location Codes'!$A$2:$C$1048576,2,FALSE)</f>
        <v>31.9806065034544</v>
      </c>
      <c r="E184">
        <f>VLOOKUP(A184,'Location Codes'!$A$2:$C$1048576,3,FALSE)</f>
        <v>-81.125530850568197</v>
      </c>
      <c r="F184" s="1">
        <v>41491.547222222223</v>
      </c>
      <c r="G184" s="6">
        <v>0.54722222222222228</v>
      </c>
      <c r="H184" s="30">
        <f>VLOOKUP(F184,'Rainfall Record'!$D$2:$E$1000,1,TRUE)</f>
        <v>41486</v>
      </c>
      <c r="I184" s="32">
        <f t="shared" si="4"/>
        <v>6</v>
      </c>
      <c r="J184" s="32" t="s">
        <v>28</v>
      </c>
      <c r="U184" t="s">
        <v>29</v>
      </c>
      <c r="V184" t="str">
        <f t="shared" si="5"/>
        <v>FC</v>
      </c>
      <c r="W184">
        <v>2200</v>
      </c>
      <c r="X184" t="s">
        <v>30</v>
      </c>
    </row>
    <row r="185" spans="1:24">
      <c r="A185" t="s">
        <v>48</v>
      </c>
      <c r="C185" t="str">
        <f>VLOOKUP(A185,'Location Codes'!$A$2:$D$1048576,4,FALSE)</f>
        <v>Wilshire.Bougainvillea</v>
      </c>
      <c r="D185">
        <f>VLOOKUP(A185,'Location Codes'!$A$2:$C$1048576,2,FALSE)</f>
        <v>31.9806065034544</v>
      </c>
      <c r="E185">
        <f>VLOOKUP(A185,'Location Codes'!$A$2:$C$1048576,3,FALSE)</f>
        <v>-81.125530850568197</v>
      </c>
      <c r="F185" s="1">
        <v>41491.547222222223</v>
      </c>
      <c r="G185" s="6">
        <v>0.54722222222222228</v>
      </c>
      <c r="H185" s="30">
        <f>VLOOKUP(F185,'Rainfall Record'!$D$2:$E$1000,1,TRUE)</f>
        <v>41486</v>
      </c>
      <c r="I185" s="32">
        <f t="shared" si="4"/>
        <v>6</v>
      </c>
      <c r="J185" s="32" t="s">
        <v>28</v>
      </c>
      <c r="U185" t="s">
        <v>31</v>
      </c>
      <c r="V185" t="str">
        <f t="shared" si="5"/>
        <v>ENT</v>
      </c>
      <c r="W185">
        <v>2406</v>
      </c>
      <c r="X185" t="s">
        <v>30</v>
      </c>
    </row>
    <row r="186" spans="1:24">
      <c r="A186" t="s">
        <v>51</v>
      </c>
      <c r="C186" t="str">
        <f>VLOOKUP(A186,'Location Codes'!$A$2:$D$1048576,4,FALSE)</f>
        <v>Harmon.9</v>
      </c>
      <c r="D186">
        <f>VLOOKUP(A186,'Location Codes'!$A$2:$C$1048576,2,FALSE)</f>
        <v>31.9867850198948</v>
      </c>
      <c r="E186">
        <f>VLOOKUP(A186,'Location Codes'!$A$2:$C$1048576,3,FALSE)</f>
        <v>-81.116596661316706</v>
      </c>
      <c r="F186" s="1">
        <v>41491.5625</v>
      </c>
      <c r="G186" s="6">
        <v>0.5625</v>
      </c>
      <c r="H186" s="30">
        <f>VLOOKUP(F186,'Rainfall Record'!$D$2:$E$1000,1,TRUE)</f>
        <v>41486</v>
      </c>
      <c r="I186" s="32">
        <f t="shared" si="4"/>
        <v>6</v>
      </c>
      <c r="J186" s="32" t="s">
        <v>28</v>
      </c>
      <c r="U186" t="s">
        <v>31</v>
      </c>
      <c r="V186" t="str">
        <f t="shared" si="5"/>
        <v>ENT</v>
      </c>
      <c r="W186">
        <v>1049</v>
      </c>
      <c r="X186" t="s">
        <v>30</v>
      </c>
    </row>
    <row r="187" spans="1:24">
      <c r="A187" t="s">
        <v>51</v>
      </c>
      <c r="C187" t="str">
        <f>VLOOKUP(A187,'Location Codes'!$A$2:$D$1048576,4,FALSE)</f>
        <v>Harmon.9</v>
      </c>
      <c r="D187">
        <f>VLOOKUP(A187,'Location Codes'!$A$2:$C$1048576,2,FALSE)</f>
        <v>31.9867850198948</v>
      </c>
      <c r="E187">
        <f>VLOOKUP(A187,'Location Codes'!$A$2:$C$1048576,3,FALSE)</f>
        <v>-81.116596661316706</v>
      </c>
      <c r="F187" s="1">
        <v>41491.5625</v>
      </c>
      <c r="G187" s="6">
        <v>0.5625</v>
      </c>
      <c r="H187" s="30">
        <f>VLOOKUP(F187,'Rainfall Record'!$D$2:$E$1000,1,TRUE)</f>
        <v>41486</v>
      </c>
      <c r="I187" s="32">
        <f t="shared" si="4"/>
        <v>6</v>
      </c>
      <c r="J187" s="32" t="s">
        <v>28</v>
      </c>
      <c r="U187" t="s">
        <v>29</v>
      </c>
      <c r="V187" t="str">
        <f t="shared" si="5"/>
        <v>FC</v>
      </c>
      <c r="W187">
        <v>17000</v>
      </c>
      <c r="X187" t="s">
        <v>30</v>
      </c>
    </row>
    <row r="188" spans="1:24">
      <c r="A188" t="s">
        <v>33</v>
      </c>
      <c r="C188" t="str">
        <f>VLOOKUP(A188,'Location Codes'!$A$2:$D$1048576,4,FALSE)</f>
        <v>Hayners.Halcyon</v>
      </c>
      <c r="D188">
        <f>VLOOKUP(A188,'Location Codes'!$A$2:$C$1048576,2,FALSE)</f>
        <v>31.982481023192801</v>
      </c>
      <c r="E188">
        <f>VLOOKUP(A188,'Location Codes'!$A$2:$C$1048576,3,FALSE)</f>
        <v>-81.111041875059797</v>
      </c>
      <c r="F188" s="1">
        <v>41491.572222222225</v>
      </c>
      <c r="G188" s="6">
        <v>0.57222222222222219</v>
      </c>
      <c r="H188" s="30">
        <f>VLOOKUP(F188,'Rainfall Record'!$D$2:$E$1000,1,TRUE)</f>
        <v>41486</v>
      </c>
      <c r="I188" s="32">
        <f t="shared" si="4"/>
        <v>6</v>
      </c>
      <c r="J188" s="32" t="s">
        <v>28</v>
      </c>
      <c r="U188" t="s">
        <v>31</v>
      </c>
      <c r="V188" t="str">
        <f t="shared" si="5"/>
        <v>ENT</v>
      </c>
      <c r="W188">
        <v>713</v>
      </c>
      <c r="X188" t="s">
        <v>30</v>
      </c>
    </row>
    <row r="189" spans="1:24">
      <c r="A189" t="s">
        <v>33</v>
      </c>
      <c r="C189" t="str">
        <f>VLOOKUP(A189,'Location Codes'!$A$2:$D$1048576,4,FALSE)</f>
        <v>Hayners.Halcyon</v>
      </c>
      <c r="D189">
        <f>VLOOKUP(A189,'Location Codes'!$A$2:$C$1048576,2,FALSE)</f>
        <v>31.982481023192801</v>
      </c>
      <c r="E189">
        <f>VLOOKUP(A189,'Location Codes'!$A$2:$C$1048576,3,FALSE)</f>
        <v>-81.111041875059797</v>
      </c>
      <c r="F189" s="1">
        <v>41491.572222222225</v>
      </c>
      <c r="G189" s="6">
        <v>0.57222222222222219</v>
      </c>
      <c r="H189" s="30">
        <f>VLOOKUP(F189,'Rainfall Record'!$D$2:$E$1000,1,TRUE)</f>
        <v>41486</v>
      </c>
      <c r="I189" s="32">
        <f t="shared" si="4"/>
        <v>6</v>
      </c>
      <c r="J189" s="32" t="s">
        <v>28</v>
      </c>
      <c r="U189" t="s">
        <v>29</v>
      </c>
      <c r="V189" t="str">
        <f t="shared" si="5"/>
        <v>FC</v>
      </c>
      <c r="W189">
        <v>1700</v>
      </c>
      <c r="X189" t="s">
        <v>30</v>
      </c>
    </row>
    <row r="190" spans="1:24">
      <c r="A190" t="s">
        <v>48</v>
      </c>
      <c r="C190" t="str">
        <f>VLOOKUP(A190,'Location Codes'!$A$2:$D$1048576,4,FALSE)</f>
        <v>Wilshire.Bougainvillea</v>
      </c>
      <c r="D190">
        <f>VLOOKUP(A190,'Location Codes'!$A$2:$C$1048576,2,FALSE)</f>
        <v>31.9806065034544</v>
      </c>
      <c r="E190">
        <f>VLOOKUP(A190,'Location Codes'!$A$2:$C$1048576,3,FALSE)</f>
        <v>-81.125530850568197</v>
      </c>
      <c r="F190" s="1">
        <v>41492.592361111114</v>
      </c>
      <c r="G190" s="6">
        <v>0.59236111111111112</v>
      </c>
      <c r="H190" s="30">
        <f>VLOOKUP(F190,'Rainfall Record'!$D$2:$E$1000,1,TRUE)</f>
        <v>41486</v>
      </c>
      <c r="I190" s="32">
        <f t="shared" si="4"/>
        <v>7</v>
      </c>
      <c r="J190" s="32" t="s">
        <v>28</v>
      </c>
      <c r="U190" t="s">
        <v>31</v>
      </c>
      <c r="V190" t="str">
        <f t="shared" si="5"/>
        <v>ENT</v>
      </c>
      <c r="W190">
        <v>626</v>
      </c>
      <c r="X190" t="s">
        <v>30</v>
      </c>
    </row>
    <row r="191" spans="1:24">
      <c r="A191" t="s">
        <v>48</v>
      </c>
      <c r="C191" t="str">
        <f>VLOOKUP(A191,'Location Codes'!$A$2:$D$1048576,4,FALSE)</f>
        <v>Wilshire.Bougainvillea</v>
      </c>
      <c r="D191">
        <f>VLOOKUP(A191,'Location Codes'!$A$2:$C$1048576,2,FALSE)</f>
        <v>31.9806065034544</v>
      </c>
      <c r="E191">
        <f>VLOOKUP(A191,'Location Codes'!$A$2:$C$1048576,3,FALSE)</f>
        <v>-81.125530850568197</v>
      </c>
      <c r="F191" s="1">
        <v>41492.592361111114</v>
      </c>
      <c r="G191" s="6">
        <v>0.59236111111111112</v>
      </c>
      <c r="H191" s="30">
        <f>VLOOKUP(F191,'Rainfall Record'!$D$2:$E$1000,1,TRUE)</f>
        <v>41486</v>
      </c>
      <c r="I191" s="32">
        <f t="shared" si="4"/>
        <v>7</v>
      </c>
      <c r="J191" s="32" t="s">
        <v>28</v>
      </c>
      <c r="U191" t="s">
        <v>29</v>
      </c>
      <c r="V191" t="str">
        <f t="shared" si="5"/>
        <v>FC</v>
      </c>
      <c r="W191">
        <v>790</v>
      </c>
      <c r="X191" t="s">
        <v>30</v>
      </c>
    </row>
    <row r="192" spans="1:24">
      <c r="A192" t="s">
        <v>33</v>
      </c>
      <c r="C192" t="str">
        <f>VLOOKUP(A192,'Location Codes'!$A$2:$D$1048576,4,FALSE)</f>
        <v>Hayners.Halcyon</v>
      </c>
      <c r="D192">
        <f>VLOOKUP(A192,'Location Codes'!$A$2:$C$1048576,2,FALSE)</f>
        <v>31.982481023192801</v>
      </c>
      <c r="E192">
        <f>VLOOKUP(A192,'Location Codes'!$A$2:$C$1048576,3,FALSE)</f>
        <v>-81.111041875059797</v>
      </c>
      <c r="F192" s="1">
        <v>41492.614583333336</v>
      </c>
      <c r="G192" s="6">
        <v>0.61458333333333337</v>
      </c>
      <c r="H192" s="30">
        <f>VLOOKUP(F192,'Rainfall Record'!$D$2:$E$1000,1,TRUE)</f>
        <v>41486</v>
      </c>
      <c r="I192" s="32">
        <f t="shared" si="4"/>
        <v>7</v>
      </c>
      <c r="J192" s="32" t="s">
        <v>28</v>
      </c>
      <c r="U192" t="s">
        <v>31</v>
      </c>
      <c r="V192" t="str">
        <f t="shared" si="5"/>
        <v>ENT</v>
      </c>
      <c r="W192">
        <v>498</v>
      </c>
      <c r="X192" t="s">
        <v>30</v>
      </c>
    </row>
    <row r="193" spans="1:24">
      <c r="A193" t="s">
        <v>33</v>
      </c>
      <c r="C193" t="str">
        <f>VLOOKUP(A193,'Location Codes'!$A$2:$D$1048576,4,FALSE)</f>
        <v>Hayners.Halcyon</v>
      </c>
      <c r="D193">
        <f>VLOOKUP(A193,'Location Codes'!$A$2:$C$1048576,2,FALSE)</f>
        <v>31.982481023192801</v>
      </c>
      <c r="E193">
        <f>VLOOKUP(A193,'Location Codes'!$A$2:$C$1048576,3,FALSE)</f>
        <v>-81.111041875059797</v>
      </c>
      <c r="F193" s="1">
        <v>41492.614583333336</v>
      </c>
      <c r="G193" s="6">
        <v>0.61458333333333337</v>
      </c>
      <c r="H193" s="30">
        <f>VLOOKUP(F193,'Rainfall Record'!$D$2:$E$1000,1,TRUE)</f>
        <v>41486</v>
      </c>
      <c r="I193" s="32">
        <f t="shared" si="4"/>
        <v>7</v>
      </c>
      <c r="J193" s="32" t="s">
        <v>28</v>
      </c>
      <c r="U193" t="s">
        <v>29</v>
      </c>
      <c r="V193" t="str">
        <f t="shared" si="5"/>
        <v>FC</v>
      </c>
      <c r="W193">
        <v>4900</v>
      </c>
      <c r="X193" t="s">
        <v>30</v>
      </c>
    </row>
    <row r="194" spans="1:24">
      <c r="A194" t="s">
        <v>48</v>
      </c>
      <c r="C194" t="str">
        <f>VLOOKUP(A194,'Location Codes'!$A$2:$D$1048576,4,FALSE)</f>
        <v>Wilshire.Bougainvillea</v>
      </c>
      <c r="D194">
        <f>VLOOKUP(A194,'Location Codes'!$A$2:$C$1048576,2,FALSE)</f>
        <v>31.9806065034544</v>
      </c>
      <c r="E194">
        <f>VLOOKUP(A194,'Location Codes'!$A$2:$C$1048576,3,FALSE)</f>
        <v>-81.125530850568197</v>
      </c>
      <c r="F194" s="1">
        <v>41493.579861111109</v>
      </c>
      <c r="G194" s="6">
        <v>0.57986111111111116</v>
      </c>
      <c r="H194" s="30">
        <f>VLOOKUP(F194,'Rainfall Record'!$D$2:$E$1000,1,TRUE)</f>
        <v>41486</v>
      </c>
      <c r="I194" s="32">
        <f t="shared" si="4"/>
        <v>8</v>
      </c>
      <c r="J194" s="32" t="s">
        <v>28</v>
      </c>
      <c r="U194" t="s">
        <v>31</v>
      </c>
      <c r="V194" t="str">
        <f t="shared" si="5"/>
        <v>ENT</v>
      </c>
      <c r="W194">
        <v>420</v>
      </c>
      <c r="X194" t="s">
        <v>30</v>
      </c>
    </row>
    <row r="195" spans="1:24">
      <c r="A195" t="s">
        <v>48</v>
      </c>
      <c r="C195" t="str">
        <f>VLOOKUP(A195,'Location Codes'!$A$2:$D$1048576,4,FALSE)</f>
        <v>Wilshire.Bougainvillea</v>
      </c>
      <c r="D195">
        <f>VLOOKUP(A195,'Location Codes'!$A$2:$C$1048576,2,FALSE)</f>
        <v>31.9806065034544</v>
      </c>
      <c r="E195">
        <f>VLOOKUP(A195,'Location Codes'!$A$2:$C$1048576,3,FALSE)</f>
        <v>-81.125530850568197</v>
      </c>
      <c r="F195" s="1">
        <v>41493.579861111109</v>
      </c>
      <c r="G195" s="6">
        <v>0.57986111111111116</v>
      </c>
      <c r="H195" s="30">
        <f>VLOOKUP(F195,'Rainfall Record'!$D$2:$E$1000,1,TRUE)</f>
        <v>41486</v>
      </c>
      <c r="I195" s="32">
        <f t="shared" ref="I195:I258" si="6">ROUND(F195-H195,0)</f>
        <v>8</v>
      </c>
      <c r="J195" s="32" t="s">
        <v>28</v>
      </c>
      <c r="U195" t="s">
        <v>29</v>
      </c>
      <c r="V195" t="str">
        <f t="shared" ref="V195:V258" si="7">IF(U195="Fecal","FC",IF(U195="Entero","ENT",IF(U195="E.coli","EC",IF(U195="E. Coli","EC",IF(U195="Enterococci","ENT",IF(U195="Total Coli","TC",IF(U195="Total Coliform","TC","error")))))))</f>
        <v>FC</v>
      </c>
      <c r="W195">
        <v>4600</v>
      </c>
      <c r="X195" t="s">
        <v>30</v>
      </c>
    </row>
    <row r="196" spans="1:24">
      <c r="A196" t="s">
        <v>52</v>
      </c>
      <c r="C196" t="str">
        <f>VLOOKUP(A196,'Location Codes'!$A$2:$D$1048576,4,FALSE)</f>
        <v>Harmon.9</v>
      </c>
      <c r="D196">
        <f>VLOOKUP(A196,'Location Codes'!$A$2:$C$1048576,2,FALSE)</f>
        <v>31.9867850198948</v>
      </c>
      <c r="E196">
        <f>VLOOKUP(A196,'Location Codes'!$A$2:$C$1048576,3,FALSE)</f>
        <v>-81.116596661316706</v>
      </c>
      <c r="F196" s="1">
        <v>41493.59375</v>
      </c>
      <c r="G196" s="6">
        <v>0.59375</v>
      </c>
      <c r="H196" s="30">
        <f>VLOOKUP(F196,'Rainfall Record'!$D$2:$E$1000,1,TRUE)</f>
        <v>41486</v>
      </c>
      <c r="I196" s="32">
        <f t="shared" si="6"/>
        <v>8</v>
      </c>
      <c r="J196" s="32" t="s">
        <v>28</v>
      </c>
      <c r="U196" t="s">
        <v>31</v>
      </c>
      <c r="V196" t="str">
        <f t="shared" si="7"/>
        <v>ENT</v>
      </c>
      <c r="W196">
        <v>914</v>
      </c>
      <c r="X196" t="s">
        <v>30</v>
      </c>
    </row>
    <row r="197" spans="1:24">
      <c r="A197" t="s">
        <v>52</v>
      </c>
      <c r="C197" t="str">
        <f>VLOOKUP(A197,'Location Codes'!$A$2:$D$1048576,4,FALSE)</f>
        <v>Harmon.9</v>
      </c>
      <c r="D197">
        <f>VLOOKUP(A197,'Location Codes'!$A$2:$C$1048576,2,FALSE)</f>
        <v>31.9867850198948</v>
      </c>
      <c r="E197">
        <f>VLOOKUP(A197,'Location Codes'!$A$2:$C$1048576,3,FALSE)</f>
        <v>-81.116596661316706</v>
      </c>
      <c r="F197" s="1">
        <v>41493.59375</v>
      </c>
      <c r="G197" s="6">
        <v>0.59375</v>
      </c>
      <c r="H197" s="30">
        <f>VLOOKUP(F197,'Rainfall Record'!$D$2:$E$1000,1,TRUE)</f>
        <v>41486</v>
      </c>
      <c r="I197" s="32">
        <f t="shared" si="6"/>
        <v>8</v>
      </c>
      <c r="J197" s="32" t="s">
        <v>28</v>
      </c>
      <c r="U197" t="s">
        <v>29</v>
      </c>
      <c r="V197" t="str">
        <f t="shared" si="7"/>
        <v>FC</v>
      </c>
      <c r="W197">
        <v>2400</v>
      </c>
      <c r="X197" t="s">
        <v>30</v>
      </c>
    </row>
    <row r="198" spans="1:24">
      <c r="A198" t="s">
        <v>33</v>
      </c>
      <c r="C198" t="str">
        <f>VLOOKUP(A198,'Location Codes'!$A$2:$D$1048576,4,FALSE)</f>
        <v>Hayners.Halcyon</v>
      </c>
      <c r="D198">
        <f>VLOOKUP(A198,'Location Codes'!$A$2:$C$1048576,2,FALSE)</f>
        <v>31.982481023192801</v>
      </c>
      <c r="E198">
        <f>VLOOKUP(A198,'Location Codes'!$A$2:$C$1048576,3,FALSE)</f>
        <v>-81.111041875059797</v>
      </c>
      <c r="F198" s="1">
        <v>41493.606944444444</v>
      </c>
      <c r="G198" s="6">
        <v>0.6069444444444444</v>
      </c>
      <c r="H198" s="30">
        <f>VLOOKUP(F198,'Rainfall Record'!$D$2:$E$1000,1,TRUE)</f>
        <v>41486</v>
      </c>
      <c r="I198" s="32">
        <f t="shared" si="6"/>
        <v>8</v>
      </c>
      <c r="J198" s="32" t="s">
        <v>28</v>
      </c>
      <c r="U198" t="s">
        <v>31</v>
      </c>
      <c r="V198" t="str">
        <f t="shared" si="7"/>
        <v>ENT</v>
      </c>
      <c r="W198">
        <v>436</v>
      </c>
      <c r="X198" t="s">
        <v>30</v>
      </c>
    </row>
    <row r="199" spans="1:24">
      <c r="A199" t="s">
        <v>33</v>
      </c>
      <c r="C199" t="str">
        <f>VLOOKUP(A199,'Location Codes'!$A$2:$D$1048576,4,FALSE)</f>
        <v>Hayners.Halcyon</v>
      </c>
      <c r="D199">
        <f>VLOOKUP(A199,'Location Codes'!$A$2:$C$1048576,2,FALSE)</f>
        <v>31.982481023192801</v>
      </c>
      <c r="E199">
        <f>VLOOKUP(A199,'Location Codes'!$A$2:$C$1048576,3,FALSE)</f>
        <v>-81.111041875059797</v>
      </c>
      <c r="F199" s="1">
        <v>41493.606944444444</v>
      </c>
      <c r="G199" s="6">
        <v>0.6069444444444444</v>
      </c>
      <c r="H199" s="30">
        <f>VLOOKUP(F199,'Rainfall Record'!$D$2:$E$1000,1,TRUE)</f>
        <v>41486</v>
      </c>
      <c r="I199" s="32">
        <f t="shared" si="6"/>
        <v>8</v>
      </c>
      <c r="J199" s="32" t="s">
        <v>28</v>
      </c>
      <c r="U199" t="s">
        <v>29</v>
      </c>
      <c r="V199" t="str">
        <f t="shared" si="7"/>
        <v>FC</v>
      </c>
      <c r="W199">
        <v>4600</v>
      </c>
      <c r="X199" t="s">
        <v>30</v>
      </c>
    </row>
    <row r="200" spans="1:24">
      <c r="A200" t="s">
        <v>51</v>
      </c>
      <c r="C200" t="str">
        <f>VLOOKUP(A200,'Location Codes'!$A$2:$D$1048576,4,FALSE)</f>
        <v>Harmon.9</v>
      </c>
      <c r="D200">
        <f>VLOOKUP(A200,'Location Codes'!$A$2:$C$1048576,2,FALSE)</f>
        <v>31.9867850198948</v>
      </c>
      <c r="E200">
        <f>VLOOKUP(A200,'Location Codes'!$A$2:$C$1048576,3,FALSE)</f>
        <v>-81.116596661316706</v>
      </c>
      <c r="F200" s="1">
        <v>41494.572916666664</v>
      </c>
      <c r="G200" s="6">
        <v>0.57291666666666663</v>
      </c>
      <c r="H200" s="30">
        <f>VLOOKUP(F200,'Rainfall Record'!$D$2:$E$1000,1,TRUE)</f>
        <v>41486</v>
      </c>
      <c r="I200" s="32">
        <f t="shared" si="6"/>
        <v>9</v>
      </c>
      <c r="J200" s="32" t="s">
        <v>28</v>
      </c>
      <c r="U200" t="s">
        <v>31</v>
      </c>
      <c r="V200" t="str">
        <f t="shared" si="7"/>
        <v>ENT</v>
      </c>
      <c r="W200">
        <v>521</v>
      </c>
      <c r="X200" t="s">
        <v>30</v>
      </c>
    </row>
    <row r="201" spans="1:24">
      <c r="A201" t="s">
        <v>51</v>
      </c>
      <c r="C201" t="str">
        <f>VLOOKUP(A201,'Location Codes'!$A$2:$D$1048576,4,FALSE)</f>
        <v>Harmon.9</v>
      </c>
      <c r="D201">
        <f>VLOOKUP(A201,'Location Codes'!$A$2:$C$1048576,2,FALSE)</f>
        <v>31.9867850198948</v>
      </c>
      <c r="E201">
        <f>VLOOKUP(A201,'Location Codes'!$A$2:$C$1048576,3,FALSE)</f>
        <v>-81.116596661316706</v>
      </c>
      <c r="F201" s="1">
        <v>41494.572916666664</v>
      </c>
      <c r="G201" s="6">
        <v>0.57291666666666663</v>
      </c>
      <c r="H201" s="30">
        <f>VLOOKUP(F201,'Rainfall Record'!$D$2:$E$1000,1,TRUE)</f>
        <v>41486</v>
      </c>
      <c r="I201" s="32">
        <f t="shared" si="6"/>
        <v>9</v>
      </c>
      <c r="J201" s="32" t="s">
        <v>28</v>
      </c>
      <c r="U201" t="s">
        <v>29</v>
      </c>
      <c r="V201" t="str">
        <f t="shared" si="7"/>
        <v>FC</v>
      </c>
      <c r="W201">
        <v>2100</v>
      </c>
      <c r="X201" t="s">
        <v>30</v>
      </c>
    </row>
    <row r="202" spans="1:24">
      <c r="A202" t="s">
        <v>33</v>
      </c>
      <c r="C202" t="str">
        <f>VLOOKUP(A202,'Location Codes'!$A$2:$D$1048576,4,FALSE)</f>
        <v>Hayners.Halcyon</v>
      </c>
      <c r="D202">
        <f>VLOOKUP(A202,'Location Codes'!$A$2:$C$1048576,2,FALSE)</f>
        <v>31.982481023192801</v>
      </c>
      <c r="E202">
        <f>VLOOKUP(A202,'Location Codes'!$A$2:$C$1048576,3,FALSE)</f>
        <v>-81.111041875059797</v>
      </c>
      <c r="F202" s="1">
        <v>41494.583333333336</v>
      </c>
      <c r="G202" s="6">
        <v>0.58333333333333337</v>
      </c>
      <c r="H202" s="30">
        <f>VLOOKUP(F202,'Rainfall Record'!$D$2:$E$1000,1,TRUE)</f>
        <v>41486</v>
      </c>
      <c r="I202" s="32">
        <f t="shared" si="6"/>
        <v>9</v>
      </c>
      <c r="J202" s="32" t="s">
        <v>28</v>
      </c>
      <c r="U202" t="s">
        <v>31</v>
      </c>
      <c r="V202" t="str">
        <f t="shared" si="7"/>
        <v>ENT</v>
      </c>
      <c r="W202">
        <v>462</v>
      </c>
      <c r="X202" t="s">
        <v>30</v>
      </c>
    </row>
    <row r="203" spans="1:24">
      <c r="A203" t="s">
        <v>33</v>
      </c>
      <c r="C203" t="str">
        <f>VLOOKUP(A203,'Location Codes'!$A$2:$D$1048576,4,FALSE)</f>
        <v>Hayners.Halcyon</v>
      </c>
      <c r="D203">
        <f>VLOOKUP(A203,'Location Codes'!$A$2:$C$1048576,2,FALSE)</f>
        <v>31.982481023192801</v>
      </c>
      <c r="E203">
        <f>VLOOKUP(A203,'Location Codes'!$A$2:$C$1048576,3,FALSE)</f>
        <v>-81.111041875059797</v>
      </c>
      <c r="F203" s="1">
        <v>41494.583333333336</v>
      </c>
      <c r="G203" s="6">
        <v>0.58333333333333337</v>
      </c>
      <c r="H203" s="30">
        <f>VLOOKUP(F203,'Rainfall Record'!$D$2:$E$1000,1,TRUE)</f>
        <v>41486</v>
      </c>
      <c r="I203" s="32">
        <f t="shared" si="6"/>
        <v>9</v>
      </c>
      <c r="J203" s="32" t="s">
        <v>28</v>
      </c>
      <c r="U203" t="s">
        <v>29</v>
      </c>
      <c r="V203" t="str">
        <f t="shared" si="7"/>
        <v>FC</v>
      </c>
      <c r="W203">
        <v>490</v>
      </c>
      <c r="X203" t="s">
        <v>30</v>
      </c>
    </row>
    <row r="204" spans="1:24">
      <c r="A204" t="s">
        <v>32</v>
      </c>
      <c r="C204" t="str">
        <f>VLOOKUP(A204,'Location Codes'!$A$2:$D$1048576,4,FALSE)</f>
        <v>Casey.Sallie</v>
      </c>
      <c r="D204">
        <f>VLOOKUP(A204,'Location Codes'!$A$2:$C$1048576,2,FALSE)</f>
        <v>31.995887131649798</v>
      </c>
      <c r="E204">
        <f>VLOOKUP(A204,'Location Codes'!$A$2:$C$1048576,3,FALSE)</f>
        <v>-81.090554392855694</v>
      </c>
      <c r="F204" s="1">
        <v>41494.59375</v>
      </c>
      <c r="G204" s="6">
        <v>0.59375</v>
      </c>
      <c r="H204" s="30">
        <f>VLOOKUP(F204,'Rainfall Record'!$D$2:$E$1000,1,TRUE)</f>
        <v>41486</v>
      </c>
      <c r="I204" s="32">
        <f t="shared" si="6"/>
        <v>9</v>
      </c>
      <c r="J204" s="32" t="s">
        <v>28</v>
      </c>
      <c r="U204" t="s">
        <v>31</v>
      </c>
      <c r="V204" t="str">
        <f t="shared" si="7"/>
        <v>ENT</v>
      </c>
      <c r="W204">
        <v>210</v>
      </c>
      <c r="X204" t="s">
        <v>30</v>
      </c>
    </row>
    <row r="205" spans="1:24">
      <c r="A205" t="s">
        <v>32</v>
      </c>
      <c r="C205" t="str">
        <f>VLOOKUP(A205,'Location Codes'!$A$2:$D$1048576,4,FALSE)</f>
        <v>Casey.Sallie</v>
      </c>
      <c r="D205">
        <f>VLOOKUP(A205,'Location Codes'!$A$2:$C$1048576,2,FALSE)</f>
        <v>31.995887131649798</v>
      </c>
      <c r="E205">
        <f>VLOOKUP(A205,'Location Codes'!$A$2:$C$1048576,3,FALSE)</f>
        <v>-81.090554392855694</v>
      </c>
      <c r="F205" s="1">
        <v>41494.59375</v>
      </c>
      <c r="G205" s="6">
        <v>0.59375</v>
      </c>
      <c r="H205" s="30">
        <f>VLOOKUP(F205,'Rainfall Record'!$D$2:$E$1000,1,TRUE)</f>
        <v>41486</v>
      </c>
      <c r="I205" s="32">
        <f t="shared" si="6"/>
        <v>9</v>
      </c>
      <c r="J205" s="32" t="s">
        <v>28</v>
      </c>
      <c r="U205" t="s">
        <v>29</v>
      </c>
      <c r="V205" t="str">
        <f t="shared" si="7"/>
        <v>FC</v>
      </c>
      <c r="W205">
        <v>490</v>
      </c>
      <c r="X205" t="s">
        <v>30</v>
      </c>
    </row>
    <row r="206" spans="1:24">
      <c r="A206" t="s">
        <v>37</v>
      </c>
      <c r="C206" t="str">
        <f>VLOOKUP(A206,'Location Codes'!$A$2:$D$1048576,4,FALSE)</f>
        <v>Wilshire.Elks</v>
      </c>
      <c r="D206">
        <f>VLOOKUP(A206,'Location Codes'!$A$2:$C$1048576,2,FALSE)</f>
        <v>31.984981640563198</v>
      </c>
      <c r="E206">
        <f>VLOOKUP(A206,'Location Codes'!$A$2:$C$1048576,3,FALSE)</f>
        <v>-81.136930039878095</v>
      </c>
      <c r="F206" s="1">
        <v>41989.411805555559</v>
      </c>
      <c r="G206" s="6">
        <v>0.41180555555555554</v>
      </c>
      <c r="H206" s="30">
        <f>VLOOKUP(F206,'Rainfall Record'!$D$2:$E$1000,1,TRUE)</f>
        <v>41969</v>
      </c>
      <c r="I206" s="32">
        <f t="shared" si="6"/>
        <v>20</v>
      </c>
      <c r="J206" s="32" t="s">
        <v>28</v>
      </c>
      <c r="U206" t="s">
        <v>31</v>
      </c>
      <c r="V206" t="str">
        <f t="shared" si="7"/>
        <v>ENT</v>
      </c>
      <c r="W206">
        <v>159</v>
      </c>
      <c r="X206" t="s">
        <v>30</v>
      </c>
    </row>
    <row r="207" spans="1:24">
      <c r="A207" t="s">
        <v>37</v>
      </c>
      <c r="C207" t="str">
        <f>VLOOKUP(A207,'Location Codes'!$A$2:$D$1048576,4,FALSE)</f>
        <v>Wilshire.Elks</v>
      </c>
      <c r="D207">
        <f>VLOOKUP(A207,'Location Codes'!$A$2:$C$1048576,2,FALSE)</f>
        <v>31.984981640563198</v>
      </c>
      <c r="E207">
        <f>VLOOKUP(A207,'Location Codes'!$A$2:$C$1048576,3,FALSE)</f>
        <v>-81.136930039878095</v>
      </c>
      <c r="F207" s="1">
        <v>41996.413888888892</v>
      </c>
      <c r="G207" s="6">
        <v>0.41388888888888886</v>
      </c>
      <c r="H207" s="30">
        <f>VLOOKUP(F207,'Rainfall Record'!$D$2:$E$1000,1,TRUE)</f>
        <v>41996</v>
      </c>
      <c r="I207" s="32">
        <f t="shared" si="6"/>
        <v>0</v>
      </c>
      <c r="J207" s="32" t="s">
        <v>28</v>
      </c>
      <c r="U207" t="s">
        <v>31</v>
      </c>
      <c r="V207" t="str">
        <f t="shared" si="7"/>
        <v>ENT</v>
      </c>
      <c r="W207">
        <v>1828</v>
      </c>
      <c r="X207" t="s">
        <v>30</v>
      </c>
    </row>
    <row r="208" spans="1:24">
      <c r="A208" t="s">
        <v>53</v>
      </c>
      <c r="C208" t="str">
        <f>VLOOKUP(A208,'Location Codes'!$A$2:$D$1048576,4,FALSE)</f>
        <v>Harmon.Edgewater</v>
      </c>
      <c r="D208">
        <f>VLOOKUP(A208,'Location Codes'!$A$2:$C$1048576,2,FALSE)</f>
        <v>31.994919130164199</v>
      </c>
      <c r="E208">
        <f>VLOOKUP(A208,'Location Codes'!$A$2:$C$1048576,3,FALSE)</f>
        <v>-81.115763950040801</v>
      </c>
      <c r="F208" s="1">
        <v>41495.371527777781</v>
      </c>
      <c r="G208" s="6">
        <v>0.37152777777777779</v>
      </c>
      <c r="H208" s="30">
        <f>VLOOKUP(F208,'Rainfall Record'!$D$2:$E$1000,1,TRUE)</f>
        <v>41486</v>
      </c>
      <c r="I208" s="32">
        <f t="shared" si="6"/>
        <v>9</v>
      </c>
      <c r="J208" s="32" t="s">
        <v>28</v>
      </c>
      <c r="U208" t="s">
        <v>31</v>
      </c>
      <c r="V208" t="str">
        <f t="shared" si="7"/>
        <v>ENT</v>
      </c>
      <c r="W208">
        <v>1583</v>
      </c>
      <c r="X208" t="s">
        <v>30</v>
      </c>
    </row>
    <row r="209" spans="1:24">
      <c r="A209" t="s">
        <v>53</v>
      </c>
      <c r="C209" t="str">
        <f>VLOOKUP(A209,'Location Codes'!$A$2:$D$1048576,4,FALSE)</f>
        <v>Harmon.Edgewater</v>
      </c>
      <c r="D209">
        <f>VLOOKUP(A209,'Location Codes'!$A$2:$C$1048576,2,FALSE)</f>
        <v>31.994919130164199</v>
      </c>
      <c r="E209">
        <f>VLOOKUP(A209,'Location Codes'!$A$2:$C$1048576,3,FALSE)</f>
        <v>-81.115763950040801</v>
      </c>
      <c r="F209" s="1">
        <v>41495.371527777781</v>
      </c>
      <c r="G209" s="6">
        <v>0.37152777777777779</v>
      </c>
      <c r="H209" s="30">
        <f>VLOOKUP(F209,'Rainfall Record'!$D$2:$E$1000,1,TRUE)</f>
        <v>41486</v>
      </c>
      <c r="I209" s="32">
        <f t="shared" si="6"/>
        <v>9</v>
      </c>
      <c r="J209" s="32" t="s">
        <v>28</v>
      </c>
      <c r="U209" t="s">
        <v>29</v>
      </c>
      <c r="V209" t="str">
        <f t="shared" si="7"/>
        <v>FC</v>
      </c>
      <c r="W209">
        <v>4900</v>
      </c>
      <c r="X209" t="s">
        <v>30</v>
      </c>
    </row>
    <row r="210" spans="1:24">
      <c r="A210" t="s">
        <v>54</v>
      </c>
      <c r="C210" t="str">
        <f>VLOOKUP(A210,'Location Codes'!$A$2:$D$1048576,4,FALSE)</f>
        <v>Hayners.Mont</v>
      </c>
      <c r="D210">
        <f>VLOOKUP(A210,'Location Codes'!$A$2:$C$1048576,2,FALSE)</f>
        <v>31.993115442766999</v>
      </c>
      <c r="E210">
        <f>VLOOKUP(A210,'Location Codes'!$A$2:$C$1048576,3,FALSE)</f>
        <v>-81.1013377418072</v>
      </c>
      <c r="F210" s="1">
        <v>41495.378472222219</v>
      </c>
      <c r="G210" s="6">
        <v>0.37847222222222221</v>
      </c>
      <c r="H210" s="30">
        <f>VLOOKUP(F210,'Rainfall Record'!$D$2:$E$1000,1,TRUE)</f>
        <v>41486</v>
      </c>
      <c r="I210" s="32">
        <f t="shared" si="6"/>
        <v>9</v>
      </c>
      <c r="J210" s="32" t="s">
        <v>28</v>
      </c>
      <c r="U210" t="s">
        <v>31</v>
      </c>
      <c r="V210" t="str">
        <f t="shared" si="7"/>
        <v>ENT</v>
      </c>
      <c r="W210">
        <v>688</v>
      </c>
      <c r="X210" t="s">
        <v>30</v>
      </c>
    </row>
    <row r="211" spans="1:24">
      <c r="A211" t="s">
        <v>54</v>
      </c>
      <c r="C211" t="str">
        <f>VLOOKUP(A211,'Location Codes'!$A$2:$D$1048576,4,FALSE)</f>
        <v>Hayners.Mont</v>
      </c>
      <c r="D211">
        <f>VLOOKUP(A211,'Location Codes'!$A$2:$C$1048576,2,FALSE)</f>
        <v>31.993115442766999</v>
      </c>
      <c r="E211">
        <f>VLOOKUP(A211,'Location Codes'!$A$2:$C$1048576,3,FALSE)</f>
        <v>-81.1013377418072</v>
      </c>
      <c r="F211" s="1">
        <v>41495.378472222219</v>
      </c>
      <c r="G211" s="6">
        <v>0.37847222222222221</v>
      </c>
      <c r="H211" s="30">
        <f>VLOOKUP(F211,'Rainfall Record'!$D$2:$E$1000,1,TRUE)</f>
        <v>41486</v>
      </c>
      <c r="I211" s="32">
        <f t="shared" si="6"/>
        <v>9</v>
      </c>
      <c r="J211" s="32" t="s">
        <v>28</v>
      </c>
      <c r="U211" t="s">
        <v>29</v>
      </c>
      <c r="V211" t="str">
        <f t="shared" si="7"/>
        <v>FC</v>
      </c>
      <c r="W211">
        <v>790</v>
      </c>
      <c r="X211" t="s">
        <v>30</v>
      </c>
    </row>
    <row r="212" spans="1:24">
      <c r="A212" t="s">
        <v>37</v>
      </c>
      <c r="C212" t="str">
        <f>VLOOKUP(A212,'Location Codes'!$A$2:$D$1048576,4,FALSE)</f>
        <v>Wilshire.Elks</v>
      </c>
      <c r="D212">
        <f>VLOOKUP(A212,'Location Codes'!$A$2:$C$1048576,2,FALSE)</f>
        <v>31.984981640563198</v>
      </c>
      <c r="E212">
        <f>VLOOKUP(A212,'Location Codes'!$A$2:$C$1048576,3,FALSE)</f>
        <v>-81.136930039878095</v>
      </c>
      <c r="F212" s="1">
        <v>42066.428472222222</v>
      </c>
      <c r="G212" s="6">
        <v>0.4284722222222222</v>
      </c>
      <c r="H212" s="30">
        <f>VLOOKUP(F212,'Rainfall Record'!$D$2:$E$1000,1,TRUE)</f>
        <v>42061</v>
      </c>
      <c r="I212" s="32">
        <f t="shared" si="6"/>
        <v>5</v>
      </c>
      <c r="J212" s="32" t="s">
        <v>28</v>
      </c>
      <c r="U212" t="s">
        <v>31</v>
      </c>
      <c r="V212" t="str">
        <f t="shared" si="7"/>
        <v>ENT</v>
      </c>
      <c r="W212">
        <v>267.2</v>
      </c>
      <c r="X212" t="s">
        <v>30</v>
      </c>
    </row>
    <row r="213" spans="1:24">
      <c r="A213" t="s">
        <v>37</v>
      </c>
      <c r="C213" t="str">
        <f>VLOOKUP(A213,'Location Codes'!$A$2:$D$1048576,4,FALSE)</f>
        <v>Wilshire.Elks</v>
      </c>
      <c r="D213">
        <f>VLOOKUP(A213,'Location Codes'!$A$2:$C$1048576,2,FALSE)</f>
        <v>31.984981640563198</v>
      </c>
      <c r="E213">
        <f>VLOOKUP(A213,'Location Codes'!$A$2:$C$1048576,3,FALSE)</f>
        <v>-81.136930039878095</v>
      </c>
      <c r="F213" s="1">
        <v>42075.427083333336</v>
      </c>
      <c r="G213" s="6">
        <v>0.42708333333333331</v>
      </c>
      <c r="H213" s="30">
        <f>VLOOKUP(F213,'Rainfall Record'!$D$2:$E$1000,1,TRUE)</f>
        <v>42068</v>
      </c>
      <c r="I213" s="32">
        <f t="shared" si="6"/>
        <v>7</v>
      </c>
      <c r="J213" s="32" t="s">
        <v>28</v>
      </c>
      <c r="U213" t="s">
        <v>31</v>
      </c>
      <c r="V213" t="str">
        <f t="shared" si="7"/>
        <v>ENT</v>
      </c>
      <c r="W213">
        <v>413</v>
      </c>
      <c r="X213" t="s">
        <v>30</v>
      </c>
    </row>
    <row r="214" spans="1:24">
      <c r="A214" t="s">
        <v>53</v>
      </c>
      <c r="C214" t="str">
        <f>VLOOKUP(A214,'Location Codes'!$A$2:$D$1048576,4,FALSE)</f>
        <v>Harmon.Edgewater</v>
      </c>
      <c r="D214">
        <f>VLOOKUP(A214,'Location Codes'!$A$2:$C$1048576,2,FALSE)</f>
        <v>31.994919130164199</v>
      </c>
      <c r="E214">
        <f>VLOOKUP(A214,'Location Codes'!$A$2:$C$1048576,3,FALSE)</f>
        <v>-81.115763950040801</v>
      </c>
      <c r="F214" s="1">
        <v>41498.375</v>
      </c>
      <c r="G214" s="6">
        <v>0.375</v>
      </c>
      <c r="H214" s="30">
        <f>VLOOKUP(F214,'Rainfall Record'!$D$2:$E$1000,1,TRUE)</f>
        <v>41498</v>
      </c>
      <c r="I214" s="32">
        <f t="shared" si="6"/>
        <v>0</v>
      </c>
      <c r="J214" s="32" t="s">
        <v>28</v>
      </c>
      <c r="U214" t="s">
        <v>31</v>
      </c>
      <c r="V214" t="str">
        <f t="shared" si="7"/>
        <v>ENT</v>
      </c>
      <c r="W214">
        <v>2022</v>
      </c>
      <c r="X214" t="s">
        <v>30</v>
      </c>
    </row>
    <row r="215" spans="1:24">
      <c r="A215" t="s">
        <v>53</v>
      </c>
      <c r="C215" t="str">
        <f>VLOOKUP(A215,'Location Codes'!$A$2:$D$1048576,4,FALSE)</f>
        <v>Harmon.Edgewater</v>
      </c>
      <c r="D215">
        <f>VLOOKUP(A215,'Location Codes'!$A$2:$C$1048576,2,FALSE)</f>
        <v>31.994919130164199</v>
      </c>
      <c r="E215">
        <f>VLOOKUP(A215,'Location Codes'!$A$2:$C$1048576,3,FALSE)</f>
        <v>-81.115763950040801</v>
      </c>
      <c r="F215" s="1">
        <v>41498.375</v>
      </c>
      <c r="G215" s="6">
        <v>0.375</v>
      </c>
      <c r="H215" s="30">
        <f>VLOOKUP(F215,'Rainfall Record'!$D$2:$E$1000,1,TRUE)</f>
        <v>41498</v>
      </c>
      <c r="I215" s="32">
        <f t="shared" si="6"/>
        <v>0</v>
      </c>
      <c r="J215" s="32" t="s">
        <v>28</v>
      </c>
      <c r="U215" t="s">
        <v>29</v>
      </c>
      <c r="V215" t="str">
        <f t="shared" si="7"/>
        <v>FC</v>
      </c>
      <c r="W215">
        <v>200000</v>
      </c>
      <c r="X215" t="s">
        <v>30</v>
      </c>
    </row>
    <row r="216" spans="1:24">
      <c r="A216" t="s">
        <v>48</v>
      </c>
      <c r="C216" t="str">
        <f>VLOOKUP(A216,'Location Codes'!$A$2:$D$1048576,4,FALSE)</f>
        <v>Wilshire.Bougainvillea</v>
      </c>
      <c r="D216">
        <f>VLOOKUP(A216,'Location Codes'!$A$2:$C$1048576,2,FALSE)</f>
        <v>31.9806065034544</v>
      </c>
      <c r="E216">
        <f>VLOOKUP(A216,'Location Codes'!$A$2:$C$1048576,3,FALSE)</f>
        <v>-81.125530850568197</v>
      </c>
      <c r="F216" s="1">
        <v>41499.371527777781</v>
      </c>
      <c r="G216" s="6">
        <v>0.37152777777777779</v>
      </c>
      <c r="H216" s="30">
        <f>VLOOKUP(F216,'Rainfall Record'!$D$2:$E$1000,1,TRUE)</f>
        <v>41498</v>
      </c>
      <c r="I216" s="32">
        <f t="shared" si="6"/>
        <v>1</v>
      </c>
      <c r="J216" s="32" t="s">
        <v>28</v>
      </c>
      <c r="U216" t="s">
        <v>31</v>
      </c>
      <c r="V216" t="str">
        <f t="shared" si="7"/>
        <v>ENT</v>
      </c>
      <c r="W216">
        <v>2022</v>
      </c>
      <c r="X216" t="s">
        <v>30</v>
      </c>
    </row>
    <row r="217" spans="1:24">
      <c r="A217" t="s">
        <v>48</v>
      </c>
      <c r="C217" t="str">
        <f>VLOOKUP(A217,'Location Codes'!$A$2:$D$1048576,4,FALSE)</f>
        <v>Wilshire.Bougainvillea</v>
      </c>
      <c r="D217">
        <f>VLOOKUP(A217,'Location Codes'!$A$2:$C$1048576,2,FALSE)</f>
        <v>31.9806065034544</v>
      </c>
      <c r="E217">
        <f>VLOOKUP(A217,'Location Codes'!$A$2:$C$1048576,3,FALSE)</f>
        <v>-81.125530850568197</v>
      </c>
      <c r="F217" s="1">
        <v>41499.371527777781</v>
      </c>
      <c r="G217" s="6">
        <v>0.37152777777777779</v>
      </c>
      <c r="H217" s="30">
        <f>VLOOKUP(F217,'Rainfall Record'!$D$2:$E$1000,1,TRUE)</f>
        <v>41498</v>
      </c>
      <c r="I217" s="32">
        <f t="shared" si="6"/>
        <v>1</v>
      </c>
      <c r="J217" s="32" t="s">
        <v>28</v>
      </c>
      <c r="U217" t="s">
        <v>29</v>
      </c>
      <c r="V217" t="str">
        <f t="shared" si="7"/>
        <v>FC</v>
      </c>
      <c r="W217">
        <v>7900</v>
      </c>
      <c r="X217" t="s">
        <v>30</v>
      </c>
    </row>
    <row r="218" spans="1:24">
      <c r="A218" t="s">
        <v>37</v>
      </c>
      <c r="C218" t="str">
        <f>VLOOKUP(A218,'Location Codes'!$A$2:$D$1048576,4,FALSE)</f>
        <v>Wilshire.Elks</v>
      </c>
      <c r="D218">
        <f>VLOOKUP(A218,'Location Codes'!$A$2:$C$1048576,2,FALSE)</f>
        <v>31.984981640563198</v>
      </c>
      <c r="E218">
        <f>VLOOKUP(A218,'Location Codes'!$A$2:$C$1048576,3,FALSE)</f>
        <v>-81.136930039878095</v>
      </c>
      <c r="F218" s="1">
        <v>42082.413888888892</v>
      </c>
      <c r="G218" s="6">
        <v>0.41388888888888886</v>
      </c>
      <c r="H218" s="30">
        <f>VLOOKUP(F218,'Rainfall Record'!$D$2:$E$1000,1,TRUE)</f>
        <v>42082</v>
      </c>
      <c r="I218" s="32">
        <f t="shared" si="6"/>
        <v>0</v>
      </c>
      <c r="J218" s="32" t="s">
        <v>28</v>
      </c>
      <c r="U218" t="s">
        <v>31</v>
      </c>
      <c r="V218" t="str">
        <f t="shared" si="7"/>
        <v>ENT</v>
      </c>
      <c r="W218">
        <v>1511.2</v>
      </c>
      <c r="X218" t="s">
        <v>30</v>
      </c>
    </row>
    <row r="219" spans="1:24">
      <c r="A219" t="s">
        <v>37</v>
      </c>
      <c r="C219" t="str">
        <f>VLOOKUP(A219,'Location Codes'!$A$2:$D$1048576,4,FALSE)</f>
        <v>Wilshire.Elks</v>
      </c>
      <c r="D219">
        <f>VLOOKUP(A219,'Location Codes'!$A$2:$C$1048576,2,FALSE)</f>
        <v>31.984981640563198</v>
      </c>
      <c r="E219">
        <f>VLOOKUP(A219,'Location Codes'!$A$2:$C$1048576,3,FALSE)</f>
        <v>-81.136930039878095</v>
      </c>
      <c r="F219" s="1">
        <v>42089.416666666664</v>
      </c>
      <c r="G219" s="6">
        <v>0.41666666666666669</v>
      </c>
      <c r="H219" s="30">
        <f>VLOOKUP(F219,'Rainfall Record'!$D$2:$E$1000,1,TRUE)</f>
        <v>42086</v>
      </c>
      <c r="I219" s="32">
        <f t="shared" si="6"/>
        <v>3</v>
      </c>
      <c r="J219" s="32" t="s">
        <v>28</v>
      </c>
      <c r="U219" t="s">
        <v>31</v>
      </c>
      <c r="V219" t="str">
        <f t="shared" si="7"/>
        <v>ENT</v>
      </c>
      <c r="W219">
        <v>1660</v>
      </c>
      <c r="X219" t="s">
        <v>30</v>
      </c>
    </row>
    <row r="220" spans="1:24">
      <c r="A220" t="s">
        <v>33</v>
      </c>
      <c r="C220" t="str">
        <f>VLOOKUP(A220,'Location Codes'!$A$2:$D$1048576,4,FALSE)</f>
        <v>Hayners.Halcyon</v>
      </c>
      <c r="D220">
        <f>VLOOKUP(A220,'Location Codes'!$A$2:$C$1048576,2,FALSE)</f>
        <v>31.982481023192801</v>
      </c>
      <c r="E220">
        <f>VLOOKUP(A220,'Location Codes'!$A$2:$C$1048576,3,FALSE)</f>
        <v>-81.111041875059797</v>
      </c>
      <c r="F220" s="1">
        <v>41500.40625</v>
      </c>
      <c r="G220" s="6">
        <v>0.40625</v>
      </c>
      <c r="H220" s="30">
        <f>VLOOKUP(F220,'Rainfall Record'!$D$2:$E$1000,1,TRUE)</f>
        <v>41500</v>
      </c>
      <c r="I220" s="32">
        <f t="shared" si="6"/>
        <v>0</v>
      </c>
      <c r="J220" s="32" t="s">
        <v>28</v>
      </c>
      <c r="U220" t="s">
        <v>31</v>
      </c>
      <c r="V220" t="str">
        <f t="shared" si="7"/>
        <v>ENT</v>
      </c>
      <c r="W220">
        <v>832</v>
      </c>
      <c r="X220" t="s">
        <v>30</v>
      </c>
    </row>
    <row r="221" spans="1:24">
      <c r="A221" t="s">
        <v>33</v>
      </c>
      <c r="C221" t="str">
        <f>VLOOKUP(A221,'Location Codes'!$A$2:$D$1048576,4,FALSE)</f>
        <v>Hayners.Halcyon</v>
      </c>
      <c r="D221">
        <f>VLOOKUP(A221,'Location Codes'!$A$2:$C$1048576,2,FALSE)</f>
        <v>31.982481023192801</v>
      </c>
      <c r="E221">
        <f>VLOOKUP(A221,'Location Codes'!$A$2:$C$1048576,3,FALSE)</f>
        <v>-81.111041875059797</v>
      </c>
      <c r="F221" s="1">
        <v>41500.40625</v>
      </c>
      <c r="G221" s="6">
        <v>0.40625</v>
      </c>
      <c r="H221" s="30">
        <f>VLOOKUP(F221,'Rainfall Record'!$D$2:$E$1000,1,TRUE)</f>
        <v>41500</v>
      </c>
      <c r="I221" s="32">
        <f t="shared" si="6"/>
        <v>0</v>
      </c>
      <c r="J221" s="32" t="s">
        <v>28</v>
      </c>
      <c r="U221" t="s">
        <v>29</v>
      </c>
      <c r="V221" t="str">
        <f t="shared" si="7"/>
        <v>FC</v>
      </c>
      <c r="W221">
        <v>7908</v>
      </c>
      <c r="X221" t="s">
        <v>30</v>
      </c>
    </row>
    <row r="222" spans="1:24">
      <c r="A222" t="s">
        <v>55</v>
      </c>
      <c r="C222" t="str">
        <f>VLOOKUP(A222,'Location Codes'!$A$2:$D$1048576,4,FALSE)</f>
        <v>Hayners.4</v>
      </c>
      <c r="D222">
        <f>VLOOKUP(A222,'Location Codes'!$A$2:$C$1048576,2,FALSE)</f>
        <v>31.989723503048602</v>
      </c>
      <c r="E222">
        <f>VLOOKUP(A222,'Location Codes'!$A$2:$C$1048576,3,FALSE)</f>
        <v>-81.1030110488188</v>
      </c>
      <c r="F222" s="1">
        <v>41500.416666666664</v>
      </c>
      <c r="G222" s="6">
        <v>0.41666666666666669</v>
      </c>
      <c r="H222" s="30">
        <f>VLOOKUP(F222,'Rainfall Record'!$D$2:$E$1000,1,TRUE)</f>
        <v>41500</v>
      </c>
      <c r="I222" s="32">
        <f t="shared" si="6"/>
        <v>0</v>
      </c>
      <c r="J222" s="32" t="s">
        <v>28</v>
      </c>
      <c r="U222" t="s">
        <v>31</v>
      </c>
      <c r="V222" t="str">
        <f t="shared" si="7"/>
        <v>ENT</v>
      </c>
      <c r="W222">
        <v>2022</v>
      </c>
      <c r="X222" t="s">
        <v>30</v>
      </c>
    </row>
    <row r="223" spans="1:24">
      <c r="A223" t="s">
        <v>55</v>
      </c>
      <c r="C223" t="str">
        <f>VLOOKUP(A223,'Location Codes'!$A$2:$D$1048576,4,FALSE)</f>
        <v>Hayners.4</v>
      </c>
      <c r="D223">
        <f>VLOOKUP(A223,'Location Codes'!$A$2:$C$1048576,2,FALSE)</f>
        <v>31.989723503048602</v>
      </c>
      <c r="E223">
        <f>VLOOKUP(A223,'Location Codes'!$A$2:$C$1048576,3,FALSE)</f>
        <v>-81.1030110488188</v>
      </c>
      <c r="F223" s="1">
        <v>41500.416666666664</v>
      </c>
      <c r="G223" s="6">
        <v>0.41666666666666669</v>
      </c>
      <c r="H223" s="30">
        <f>VLOOKUP(F223,'Rainfall Record'!$D$2:$E$1000,1,TRUE)</f>
        <v>41500</v>
      </c>
      <c r="I223" s="32">
        <f t="shared" si="6"/>
        <v>0</v>
      </c>
      <c r="J223" s="32" t="s">
        <v>28</v>
      </c>
      <c r="U223" t="s">
        <v>29</v>
      </c>
      <c r="V223" t="str">
        <f t="shared" si="7"/>
        <v>FC</v>
      </c>
      <c r="W223">
        <v>24000</v>
      </c>
      <c r="X223" t="s">
        <v>30</v>
      </c>
    </row>
    <row r="224" spans="1:24">
      <c r="A224" t="s">
        <v>51</v>
      </c>
      <c r="C224" t="str">
        <f>VLOOKUP(A224,'Location Codes'!$A$2:$D$1048576,4,FALSE)</f>
        <v>Harmon.9</v>
      </c>
      <c r="D224">
        <f>VLOOKUP(A224,'Location Codes'!$A$2:$C$1048576,2,FALSE)</f>
        <v>31.9867850198948</v>
      </c>
      <c r="E224">
        <f>VLOOKUP(A224,'Location Codes'!$A$2:$C$1048576,3,FALSE)</f>
        <v>-81.116596661316706</v>
      </c>
      <c r="F224" s="1">
        <v>41500.420138888891</v>
      </c>
      <c r="G224" s="6">
        <v>0.4201388888888889</v>
      </c>
      <c r="H224" s="30">
        <f>VLOOKUP(F224,'Rainfall Record'!$D$2:$E$1000,1,TRUE)</f>
        <v>41500</v>
      </c>
      <c r="I224" s="32">
        <f t="shared" si="6"/>
        <v>0</v>
      </c>
      <c r="J224" s="32" t="s">
        <v>28</v>
      </c>
      <c r="U224" t="s">
        <v>31</v>
      </c>
      <c r="V224" t="str">
        <f t="shared" si="7"/>
        <v>ENT</v>
      </c>
      <c r="W224">
        <v>1379</v>
      </c>
      <c r="X224" t="s">
        <v>30</v>
      </c>
    </row>
    <row r="225" spans="1:24">
      <c r="A225" t="s">
        <v>51</v>
      </c>
      <c r="C225" t="str">
        <f>VLOOKUP(A225,'Location Codes'!$A$2:$D$1048576,4,FALSE)</f>
        <v>Harmon.9</v>
      </c>
      <c r="D225">
        <f>VLOOKUP(A225,'Location Codes'!$A$2:$C$1048576,2,FALSE)</f>
        <v>31.9867850198948</v>
      </c>
      <c r="E225">
        <f>VLOOKUP(A225,'Location Codes'!$A$2:$C$1048576,3,FALSE)</f>
        <v>-81.116596661316706</v>
      </c>
      <c r="F225" s="1">
        <v>41500.420138888891</v>
      </c>
      <c r="G225" s="6">
        <v>0.4201388888888889</v>
      </c>
      <c r="H225" s="30">
        <f>VLOOKUP(F225,'Rainfall Record'!$D$2:$E$1000,1,TRUE)</f>
        <v>41500</v>
      </c>
      <c r="I225" s="32">
        <f t="shared" si="6"/>
        <v>0</v>
      </c>
      <c r="J225" s="32" t="s">
        <v>28</v>
      </c>
      <c r="U225" t="s">
        <v>29</v>
      </c>
      <c r="V225" t="str">
        <f t="shared" si="7"/>
        <v>FC</v>
      </c>
      <c r="W225">
        <v>24000</v>
      </c>
      <c r="X225" t="s">
        <v>30</v>
      </c>
    </row>
    <row r="226" spans="1:24">
      <c r="A226" t="s">
        <v>32</v>
      </c>
      <c r="C226" t="str">
        <f>VLOOKUP(A226,'Location Codes'!$A$2:$D$1048576,4,FALSE)</f>
        <v>Casey.Sallie</v>
      </c>
      <c r="D226">
        <f>VLOOKUP(A226,'Location Codes'!$A$2:$C$1048576,2,FALSE)</f>
        <v>31.995887131649798</v>
      </c>
      <c r="E226">
        <f>VLOOKUP(A226,'Location Codes'!$A$2:$C$1048576,3,FALSE)</f>
        <v>-81.090554392855694</v>
      </c>
      <c r="F226" s="1">
        <v>41520.416666666664</v>
      </c>
      <c r="G226" s="6">
        <v>0.41666666666666669</v>
      </c>
      <c r="H226" s="30">
        <f>VLOOKUP(F226,'Rainfall Record'!$D$2:$E$1000,1,TRUE)</f>
        <v>41519</v>
      </c>
      <c r="I226" s="32">
        <f t="shared" si="6"/>
        <v>1</v>
      </c>
      <c r="J226" s="32" t="s">
        <v>28</v>
      </c>
      <c r="U226" t="s">
        <v>31</v>
      </c>
      <c r="V226" t="str">
        <f t="shared" si="7"/>
        <v>ENT</v>
      </c>
      <c r="W226">
        <v>2022</v>
      </c>
      <c r="X226" t="s">
        <v>30</v>
      </c>
    </row>
    <row r="227" spans="1:24">
      <c r="A227" t="s">
        <v>32</v>
      </c>
      <c r="C227" t="str">
        <f>VLOOKUP(A227,'Location Codes'!$A$2:$D$1048576,4,FALSE)</f>
        <v>Casey.Sallie</v>
      </c>
      <c r="D227">
        <f>VLOOKUP(A227,'Location Codes'!$A$2:$C$1048576,2,FALSE)</f>
        <v>31.995887131649798</v>
      </c>
      <c r="E227">
        <f>VLOOKUP(A227,'Location Codes'!$A$2:$C$1048576,3,FALSE)</f>
        <v>-81.090554392855694</v>
      </c>
      <c r="F227" s="1">
        <v>41520.416666666664</v>
      </c>
      <c r="G227" s="6">
        <v>0.41666666666666669</v>
      </c>
      <c r="H227" s="30">
        <f>VLOOKUP(F227,'Rainfall Record'!$D$2:$E$1000,1,TRUE)</f>
        <v>41519</v>
      </c>
      <c r="I227" s="32">
        <f t="shared" si="6"/>
        <v>1</v>
      </c>
      <c r="J227" s="32" t="s">
        <v>28</v>
      </c>
      <c r="U227" t="s">
        <v>29</v>
      </c>
      <c r="V227" t="str">
        <f t="shared" si="7"/>
        <v>FC</v>
      </c>
      <c r="W227">
        <v>200000</v>
      </c>
      <c r="X227" t="s">
        <v>30</v>
      </c>
    </row>
    <row r="228" spans="1:24">
      <c r="A228" t="s">
        <v>33</v>
      </c>
      <c r="C228" t="str">
        <f>VLOOKUP(A228,'Location Codes'!$A$2:$D$1048576,4,FALSE)</f>
        <v>Hayners.Halcyon</v>
      </c>
      <c r="D228">
        <f>VLOOKUP(A228,'Location Codes'!$A$2:$C$1048576,2,FALSE)</f>
        <v>31.982481023192801</v>
      </c>
      <c r="E228">
        <f>VLOOKUP(A228,'Location Codes'!$A$2:$C$1048576,3,FALSE)</f>
        <v>-81.111041875059797</v>
      </c>
      <c r="F228" s="1">
        <v>41520.435416666667</v>
      </c>
      <c r="G228" s="6">
        <v>0.43541666666666667</v>
      </c>
      <c r="H228" s="30">
        <f>VLOOKUP(F228,'Rainfall Record'!$D$2:$E$1000,1,TRUE)</f>
        <v>41519</v>
      </c>
      <c r="I228" s="32">
        <f t="shared" si="6"/>
        <v>1</v>
      </c>
      <c r="J228" s="32" t="s">
        <v>28</v>
      </c>
      <c r="U228" t="s">
        <v>31</v>
      </c>
      <c r="V228" t="str">
        <f t="shared" si="7"/>
        <v>ENT</v>
      </c>
      <c r="W228">
        <v>2022</v>
      </c>
      <c r="X228" t="s">
        <v>30</v>
      </c>
    </row>
    <row r="229" spans="1:24">
      <c r="A229" t="s">
        <v>33</v>
      </c>
      <c r="C229" t="str">
        <f>VLOOKUP(A229,'Location Codes'!$A$2:$D$1048576,4,FALSE)</f>
        <v>Hayners.Halcyon</v>
      </c>
      <c r="D229">
        <f>VLOOKUP(A229,'Location Codes'!$A$2:$C$1048576,2,FALSE)</f>
        <v>31.982481023192801</v>
      </c>
      <c r="E229">
        <f>VLOOKUP(A229,'Location Codes'!$A$2:$C$1048576,3,FALSE)</f>
        <v>-81.111041875059797</v>
      </c>
      <c r="F229" s="1">
        <v>41520.435416666667</v>
      </c>
      <c r="G229" s="6">
        <v>0.43541666666666667</v>
      </c>
      <c r="H229" s="30">
        <f>VLOOKUP(F229,'Rainfall Record'!$D$2:$E$1000,1,TRUE)</f>
        <v>41519</v>
      </c>
      <c r="I229" s="32">
        <f t="shared" si="6"/>
        <v>1</v>
      </c>
      <c r="J229" s="32" t="s">
        <v>28</v>
      </c>
      <c r="U229" t="s">
        <v>29</v>
      </c>
      <c r="V229" t="str">
        <f t="shared" si="7"/>
        <v>FC</v>
      </c>
      <c r="W229">
        <v>160000</v>
      </c>
      <c r="X229" t="s">
        <v>30</v>
      </c>
    </row>
    <row r="230" spans="1:24">
      <c r="A230" t="s">
        <v>34</v>
      </c>
      <c r="C230" t="str">
        <f>VLOOKUP(A230,'Location Codes'!$A$2:$D$1048576,4,FALSE)</f>
        <v>Wilshire.Largo</v>
      </c>
      <c r="D230">
        <f>VLOOKUP(A230,'Location Codes'!$A$2:$C$1048576,2,FALSE)</f>
        <v>31.9901311686728</v>
      </c>
      <c r="E230">
        <f>VLOOKUP(A230,'Location Codes'!$A$2:$C$1048576,3,FALSE)</f>
        <v>-81.144630742012893</v>
      </c>
      <c r="F230" s="1">
        <v>41520.456944444442</v>
      </c>
      <c r="G230" s="6">
        <v>0.45694444444444443</v>
      </c>
      <c r="H230" s="30">
        <f>VLOOKUP(F230,'Rainfall Record'!$D$2:$E$1000,1,TRUE)</f>
        <v>41519</v>
      </c>
      <c r="I230" s="32">
        <f t="shared" si="6"/>
        <v>1</v>
      </c>
      <c r="J230" s="32" t="s">
        <v>28</v>
      </c>
      <c r="U230" t="s">
        <v>31</v>
      </c>
      <c r="V230" t="str">
        <f t="shared" si="7"/>
        <v>ENT</v>
      </c>
      <c r="W230">
        <v>1828</v>
      </c>
      <c r="X230" t="s">
        <v>30</v>
      </c>
    </row>
    <row r="231" spans="1:24">
      <c r="A231" t="s">
        <v>34</v>
      </c>
      <c r="C231" t="str">
        <f>VLOOKUP(A231,'Location Codes'!$A$2:$D$1048576,4,FALSE)</f>
        <v>Wilshire.Largo</v>
      </c>
      <c r="D231">
        <f>VLOOKUP(A231,'Location Codes'!$A$2:$C$1048576,2,FALSE)</f>
        <v>31.9901311686728</v>
      </c>
      <c r="E231">
        <f>VLOOKUP(A231,'Location Codes'!$A$2:$C$1048576,3,FALSE)</f>
        <v>-81.144630742012893</v>
      </c>
      <c r="F231" s="1">
        <v>41520.456944444442</v>
      </c>
      <c r="G231" s="6">
        <v>0.45694444444444443</v>
      </c>
      <c r="H231" s="30">
        <f>VLOOKUP(F231,'Rainfall Record'!$D$2:$E$1000,1,TRUE)</f>
        <v>41519</v>
      </c>
      <c r="I231" s="32">
        <f t="shared" si="6"/>
        <v>1</v>
      </c>
      <c r="J231" s="32" t="s">
        <v>28</v>
      </c>
      <c r="U231" t="s">
        <v>29</v>
      </c>
      <c r="V231" t="str">
        <f t="shared" si="7"/>
        <v>FC</v>
      </c>
      <c r="W231">
        <v>7900</v>
      </c>
      <c r="X231" t="s">
        <v>30</v>
      </c>
    </row>
    <row r="232" spans="1:24">
      <c r="A232" t="s">
        <v>37</v>
      </c>
      <c r="C232" t="str">
        <f>VLOOKUP(A232,'Location Codes'!$A$2:$D$1048576,4,FALSE)</f>
        <v>Wilshire.Elks</v>
      </c>
      <c r="D232">
        <f>VLOOKUP(A232,'Location Codes'!$A$2:$C$1048576,2,FALSE)</f>
        <v>31.984981640563198</v>
      </c>
      <c r="E232">
        <f>VLOOKUP(A232,'Location Codes'!$A$2:$C$1048576,3,FALSE)</f>
        <v>-81.136930039878095</v>
      </c>
      <c r="F232" s="1">
        <v>42159.442361111112</v>
      </c>
      <c r="G232" s="6">
        <v>0.44236111111111109</v>
      </c>
      <c r="H232" s="30">
        <f>VLOOKUP(F232,'Rainfall Record'!$D$2:$E$1000,1,TRUE)</f>
        <v>42159</v>
      </c>
      <c r="I232" s="32">
        <f t="shared" si="6"/>
        <v>0</v>
      </c>
      <c r="J232" s="32" t="s">
        <v>28</v>
      </c>
      <c r="U232" t="s">
        <v>31</v>
      </c>
      <c r="V232" t="str">
        <f t="shared" si="7"/>
        <v>ENT</v>
      </c>
      <c r="W232">
        <v>1920</v>
      </c>
      <c r="X232" t="s">
        <v>30</v>
      </c>
    </row>
    <row r="233" spans="1:24">
      <c r="A233" t="s">
        <v>37</v>
      </c>
      <c r="C233" t="str">
        <f>VLOOKUP(A233,'Location Codes'!$A$2:$D$1048576,4,FALSE)</f>
        <v>Wilshire.Elks</v>
      </c>
      <c r="D233">
        <f>VLOOKUP(A233,'Location Codes'!$A$2:$C$1048576,2,FALSE)</f>
        <v>31.984981640563198</v>
      </c>
      <c r="E233">
        <f>VLOOKUP(A233,'Location Codes'!$A$2:$C$1048576,3,FALSE)</f>
        <v>-81.136930039878095</v>
      </c>
      <c r="F233" s="1">
        <v>42164.4375</v>
      </c>
      <c r="G233" s="6">
        <v>0.4375</v>
      </c>
      <c r="H233" s="30">
        <f>VLOOKUP(F233,'Rainfall Record'!$D$2:$E$1000,1,TRUE)</f>
        <v>42164</v>
      </c>
      <c r="I233" s="32">
        <f t="shared" si="6"/>
        <v>0</v>
      </c>
      <c r="J233" s="32" t="s">
        <v>28</v>
      </c>
      <c r="U233" t="s">
        <v>31</v>
      </c>
      <c r="V233" t="str">
        <f t="shared" si="7"/>
        <v>ENT</v>
      </c>
      <c r="W233">
        <v>767</v>
      </c>
      <c r="X233" t="s">
        <v>30</v>
      </c>
    </row>
    <row r="234" spans="1:24">
      <c r="A234" t="s">
        <v>37</v>
      </c>
      <c r="C234" t="str">
        <f>VLOOKUP(A234,'Location Codes'!$A$2:$D$1048576,4,FALSE)</f>
        <v>Wilshire.Elks</v>
      </c>
      <c r="D234">
        <f>VLOOKUP(A234,'Location Codes'!$A$2:$C$1048576,2,FALSE)</f>
        <v>31.984981640563198</v>
      </c>
      <c r="E234">
        <f>VLOOKUP(A234,'Location Codes'!$A$2:$C$1048576,3,FALSE)</f>
        <v>-81.136930039878095</v>
      </c>
      <c r="F234" s="1">
        <v>42170.393055555556</v>
      </c>
      <c r="G234" s="6">
        <v>0.39305555555555555</v>
      </c>
      <c r="H234" s="30">
        <f>VLOOKUP(F234,'Rainfall Record'!$D$2:$E$1000,1,TRUE)</f>
        <v>42164</v>
      </c>
      <c r="I234" s="32">
        <f t="shared" si="6"/>
        <v>6</v>
      </c>
      <c r="J234" s="32" t="s">
        <v>28</v>
      </c>
      <c r="U234" t="s">
        <v>31</v>
      </c>
      <c r="V234" t="str">
        <f t="shared" si="7"/>
        <v>ENT</v>
      </c>
      <c r="W234">
        <v>3020</v>
      </c>
      <c r="X234" t="s">
        <v>30</v>
      </c>
    </row>
    <row r="235" spans="1:24">
      <c r="A235" t="s">
        <v>37</v>
      </c>
      <c r="C235" t="str">
        <f>VLOOKUP(A235,'Location Codes'!$A$2:$D$1048576,4,FALSE)</f>
        <v>Wilshire.Elks</v>
      </c>
      <c r="D235">
        <f>VLOOKUP(A235,'Location Codes'!$A$2:$C$1048576,2,FALSE)</f>
        <v>31.984981640563198</v>
      </c>
      <c r="E235">
        <f>VLOOKUP(A235,'Location Codes'!$A$2:$C$1048576,3,FALSE)</f>
        <v>-81.136930039878095</v>
      </c>
      <c r="F235" s="1">
        <v>42180.388888888891</v>
      </c>
      <c r="G235" s="6">
        <v>0.3888888888888889</v>
      </c>
      <c r="H235" s="30">
        <f>VLOOKUP(F235,'Rainfall Record'!$D$2:$E$1000,1,TRUE)</f>
        <v>42177</v>
      </c>
      <c r="I235" s="32">
        <f t="shared" si="6"/>
        <v>3</v>
      </c>
      <c r="J235" s="32" t="s">
        <v>28</v>
      </c>
      <c r="U235" t="s">
        <v>31</v>
      </c>
      <c r="V235" t="str">
        <f t="shared" si="7"/>
        <v>ENT</v>
      </c>
      <c r="W235">
        <v>3020</v>
      </c>
      <c r="X235" t="s">
        <v>30</v>
      </c>
    </row>
    <row r="236" spans="1:24">
      <c r="A236" t="s">
        <v>32</v>
      </c>
      <c r="C236" t="str">
        <f>VLOOKUP(A236,'Location Codes'!$A$2:$D$1048576,4,FALSE)</f>
        <v>Casey.Sallie</v>
      </c>
      <c r="D236">
        <f>VLOOKUP(A236,'Location Codes'!$A$2:$C$1048576,2,FALSE)</f>
        <v>31.995887131649798</v>
      </c>
      <c r="E236">
        <f>VLOOKUP(A236,'Location Codes'!$A$2:$C$1048576,3,FALSE)</f>
        <v>-81.090554392855694</v>
      </c>
      <c r="F236" s="1">
        <v>41529.397222222222</v>
      </c>
      <c r="G236" s="6">
        <v>0.3972222222222222</v>
      </c>
      <c r="H236" s="30">
        <f>VLOOKUP(F236,'Rainfall Record'!$D$2:$E$1000,1,TRUE)</f>
        <v>41521</v>
      </c>
      <c r="I236" s="32">
        <f t="shared" si="6"/>
        <v>8</v>
      </c>
      <c r="J236" s="32" t="s">
        <v>28</v>
      </c>
      <c r="U236" t="s">
        <v>29</v>
      </c>
      <c r="V236" t="str">
        <f t="shared" si="7"/>
        <v>FC</v>
      </c>
      <c r="W236">
        <v>45</v>
      </c>
      <c r="X236" t="s">
        <v>30</v>
      </c>
    </row>
    <row r="237" spans="1:24">
      <c r="A237" t="s">
        <v>32</v>
      </c>
      <c r="C237" t="str">
        <f>VLOOKUP(A237,'Location Codes'!$A$2:$D$1048576,4,FALSE)</f>
        <v>Casey.Sallie</v>
      </c>
      <c r="D237">
        <f>VLOOKUP(A237,'Location Codes'!$A$2:$C$1048576,2,FALSE)</f>
        <v>31.995887131649798</v>
      </c>
      <c r="E237">
        <f>VLOOKUP(A237,'Location Codes'!$A$2:$C$1048576,3,FALSE)</f>
        <v>-81.090554392855694</v>
      </c>
      <c r="F237" s="1">
        <v>41529.397222222222</v>
      </c>
      <c r="G237" s="6">
        <v>0.3972222222222222</v>
      </c>
      <c r="H237" s="30">
        <f>VLOOKUP(F237,'Rainfall Record'!$D$2:$E$1000,1,TRUE)</f>
        <v>41521</v>
      </c>
      <c r="I237" s="32">
        <f t="shared" si="6"/>
        <v>8</v>
      </c>
      <c r="J237" s="32" t="s">
        <v>28</v>
      </c>
      <c r="U237" t="s">
        <v>31</v>
      </c>
      <c r="V237" t="str">
        <f t="shared" si="7"/>
        <v>ENT</v>
      </c>
      <c r="W237">
        <v>209</v>
      </c>
      <c r="X237" t="s">
        <v>30</v>
      </c>
    </row>
    <row r="238" spans="1:24">
      <c r="A238" t="s">
        <v>33</v>
      </c>
      <c r="C238" t="str">
        <f>VLOOKUP(A238,'Location Codes'!$A$2:$D$1048576,4,FALSE)</f>
        <v>Hayners.Halcyon</v>
      </c>
      <c r="D238">
        <f>VLOOKUP(A238,'Location Codes'!$A$2:$C$1048576,2,FALSE)</f>
        <v>31.982481023192801</v>
      </c>
      <c r="E238">
        <f>VLOOKUP(A238,'Location Codes'!$A$2:$C$1048576,3,FALSE)</f>
        <v>-81.111041875059797</v>
      </c>
      <c r="F238" s="1">
        <v>41529.411805555559</v>
      </c>
      <c r="G238" s="6">
        <v>0.41180555555555554</v>
      </c>
      <c r="H238" s="30">
        <f>VLOOKUP(F238,'Rainfall Record'!$D$2:$E$1000,1,TRUE)</f>
        <v>41521</v>
      </c>
      <c r="I238" s="32">
        <f t="shared" si="6"/>
        <v>8</v>
      </c>
      <c r="J238" s="32" t="s">
        <v>28</v>
      </c>
      <c r="U238" t="s">
        <v>31</v>
      </c>
      <c r="V238" t="str">
        <f t="shared" si="7"/>
        <v>ENT</v>
      </c>
      <c r="W238">
        <v>237</v>
      </c>
      <c r="X238" t="s">
        <v>30</v>
      </c>
    </row>
    <row r="239" spans="1:24">
      <c r="A239" t="s">
        <v>33</v>
      </c>
      <c r="C239" t="str">
        <f>VLOOKUP(A239,'Location Codes'!$A$2:$D$1048576,4,FALSE)</f>
        <v>Hayners.Halcyon</v>
      </c>
      <c r="D239">
        <f>VLOOKUP(A239,'Location Codes'!$A$2:$C$1048576,2,FALSE)</f>
        <v>31.982481023192801</v>
      </c>
      <c r="E239">
        <f>VLOOKUP(A239,'Location Codes'!$A$2:$C$1048576,3,FALSE)</f>
        <v>-81.111041875059797</v>
      </c>
      <c r="F239" s="1">
        <v>41529.411805555559</v>
      </c>
      <c r="G239" s="6">
        <v>0.41180555555555554</v>
      </c>
      <c r="H239" s="30">
        <f>VLOOKUP(F239,'Rainfall Record'!$D$2:$E$1000,1,TRUE)</f>
        <v>41521</v>
      </c>
      <c r="I239" s="32">
        <f t="shared" si="6"/>
        <v>8</v>
      </c>
      <c r="J239" s="32" t="s">
        <v>28</v>
      </c>
      <c r="U239" t="s">
        <v>29</v>
      </c>
      <c r="V239" t="str">
        <f t="shared" si="7"/>
        <v>FC</v>
      </c>
      <c r="W239">
        <v>490</v>
      </c>
      <c r="X239" t="s">
        <v>30</v>
      </c>
    </row>
    <row r="240" spans="1:24">
      <c r="A240" t="s">
        <v>34</v>
      </c>
      <c r="C240" t="str">
        <f>VLOOKUP(A240,'Location Codes'!$A$2:$D$1048576,4,FALSE)</f>
        <v>Wilshire.Largo</v>
      </c>
      <c r="D240">
        <f>VLOOKUP(A240,'Location Codes'!$A$2:$C$1048576,2,FALSE)</f>
        <v>31.9901311686728</v>
      </c>
      <c r="E240">
        <f>VLOOKUP(A240,'Location Codes'!$A$2:$C$1048576,3,FALSE)</f>
        <v>-81.144630742012893</v>
      </c>
      <c r="F240" s="1">
        <v>41529.431250000001</v>
      </c>
      <c r="G240" s="6">
        <v>0.43125000000000002</v>
      </c>
      <c r="H240" s="30">
        <f>VLOOKUP(F240,'Rainfall Record'!$D$2:$E$1000,1,TRUE)</f>
        <v>41521</v>
      </c>
      <c r="I240" s="32">
        <f t="shared" si="6"/>
        <v>8</v>
      </c>
      <c r="J240" s="32" t="s">
        <v>28</v>
      </c>
      <c r="U240" t="s">
        <v>31</v>
      </c>
      <c r="V240" t="str">
        <f t="shared" si="7"/>
        <v>ENT</v>
      </c>
      <c r="W240">
        <v>2022</v>
      </c>
      <c r="X240" t="s">
        <v>30</v>
      </c>
    </row>
    <row r="241" spans="1:24">
      <c r="A241" t="s">
        <v>34</v>
      </c>
      <c r="C241" t="str">
        <f>VLOOKUP(A241,'Location Codes'!$A$2:$D$1048576,4,FALSE)</f>
        <v>Wilshire.Largo</v>
      </c>
      <c r="D241">
        <f>VLOOKUP(A241,'Location Codes'!$A$2:$C$1048576,2,FALSE)</f>
        <v>31.9901311686728</v>
      </c>
      <c r="E241">
        <f>VLOOKUP(A241,'Location Codes'!$A$2:$C$1048576,3,FALSE)</f>
        <v>-81.144630742012893</v>
      </c>
      <c r="F241" s="1">
        <v>41529.431250000001</v>
      </c>
      <c r="G241" s="6">
        <v>0.43125000000000002</v>
      </c>
      <c r="H241" s="30">
        <f>VLOOKUP(F241,'Rainfall Record'!$D$2:$E$1000,1,TRUE)</f>
        <v>41521</v>
      </c>
      <c r="I241" s="32">
        <f t="shared" si="6"/>
        <v>8</v>
      </c>
      <c r="J241" s="32" t="s">
        <v>28</v>
      </c>
      <c r="U241" t="s">
        <v>29</v>
      </c>
      <c r="V241" t="str">
        <f t="shared" si="7"/>
        <v>FC</v>
      </c>
      <c r="W241">
        <v>2400</v>
      </c>
      <c r="X241" t="s">
        <v>30</v>
      </c>
    </row>
    <row r="242" spans="1:24">
      <c r="A242" t="s">
        <v>37</v>
      </c>
      <c r="C242" t="str">
        <f>VLOOKUP(A242,'Location Codes'!$A$2:$D$1048576,4,FALSE)</f>
        <v>Wilshire.Elks</v>
      </c>
      <c r="D242">
        <f>VLOOKUP(A242,'Location Codes'!$A$2:$C$1048576,2,FALSE)</f>
        <v>31.984981640563198</v>
      </c>
      <c r="E242">
        <f>VLOOKUP(A242,'Location Codes'!$A$2:$C$1048576,3,FALSE)</f>
        <v>-81.136930039878095</v>
      </c>
      <c r="F242" s="1">
        <v>42250.410416666666</v>
      </c>
      <c r="G242" s="6">
        <v>0.41041666666666665</v>
      </c>
      <c r="H242" s="30">
        <f>VLOOKUP(F242,'Rainfall Record'!$D$2:$E$1000,1,TRUE)</f>
        <v>42247</v>
      </c>
      <c r="I242" s="32">
        <f t="shared" si="6"/>
        <v>3</v>
      </c>
      <c r="J242" s="32" t="s">
        <v>28</v>
      </c>
      <c r="U242" t="s">
        <v>31</v>
      </c>
      <c r="V242" t="str">
        <f t="shared" si="7"/>
        <v>ENT</v>
      </c>
      <c r="W242">
        <v>703</v>
      </c>
      <c r="X242" t="s">
        <v>30</v>
      </c>
    </row>
    <row r="243" spans="1:24">
      <c r="A243" t="s">
        <v>37</v>
      </c>
      <c r="C243" t="str">
        <f>VLOOKUP(A243,'Location Codes'!$A$2:$D$1048576,4,FALSE)</f>
        <v>Wilshire.Elks</v>
      </c>
      <c r="D243">
        <f>VLOOKUP(A243,'Location Codes'!$A$2:$C$1048576,2,FALSE)</f>
        <v>31.984981640563198</v>
      </c>
      <c r="E243">
        <f>VLOOKUP(A243,'Location Codes'!$A$2:$C$1048576,3,FALSE)</f>
        <v>-81.136930039878095</v>
      </c>
      <c r="F243" s="1">
        <v>42257.404166666667</v>
      </c>
      <c r="G243" s="6">
        <v>0.40416666666666667</v>
      </c>
      <c r="H243" s="30">
        <f>VLOOKUP(F243,'Rainfall Record'!$D$2:$E$1000,1,TRUE)</f>
        <v>42257</v>
      </c>
      <c r="I243" s="32">
        <f t="shared" si="6"/>
        <v>0</v>
      </c>
      <c r="J243" s="32" t="s">
        <v>28</v>
      </c>
      <c r="U243" t="s">
        <v>31</v>
      </c>
      <c r="V243" t="str">
        <f t="shared" si="7"/>
        <v>ENT</v>
      </c>
      <c r="W243">
        <v>1529</v>
      </c>
      <c r="X243" t="s">
        <v>30</v>
      </c>
    </row>
    <row r="244" spans="1:24">
      <c r="A244" t="s">
        <v>48</v>
      </c>
      <c r="C244" t="str">
        <f>VLOOKUP(A244,'Location Codes'!$A$2:$D$1048576,4,FALSE)</f>
        <v>Wilshire.Bougainvillea</v>
      </c>
      <c r="D244">
        <f>VLOOKUP(A244,'Location Codes'!$A$2:$C$1048576,2,FALSE)</f>
        <v>31.9806065034544</v>
      </c>
      <c r="E244">
        <f>VLOOKUP(A244,'Location Codes'!$A$2:$C$1048576,3,FALSE)</f>
        <v>-81.125530850568197</v>
      </c>
      <c r="F244" s="1">
        <v>41529.470833333333</v>
      </c>
      <c r="G244" s="6">
        <v>0.47083333333333333</v>
      </c>
      <c r="H244" s="30">
        <f>VLOOKUP(F244,'Rainfall Record'!$D$2:$E$1000,1,TRUE)</f>
        <v>41521</v>
      </c>
      <c r="I244" s="32">
        <f t="shared" si="6"/>
        <v>8</v>
      </c>
      <c r="J244" s="32" t="s">
        <v>28</v>
      </c>
      <c r="U244" t="s">
        <v>31</v>
      </c>
      <c r="V244" t="str">
        <f t="shared" si="7"/>
        <v>ENT</v>
      </c>
      <c r="W244">
        <v>1049</v>
      </c>
      <c r="X244" t="s">
        <v>30</v>
      </c>
    </row>
    <row r="245" spans="1:24">
      <c r="A245" t="s">
        <v>48</v>
      </c>
      <c r="C245" t="str">
        <f>VLOOKUP(A245,'Location Codes'!$A$2:$D$1048576,4,FALSE)</f>
        <v>Wilshire.Bougainvillea</v>
      </c>
      <c r="D245">
        <f>VLOOKUP(A245,'Location Codes'!$A$2:$C$1048576,2,FALSE)</f>
        <v>31.9806065034544</v>
      </c>
      <c r="E245">
        <f>VLOOKUP(A245,'Location Codes'!$A$2:$C$1048576,3,FALSE)</f>
        <v>-81.125530850568197</v>
      </c>
      <c r="F245" s="1">
        <v>41529.470833333333</v>
      </c>
      <c r="G245" s="6">
        <v>0.47083333333333333</v>
      </c>
      <c r="H245" s="30">
        <f>VLOOKUP(F245,'Rainfall Record'!$D$2:$E$1000,1,TRUE)</f>
        <v>41521</v>
      </c>
      <c r="I245" s="32">
        <f t="shared" si="6"/>
        <v>8</v>
      </c>
      <c r="J245" s="32" t="s">
        <v>28</v>
      </c>
      <c r="U245" t="s">
        <v>29</v>
      </c>
      <c r="V245" t="str">
        <f t="shared" si="7"/>
        <v>FC</v>
      </c>
      <c r="W245">
        <v>4900</v>
      </c>
      <c r="X245" t="s">
        <v>30</v>
      </c>
    </row>
    <row r="246" spans="1:24">
      <c r="A246" t="s">
        <v>37</v>
      </c>
      <c r="C246" t="str">
        <f>VLOOKUP(A246,'Location Codes'!$A$2:$D$1048576,4,FALSE)</f>
        <v>Wilshire.Elks</v>
      </c>
      <c r="D246">
        <f>VLOOKUP(A246,'Location Codes'!$A$2:$C$1048576,2,FALSE)</f>
        <v>31.984981640563198</v>
      </c>
      <c r="E246">
        <f>VLOOKUP(A246,'Location Codes'!$A$2:$C$1048576,3,FALSE)</f>
        <v>-81.136930039878095</v>
      </c>
      <c r="F246" s="1">
        <v>42264.402777777781</v>
      </c>
      <c r="G246" s="6">
        <v>0.40277777777777779</v>
      </c>
      <c r="H246" s="30">
        <f>VLOOKUP(F246,'Rainfall Record'!$D$2:$E$1000,1,TRUE)</f>
        <v>42257</v>
      </c>
      <c r="I246" s="32">
        <f t="shared" si="6"/>
        <v>7</v>
      </c>
      <c r="J246" s="32" t="s">
        <v>28</v>
      </c>
      <c r="U246" t="s">
        <v>31</v>
      </c>
      <c r="V246" t="str">
        <f t="shared" si="7"/>
        <v>ENT</v>
      </c>
      <c r="W246">
        <v>988</v>
      </c>
      <c r="X246" t="s">
        <v>30</v>
      </c>
    </row>
    <row r="247" spans="1:24">
      <c r="A247" t="s">
        <v>37</v>
      </c>
      <c r="C247" t="str">
        <f>VLOOKUP(A247,'Location Codes'!$A$2:$D$1048576,4,FALSE)</f>
        <v>Wilshire.Elks</v>
      </c>
      <c r="D247">
        <f>VLOOKUP(A247,'Location Codes'!$A$2:$C$1048576,2,FALSE)</f>
        <v>31.984981640563198</v>
      </c>
      <c r="E247">
        <f>VLOOKUP(A247,'Location Codes'!$A$2:$C$1048576,3,FALSE)</f>
        <v>-81.136930039878095</v>
      </c>
      <c r="F247" s="1">
        <v>42271.428472222222</v>
      </c>
      <c r="G247" s="6">
        <v>0.4284722222222222</v>
      </c>
      <c r="H247" s="30">
        <f>VLOOKUP(F247,'Rainfall Record'!$D$2:$E$1000,1,TRUE)</f>
        <v>42271</v>
      </c>
      <c r="I247" s="32">
        <f t="shared" si="6"/>
        <v>0</v>
      </c>
      <c r="J247" s="32" t="s">
        <v>28</v>
      </c>
      <c r="U247" t="s">
        <v>31</v>
      </c>
      <c r="V247" t="str">
        <f t="shared" si="7"/>
        <v>ENT</v>
      </c>
      <c r="W247">
        <v>9606</v>
      </c>
      <c r="X247" t="s">
        <v>30</v>
      </c>
    </row>
    <row r="248" spans="1:24">
      <c r="A248" t="s">
        <v>32</v>
      </c>
      <c r="C248" t="str">
        <f>VLOOKUP(A248,'Location Codes'!$A$2:$D$1048576,4,FALSE)</f>
        <v>Casey.Sallie</v>
      </c>
      <c r="D248">
        <f>VLOOKUP(A248,'Location Codes'!$A$2:$C$1048576,2,FALSE)</f>
        <v>31.995887131649798</v>
      </c>
      <c r="E248">
        <f>VLOOKUP(A248,'Location Codes'!$A$2:$C$1048576,3,FALSE)</f>
        <v>-81.090554392855694</v>
      </c>
      <c r="F248" s="1">
        <v>41534.369444444441</v>
      </c>
      <c r="G248" s="6">
        <v>0.36944444444444446</v>
      </c>
      <c r="H248" s="30">
        <f>VLOOKUP(F248,'Rainfall Record'!$D$2:$E$1000,1,TRUE)</f>
        <v>41533</v>
      </c>
      <c r="I248" s="32">
        <f t="shared" si="6"/>
        <v>1</v>
      </c>
      <c r="J248" s="32" t="s">
        <v>28</v>
      </c>
      <c r="U248" t="s">
        <v>31</v>
      </c>
      <c r="V248" t="str">
        <f t="shared" si="7"/>
        <v>ENT</v>
      </c>
      <c r="W248">
        <v>297</v>
      </c>
      <c r="X248" t="s">
        <v>30</v>
      </c>
    </row>
    <row r="249" spans="1:24">
      <c r="A249" t="s">
        <v>32</v>
      </c>
      <c r="C249" t="str">
        <f>VLOOKUP(A249,'Location Codes'!$A$2:$D$1048576,4,FALSE)</f>
        <v>Casey.Sallie</v>
      </c>
      <c r="D249">
        <f>VLOOKUP(A249,'Location Codes'!$A$2:$C$1048576,2,FALSE)</f>
        <v>31.995887131649798</v>
      </c>
      <c r="E249">
        <f>VLOOKUP(A249,'Location Codes'!$A$2:$C$1048576,3,FALSE)</f>
        <v>-81.090554392855694</v>
      </c>
      <c r="F249" s="1">
        <v>41534.369444444441</v>
      </c>
      <c r="G249" s="6">
        <v>0.36944444444444446</v>
      </c>
      <c r="H249" s="30">
        <f>VLOOKUP(F249,'Rainfall Record'!$D$2:$E$1000,1,TRUE)</f>
        <v>41533</v>
      </c>
      <c r="I249" s="32">
        <f t="shared" si="6"/>
        <v>1</v>
      </c>
      <c r="J249" s="32" t="s">
        <v>28</v>
      </c>
      <c r="U249" t="s">
        <v>29</v>
      </c>
      <c r="V249" t="str">
        <f t="shared" si="7"/>
        <v>FC</v>
      </c>
      <c r="W249">
        <v>330</v>
      </c>
      <c r="X249" t="s">
        <v>30</v>
      </c>
    </row>
    <row r="250" spans="1:24">
      <c r="A250" t="s">
        <v>33</v>
      </c>
      <c r="C250" t="str">
        <f>VLOOKUP(A250,'Location Codes'!$A$2:$D$1048576,4,FALSE)</f>
        <v>Hayners.Halcyon</v>
      </c>
      <c r="D250">
        <f>VLOOKUP(A250,'Location Codes'!$A$2:$C$1048576,2,FALSE)</f>
        <v>31.982481023192801</v>
      </c>
      <c r="E250">
        <f>VLOOKUP(A250,'Location Codes'!$A$2:$C$1048576,3,FALSE)</f>
        <v>-81.111041875059797</v>
      </c>
      <c r="F250" s="1">
        <v>41534.386805555558</v>
      </c>
      <c r="G250" s="6">
        <v>0.38680555555555557</v>
      </c>
      <c r="H250" s="30">
        <f>VLOOKUP(F250,'Rainfall Record'!$D$2:$E$1000,1,TRUE)</f>
        <v>41533</v>
      </c>
      <c r="I250" s="32">
        <f t="shared" si="6"/>
        <v>1</v>
      </c>
      <c r="J250" s="32" t="s">
        <v>28</v>
      </c>
      <c r="U250" t="s">
        <v>29</v>
      </c>
      <c r="V250" t="str">
        <f t="shared" si="7"/>
        <v>FC</v>
      </c>
      <c r="W250">
        <v>45</v>
      </c>
      <c r="X250" t="s">
        <v>30</v>
      </c>
    </row>
    <row r="251" spans="1:24">
      <c r="A251" t="s">
        <v>33</v>
      </c>
      <c r="C251" t="str">
        <f>VLOOKUP(A251,'Location Codes'!$A$2:$D$1048576,4,FALSE)</f>
        <v>Hayners.Halcyon</v>
      </c>
      <c r="D251">
        <f>VLOOKUP(A251,'Location Codes'!$A$2:$C$1048576,2,FALSE)</f>
        <v>31.982481023192801</v>
      </c>
      <c r="E251">
        <f>VLOOKUP(A251,'Location Codes'!$A$2:$C$1048576,3,FALSE)</f>
        <v>-81.111041875059797</v>
      </c>
      <c r="F251" s="1">
        <v>41534.386805555558</v>
      </c>
      <c r="G251" s="6">
        <v>0.38680555555555557</v>
      </c>
      <c r="H251" s="30">
        <f>VLOOKUP(F251,'Rainfall Record'!$D$2:$E$1000,1,TRUE)</f>
        <v>41533</v>
      </c>
      <c r="I251" s="32">
        <f t="shared" si="6"/>
        <v>1</v>
      </c>
      <c r="J251" s="32" t="s">
        <v>28</v>
      </c>
      <c r="U251" t="s">
        <v>31</v>
      </c>
      <c r="V251" t="str">
        <f t="shared" si="7"/>
        <v>ENT</v>
      </c>
      <c r="W251">
        <v>217</v>
      </c>
      <c r="X251" t="s">
        <v>30</v>
      </c>
    </row>
    <row r="252" spans="1:24">
      <c r="A252" t="s">
        <v>34</v>
      </c>
      <c r="C252" t="str">
        <f>VLOOKUP(A252,'Location Codes'!$A$2:$D$1048576,4,FALSE)</f>
        <v>Wilshire.Largo</v>
      </c>
      <c r="D252">
        <f>VLOOKUP(A252,'Location Codes'!$A$2:$C$1048576,2,FALSE)</f>
        <v>31.9901311686728</v>
      </c>
      <c r="E252">
        <f>VLOOKUP(A252,'Location Codes'!$A$2:$C$1048576,3,FALSE)</f>
        <v>-81.144630742012893</v>
      </c>
      <c r="F252" s="1">
        <v>41534.404861111114</v>
      </c>
      <c r="G252" s="6">
        <v>0.40486111111111112</v>
      </c>
      <c r="H252" s="30">
        <f>VLOOKUP(F252,'Rainfall Record'!$D$2:$E$1000,1,TRUE)</f>
        <v>41533</v>
      </c>
      <c r="I252" s="32">
        <f t="shared" si="6"/>
        <v>1</v>
      </c>
      <c r="J252" s="32" t="s">
        <v>28</v>
      </c>
      <c r="U252" t="s">
        <v>31</v>
      </c>
      <c r="V252" t="str">
        <f t="shared" si="7"/>
        <v>ENT</v>
      </c>
      <c r="W252">
        <v>1921</v>
      </c>
      <c r="X252" t="s">
        <v>30</v>
      </c>
    </row>
    <row r="253" spans="1:24">
      <c r="A253" t="s">
        <v>34</v>
      </c>
      <c r="C253" t="str">
        <f>VLOOKUP(A253,'Location Codes'!$A$2:$D$1048576,4,FALSE)</f>
        <v>Wilshire.Largo</v>
      </c>
      <c r="D253">
        <f>VLOOKUP(A253,'Location Codes'!$A$2:$C$1048576,2,FALSE)</f>
        <v>31.9901311686728</v>
      </c>
      <c r="E253">
        <f>VLOOKUP(A253,'Location Codes'!$A$2:$C$1048576,3,FALSE)</f>
        <v>-81.144630742012893</v>
      </c>
      <c r="F253" s="1">
        <v>41534.404861111114</v>
      </c>
      <c r="G253" s="6">
        <v>0.40486111111111112</v>
      </c>
      <c r="H253" s="30">
        <f>VLOOKUP(F253,'Rainfall Record'!$D$2:$E$1000,1,TRUE)</f>
        <v>41533</v>
      </c>
      <c r="I253" s="32">
        <f t="shared" si="6"/>
        <v>1</v>
      </c>
      <c r="J253" s="32" t="s">
        <v>28</v>
      </c>
      <c r="U253" t="s">
        <v>29</v>
      </c>
      <c r="V253" t="str">
        <f t="shared" si="7"/>
        <v>FC</v>
      </c>
      <c r="W253">
        <v>140</v>
      </c>
      <c r="X253" t="s">
        <v>30</v>
      </c>
    </row>
    <row r="254" spans="1:24">
      <c r="A254" t="s">
        <v>37</v>
      </c>
      <c r="C254" t="str">
        <f>VLOOKUP(A254,'Location Codes'!$A$2:$D$1048576,4,FALSE)</f>
        <v>Wilshire.Elks</v>
      </c>
      <c r="D254">
        <f>VLOOKUP(A254,'Location Codes'!$A$2:$C$1048576,2,FALSE)</f>
        <v>31.984981640563198</v>
      </c>
      <c r="E254">
        <f>VLOOKUP(A254,'Location Codes'!$A$2:$C$1048576,3,FALSE)</f>
        <v>-81.136930039878095</v>
      </c>
      <c r="F254" s="1">
        <v>42341.479166666664</v>
      </c>
      <c r="G254" s="6">
        <v>0.47916666666666669</v>
      </c>
      <c r="H254" s="30">
        <f>VLOOKUP(F254,'Rainfall Record'!$D$2:$E$1000,1,TRUE)</f>
        <v>42340</v>
      </c>
      <c r="I254" s="32">
        <f t="shared" si="6"/>
        <v>1</v>
      </c>
      <c r="J254" s="32" t="s">
        <v>28</v>
      </c>
      <c r="U254" t="s">
        <v>31</v>
      </c>
      <c r="V254" t="str">
        <f t="shared" si="7"/>
        <v>ENT</v>
      </c>
      <c r="W254">
        <v>1267.5999999999999</v>
      </c>
      <c r="X254" t="s">
        <v>30</v>
      </c>
    </row>
    <row r="255" spans="1:24">
      <c r="A255" t="s">
        <v>43</v>
      </c>
      <c r="C255" t="str">
        <f>VLOOKUP(A255,'Location Codes'!$A$2:$D$1048576,4,FALSE)</f>
        <v>Wilshire.Elks</v>
      </c>
      <c r="D255">
        <f>VLOOKUP(A255,'Location Codes'!$A$2:$C$1048576,2,FALSE)</f>
        <v>31.984981640563198</v>
      </c>
      <c r="E255">
        <f>VLOOKUP(A255,'Location Codes'!$A$2:$C$1048576,3,FALSE)</f>
        <v>-81.136930039878095</v>
      </c>
      <c r="F255" s="1">
        <v>42346.475694444445</v>
      </c>
      <c r="G255" s="6">
        <v>0.47569444444444442</v>
      </c>
      <c r="H255" s="30">
        <f>VLOOKUP(F255,'Rainfall Record'!$D$2:$E$1000,1,TRUE)</f>
        <v>42345</v>
      </c>
      <c r="I255" s="32">
        <f t="shared" si="6"/>
        <v>1</v>
      </c>
      <c r="J255" s="32" t="s">
        <v>28</v>
      </c>
      <c r="U255" t="s">
        <v>31</v>
      </c>
      <c r="V255" t="str">
        <f t="shared" si="7"/>
        <v>ENT</v>
      </c>
      <c r="W255">
        <v>598</v>
      </c>
      <c r="X255" t="s">
        <v>30</v>
      </c>
    </row>
    <row r="256" spans="1:24">
      <c r="A256" t="s">
        <v>48</v>
      </c>
      <c r="C256" t="str">
        <f>VLOOKUP(A256,'Location Codes'!$A$2:$D$1048576,4,FALSE)</f>
        <v>Wilshire.Bougainvillea</v>
      </c>
      <c r="D256">
        <f>VLOOKUP(A256,'Location Codes'!$A$2:$C$1048576,2,FALSE)</f>
        <v>31.9806065034544</v>
      </c>
      <c r="E256">
        <f>VLOOKUP(A256,'Location Codes'!$A$2:$C$1048576,3,FALSE)</f>
        <v>-81.125530850568197</v>
      </c>
      <c r="F256" s="1">
        <v>41534.427083333336</v>
      </c>
      <c r="G256" s="6">
        <v>0.42708333333333331</v>
      </c>
      <c r="H256" s="30">
        <f>VLOOKUP(F256,'Rainfall Record'!$D$2:$E$1000,1,TRUE)</f>
        <v>41533</v>
      </c>
      <c r="I256" s="32">
        <f t="shared" si="6"/>
        <v>1</v>
      </c>
      <c r="J256" s="32" t="s">
        <v>28</v>
      </c>
      <c r="U256" t="s">
        <v>29</v>
      </c>
      <c r="V256" t="str">
        <f t="shared" si="7"/>
        <v>FC</v>
      </c>
      <c r="W256">
        <v>330</v>
      </c>
      <c r="X256" t="s">
        <v>30</v>
      </c>
    </row>
    <row r="257" spans="1:24">
      <c r="A257" t="s">
        <v>48</v>
      </c>
      <c r="C257" t="str">
        <f>VLOOKUP(A257,'Location Codes'!$A$2:$D$1048576,4,FALSE)</f>
        <v>Wilshire.Bougainvillea</v>
      </c>
      <c r="D257">
        <f>VLOOKUP(A257,'Location Codes'!$A$2:$C$1048576,2,FALSE)</f>
        <v>31.9806065034544</v>
      </c>
      <c r="E257">
        <f>VLOOKUP(A257,'Location Codes'!$A$2:$C$1048576,3,FALSE)</f>
        <v>-81.125530850568197</v>
      </c>
      <c r="F257" s="1">
        <v>41534.427083333336</v>
      </c>
      <c r="G257" s="6">
        <v>0.42708333333333331</v>
      </c>
      <c r="H257" s="30">
        <f>VLOOKUP(F257,'Rainfall Record'!$D$2:$E$1000,1,TRUE)</f>
        <v>41533</v>
      </c>
      <c r="I257" s="32">
        <f t="shared" si="6"/>
        <v>1</v>
      </c>
      <c r="J257" s="32" t="s">
        <v>28</v>
      </c>
      <c r="U257" t="s">
        <v>31</v>
      </c>
      <c r="V257" t="str">
        <f t="shared" si="7"/>
        <v>ENT</v>
      </c>
      <c r="W257">
        <v>914</v>
      </c>
      <c r="X257" t="s">
        <v>30</v>
      </c>
    </row>
    <row r="258" spans="1:24">
      <c r="A258" t="s">
        <v>37</v>
      </c>
      <c r="C258" t="str">
        <f>VLOOKUP(A258,'Location Codes'!$A$2:$D$1048576,4,FALSE)</f>
        <v>Wilshire.Elks</v>
      </c>
      <c r="D258">
        <f>VLOOKUP(A258,'Location Codes'!$A$2:$C$1048576,2,FALSE)</f>
        <v>31.984981640563198</v>
      </c>
      <c r="E258">
        <f>VLOOKUP(A258,'Location Codes'!$A$2:$C$1048576,3,FALSE)</f>
        <v>-81.136930039878095</v>
      </c>
      <c r="F258" s="1">
        <v>42353.458333333336</v>
      </c>
      <c r="G258" s="6">
        <v>0.45833333333333331</v>
      </c>
      <c r="H258" s="30">
        <f>VLOOKUP(F258,'Rainfall Record'!$D$2:$E$1000,1,TRUE)</f>
        <v>42352</v>
      </c>
      <c r="I258" s="32">
        <f t="shared" si="6"/>
        <v>1</v>
      </c>
      <c r="J258" s="32" t="s">
        <v>28</v>
      </c>
      <c r="U258" t="s">
        <v>31</v>
      </c>
      <c r="V258" t="str">
        <f t="shared" si="7"/>
        <v>ENT</v>
      </c>
      <c r="W258">
        <v>657</v>
      </c>
      <c r="X258" t="s">
        <v>30</v>
      </c>
    </row>
    <row r="259" spans="1:24">
      <c r="A259" t="s">
        <v>37</v>
      </c>
      <c r="C259" t="str">
        <f>VLOOKUP(A259,'Location Codes'!$A$2:$D$1048576,4,FALSE)</f>
        <v>Wilshire.Elks</v>
      </c>
      <c r="D259">
        <f>VLOOKUP(A259,'Location Codes'!$A$2:$C$1048576,2,FALSE)</f>
        <v>31.984981640563198</v>
      </c>
      <c r="E259">
        <f>VLOOKUP(A259,'Location Codes'!$A$2:$C$1048576,3,FALSE)</f>
        <v>-81.136930039878095</v>
      </c>
      <c r="F259" s="1">
        <v>42367.454861111109</v>
      </c>
      <c r="G259" s="6">
        <v>0.4548611111111111</v>
      </c>
      <c r="H259" s="30">
        <f>VLOOKUP(F259,'Rainfall Record'!$D$2:$E$1000,1,TRUE)</f>
        <v>42361</v>
      </c>
      <c r="I259" s="32">
        <f t="shared" ref="I259:I322" si="8">ROUND(F259-H259,0)</f>
        <v>6</v>
      </c>
      <c r="J259" s="32" t="s">
        <v>28</v>
      </c>
      <c r="U259" t="s">
        <v>31</v>
      </c>
      <c r="V259" t="str">
        <f t="shared" ref="V259:V322" si="9">IF(U259="Fecal","FC",IF(U259="Entero","ENT",IF(U259="E.coli","EC",IF(U259="E. Coli","EC",IF(U259="Enterococci","ENT",IF(U259="Total Coli","TC",IF(U259="Total Coliform","TC","error")))))))</f>
        <v>ENT</v>
      </c>
      <c r="W259">
        <v>379</v>
      </c>
      <c r="X259" t="s">
        <v>30</v>
      </c>
    </row>
    <row r="260" spans="1:24">
      <c r="A260" t="s">
        <v>32</v>
      </c>
      <c r="C260" t="str">
        <f>VLOOKUP(A260,'Location Codes'!$A$2:$D$1048576,4,FALSE)</f>
        <v>Casey.Sallie</v>
      </c>
      <c r="D260">
        <f>VLOOKUP(A260,'Location Codes'!$A$2:$C$1048576,2,FALSE)</f>
        <v>31.995887131649798</v>
      </c>
      <c r="E260">
        <f>VLOOKUP(A260,'Location Codes'!$A$2:$C$1048576,3,FALSE)</f>
        <v>-81.090554392855694</v>
      </c>
      <c r="F260" s="1">
        <v>41543.376388888886</v>
      </c>
      <c r="G260" s="6">
        <v>0.37638888888888888</v>
      </c>
      <c r="H260" s="30">
        <f>VLOOKUP(F260,'Rainfall Record'!$D$2:$E$1000,1,TRUE)</f>
        <v>41542</v>
      </c>
      <c r="I260" s="32">
        <f t="shared" si="8"/>
        <v>1</v>
      </c>
      <c r="J260" s="32" t="s">
        <v>28</v>
      </c>
      <c r="U260" t="s">
        <v>31</v>
      </c>
      <c r="V260" t="str">
        <f t="shared" si="9"/>
        <v>ENT</v>
      </c>
      <c r="W260">
        <v>1921</v>
      </c>
      <c r="X260" t="s">
        <v>30</v>
      </c>
    </row>
    <row r="261" spans="1:24">
      <c r="A261" t="s">
        <v>32</v>
      </c>
      <c r="C261" t="str">
        <f>VLOOKUP(A261,'Location Codes'!$A$2:$D$1048576,4,FALSE)</f>
        <v>Casey.Sallie</v>
      </c>
      <c r="D261">
        <f>VLOOKUP(A261,'Location Codes'!$A$2:$C$1048576,2,FALSE)</f>
        <v>31.995887131649798</v>
      </c>
      <c r="E261">
        <f>VLOOKUP(A261,'Location Codes'!$A$2:$C$1048576,3,FALSE)</f>
        <v>-81.090554392855694</v>
      </c>
      <c r="F261" s="1">
        <v>41543.376388888886</v>
      </c>
      <c r="G261" s="6">
        <v>0.37638888888888888</v>
      </c>
      <c r="H261" s="30">
        <f>VLOOKUP(F261,'Rainfall Record'!$D$2:$E$1000,1,TRUE)</f>
        <v>41542</v>
      </c>
      <c r="I261" s="32">
        <f t="shared" si="8"/>
        <v>1</v>
      </c>
      <c r="J261" s="32" t="s">
        <v>28</v>
      </c>
      <c r="U261" t="s">
        <v>29</v>
      </c>
      <c r="V261" t="str">
        <f t="shared" si="9"/>
        <v>FC</v>
      </c>
      <c r="W261">
        <v>17000</v>
      </c>
      <c r="X261" t="s">
        <v>30</v>
      </c>
    </row>
    <row r="262" spans="1:24">
      <c r="A262" t="s">
        <v>33</v>
      </c>
      <c r="C262" t="str">
        <f>VLOOKUP(A262,'Location Codes'!$A$2:$D$1048576,4,FALSE)</f>
        <v>Hayners.Halcyon</v>
      </c>
      <c r="D262">
        <f>VLOOKUP(A262,'Location Codes'!$A$2:$C$1048576,2,FALSE)</f>
        <v>31.982481023192801</v>
      </c>
      <c r="E262">
        <f>VLOOKUP(A262,'Location Codes'!$A$2:$C$1048576,3,FALSE)</f>
        <v>-81.111041875059797</v>
      </c>
      <c r="F262" s="1">
        <v>41543.387499999997</v>
      </c>
      <c r="G262" s="6">
        <v>0.38750000000000001</v>
      </c>
      <c r="H262" s="30">
        <f>VLOOKUP(F262,'Rainfall Record'!$D$2:$E$1000,1,TRUE)</f>
        <v>41542</v>
      </c>
      <c r="I262" s="32">
        <f t="shared" si="8"/>
        <v>1</v>
      </c>
      <c r="J262" s="32" t="s">
        <v>28</v>
      </c>
      <c r="U262" t="s">
        <v>31</v>
      </c>
      <c r="V262" t="str">
        <f t="shared" si="9"/>
        <v>ENT</v>
      </c>
      <c r="W262">
        <v>1828</v>
      </c>
      <c r="X262" t="s">
        <v>30</v>
      </c>
    </row>
    <row r="263" spans="1:24">
      <c r="A263" t="s">
        <v>33</v>
      </c>
      <c r="C263" t="str">
        <f>VLOOKUP(A263,'Location Codes'!$A$2:$D$1048576,4,FALSE)</f>
        <v>Hayners.Halcyon</v>
      </c>
      <c r="D263">
        <f>VLOOKUP(A263,'Location Codes'!$A$2:$C$1048576,2,FALSE)</f>
        <v>31.982481023192801</v>
      </c>
      <c r="E263">
        <f>VLOOKUP(A263,'Location Codes'!$A$2:$C$1048576,3,FALSE)</f>
        <v>-81.111041875059797</v>
      </c>
      <c r="F263" s="1">
        <v>41543.387499999997</v>
      </c>
      <c r="G263" s="6">
        <v>0.38750000000000001</v>
      </c>
      <c r="H263" s="30">
        <f>VLOOKUP(F263,'Rainfall Record'!$D$2:$E$1000,1,TRUE)</f>
        <v>41542</v>
      </c>
      <c r="I263" s="32">
        <f t="shared" si="8"/>
        <v>1</v>
      </c>
      <c r="J263" s="32" t="s">
        <v>28</v>
      </c>
      <c r="U263" t="s">
        <v>29</v>
      </c>
      <c r="V263" t="str">
        <f t="shared" si="9"/>
        <v>FC</v>
      </c>
      <c r="W263">
        <v>7000</v>
      </c>
      <c r="X263" t="s">
        <v>30</v>
      </c>
    </row>
    <row r="264" spans="1:24">
      <c r="A264" t="s">
        <v>34</v>
      </c>
      <c r="C264" t="str">
        <f>VLOOKUP(A264,'Location Codes'!$A$2:$D$1048576,4,FALSE)</f>
        <v>Wilshire.Largo</v>
      </c>
      <c r="D264">
        <f>VLOOKUP(A264,'Location Codes'!$A$2:$C$1048576,2,FALSE)</f>
        <v>31.9901311686728</v>
      </c>
      <c r="E264">
        <f>VLOOKUP(A264,'Location Codes'!$A$2:$C$1048576,3,FALSE)</f>
        <v>-81.144630742012893</v>
      </c>
      <c r="F264" s="1">
        <v>41543.408333333333</v>
      </c>
      <c r="G264" s="6">
        <v>0.40833333333333333</v>
      </c>
      <c r="H264" s="30">
        <f>VLOOKUP(F264,'Rainfall Record'!$D$2:$E$1000,1,TRUE)</f>
        <v>41542</v>
      </c>
      <c r="I264" s="32">
        <f t="shared" si="8"/>
        <v>1</v>
      </c>
      <c r="J264" s="32" t="s">
        <v>28</v>
      </c>
      <c r="U264" t="s">
        <v>31</v>
      </c>
      <c r="V264" t="str">
        <f t="shared" si="9"/>
        <v>ENT</v>
      </c>
      <c r="W264">
        <v>1921</v>
      </c>
      <c r="X264" t="s">
        <v>30</v>
      </c>
    </row>
    <row r="265" spans="1:24">
      <c r="A265" t="s">
        <v>34</v>
      </c>
      <c r="C265" t="str">
        <f>VLOOKUP(A265,'Location Codes'!$A$2:$D$1048576,4,FALSE)</f>
        <v>Wilshire.Largo</v>
      </c>
      <c r="D265">
        <f>VLOOKUP(A265,'Location Codes'!$A$2:$C$1048576,2,FALSE)</f>
        <v>31.9901311686728</v>
      </c>
      <c r="E265">
        <f>VLOOKUP(A265,'Location Codes'!$A$2:$C$1048576,3,FALSE)</f>
        <v>-81.144630742012893</v>
      </c>
      <c r="F265" s="1">
        <v>41543.408333333333</v>
      </c>
      <c r="G265" s="6">
        <v>0.40833333333333333</v>
      </c>
      <c r="H265" s="30">
        <f>VLOOKUP(F265,'Rainfall Record'!$D$2:$E$1000,1,TRUE)</f>
        <v>41542</v>
      </c>
      <c r="I265" s="32">
        <f t="shared" si="8"/>
        <v>1</v>
      </c>
      <c r="J265" s="32" t="s">
        <v>28</v>
      </c>
      <c r="U265" t="s">
        <v>29</v>
      </c>
      <c r="V265" t="str">
        <f t="shared" si="9"/>
        <v>FC</v>
      </c>
      <c r="W265">
        <v>330</v>
      </c>
      <c r="X265" t="s">
        <v>30</v>
      </c>
    </row>
    <row r="266" spans="1:24">
      <c r="A266" t="s">
        <v>43</v>
      </c>
      <c r="C266" t="str">
        <f>VLOOKUP(A266,'Location Codes'!$A$2:$D$1048576,4,FALSE)</f>
        <v>Wilshire.Elks</v>
      </c>
      <c r="D266">
        <f>VLOOKUP(A266,'Location Codes'!$A$2:$C$1048576,2,FALSE)</f>
        <v>31.984981640563198</v>
      </c>
      <c r="E266">
        <f>VLOOKUP(A266,'Location Codes'!$A$2:$C$1048576,3,FALSE)</f>
        <v>-81.136930039878095</v>
      </c>
      <c r="F266" s="1">
        <v>42432.458333333336</v>
      </c>
      <c r="G266" s="6">
        <v>0.45833333333333331</v>
      </c>
      <c r="H266" s="30">
        <f>VLOOKUP(F266,'Rainfall Record'!$D$2:$E$1000,1,TRUE)</f>
        <v>42432</v>
      </c>
      <c r="I266" s="32">
        <f t="shared" si="8"/>
        <v>0</v>
      </c>
      <c r="J266" s="32" t="s">
        <v>28</v>
      </c>
      <c r="U266" t="s">
        <v>31</v>
      </c>
      <c r="V266" t="str">
        <f t="shared" si="9"/>
        <v>ENT</v>
      </c>
      <c r="W266">
        <v>121</v>
      </c>
      <c r="X266" t="s">
        <v>30</v>
      </c>
    </row>
    <row r="267" spans="1:24">
      <c r="A267" t="s">
        <v>37</v>
      </c>
      <c r="C267" t="str">
        <f>VLOOKUP(A267,'Location Codes'!$A$2:$D$1048576,4,FALSE)</f>
        <v>Wilshire.Elks</v>
      </c>
      <c r="D267">
        <f>VLOOKUP(A267,'Location Codes'!$A$2:$C$1048576,2,FALSE)</f>
        <v>31.984981640563198</v>
      </c>
      <c r="E267">
        <f>VLOOKUP(A267,'Location Codes'!$A$2:$C$1048576,3,FALSE)</f>
        <v>-81.136930039878095</v>
      </c>
      <c r="F267" s="1">
        <v>42439.458333333336</v>
      </c>
      <c r="G267" s="6">
        <v>0.45833333333333331</v>
      </c>
      <c r="H267" s="30">
        <f>VLOOKUP(F267,'Rainfall Record'!$D$2:$E$1000,1,TRUE)</f>
        <v>42433</v>
      </c>
      <c r="I267" s="32">
        <f t="shared" si="8"/>
        <v>6</v>
      </c>
      <c r="J267" s="32" t="s">
        <v>28</v>
      </c>
      <c r="U267" t="s">
        <v>31</v>
      </c>
      <c r="V267" t="str">
        <f t="shared" si="9"/>
        <v>ENT</v>
      </c>
      <c r="W267">
        <v>109</v>
      </c>
      <c r="X267" t="s">
        <v>30</v>
      </c>
    </row>
    <row r="268" spans="1:24">
      <c r="A268" t="s">
        <v>48</v>
      </c>
      <c r="C268" t="str">
        <f>VLOOKUP(A268,'Location Codes'!$A$2:$D$1048576,4,FALSE)</f>
        <v>Wilshire.Bougainvillea</v>
      </c>
      <c r="D268">
        <f>VLOOKUP(A268,'Location Codes'!$A$2:$C$1048576,2,FALSE)</f>
        <v>31.9806065034544</v>
      </c>
      <c r="E268">
        <f>VLOOKUP(A268,'Location Codes'!$A$2:$C$1048576,3,FALSE)</f>
        <v>-81.125530850568197</v>
      </c>
      <c r="F268" s="1">
        <v>41543.429166666669</v>
      </c>
      <c r="G268" s="6">
        <v>0.42916666666666664</v>
      </c>
      <c r="H268" s="30">
        <f>VLOOKUP(F268,'Rainfall Record'!$D$2:$E$1000,1,TRUE)</f>
        <v>41542</v>
      </c>
      <c r="I268" s="32">
        <f t="shared" si="8"/>
        <v>1</v>
      </c>
      <c r="J268" s="32" t="s">
        <v>28</v>
      </c>
      <c r="U268" t="s">
        <v>31</v>
      </c>
      <c r="V268" t="str">
        <f t="shared" si="9"/>
        <v>ENT</v>
      </c>
      <c r="W268">
        <v>2022</v>
      </c>
      <c r="X268" t="s">
        <v>30</v>
      </c>
    </row>
    <row r="269" spans="1:24">
      <c r="A269" t="s">
        <v>48</v>
      </c>
      <c r="C269" t="str">
        <f>VLOOKUP(A269,'Location Codes'!$A$2:$D$1048576,4,FALSE)</f>
        <v>Wilshire.Bougainvillea</v>
      </c>
      <c r="D269">
        <f>VLOOKUP(A269,'Location Codes'!$A$2:$C$1048576,2,FALSE)</f>
        <v>31.9806065034544</v>
      </c>
      <c r="E269">
        <f>VLOOKUP(A269,'Location Codes'!$A$2:$C$1048576,3,FALSE)</f>
        <v>-81.125530850568197</v>
      </c>
      <c r="F269" s="1">
        <v>41543.429166666669</v>
      </c>
      <c r="G269" s="6">
        <v>0.42916666666666664</v>
      </c>
      <c r="H269" s="30">
        <f>VLOOKUP(F269,'Rainfall Record'!$D$2:$E$1000,1,TRUE)</f>
        <v>41542</v>
      </c>
      <c r="I269" s="32">
        <f t="shared" si="8"/>
        <v>1</v>
      </c>
      <c r="J269" s="32" t="s">
        <v>28</v>
      </c>
      <c r="U269" t="s">
        <v>29</v>
      </c>
      <c r="V269" t="str">
        <f t="shared" si="9"/>
        <v>FC</v>
      </c>
      <c r="W269">
        <v>13000</v>
      </c>
      <c r="X269" t="s">
        <v>30</v>
      </c>
    </row>
    <row r="270" spans="1:24">
      <c r="A270" t="s">
        <v>43</v>
      </c>
      <c r="C270" t="str">
        <f>VLOOKUP(A270,'Location Codes'!$A$2:$D$1048576,4,FALSE)</f>
        <v>Wilshire.Elks</v>
      </c>
      <c r="D270">
        <f>VLOOKUP(A270,'Location Codes'!$A$2:$C$1048576,2,FALSE)</f>
        <v>31.984981640563198</v>
      </c>
      <c r="E270">
        <f>VLOOKUP(A270,'Location Codes'!$A$2:$C$1048576,3,FALSE)</f>
        <v>-81.136930039878095</v>
      </c>
      <c r="F270" s="1">
        <v>42446.458333333336</v>
      </c>
      <c r="G270" s="6">
        <v>0.45833333333333331</v>
      </c>
      <c r="H270" s="30">
        <f>VLOOKUP(F270,'Rainfall Record'!$D$2:$E$1000,1,TRUE)</f>
        <v>42433</v>
      </c>
      <c r="I270" s="32">
        <f t="shared" si="8"/>
        <v>13</v>
      </c>
      <c r="J270" s="32" t="s">
        <v>28</v>
      </c>
      <c r="U270" t="s">
        <v>31</v>
      </c>
      <c r="V270" t="str">
        <f t="shared" si="9"/>
        <v>ENT</v>
      </c>
      <c r="W270">
        <v>11199</v>
      </c>
      <c r="X270" t="s">
        <v>30</v>
      </c>
    </row>
    <row r="271" spans="1:24">
      <c r="A271" t="s">
        <v>37</v>
      </c>
      <c r="C271" t="str">
        <f>VLOOKUP(A271,'Location Codes'!$A$2:$D$1048576,4,FALSE)</f>
        <v>Wilshire.Elks</v>
      </c>
      <c r="D271">
        <f>VLOOKUP(A271,'Location Codes'!$A$2:$C$1048576,2,FALSE)</f>
        <v>31.984981640563198</v>
      </c>
      <c r="E271">
        <f>VLOOKUP(A271,'Location Codes'!$A$2:$C$1048576,3,FALSE)</f>
        <v>-81.136930039878095</v>
      </c>
      <c r="F271" s="1">
        <v>42453.458333333336</v>
      </c>
      <c r="G271" s="6">
        <v>0.45833333333333331</v>
      </c>
      <c r="H271" s="30">
        <f>VLOOKUP(F271,'Rainfall Record'!$D$2:$E$1000,1,TRUE)</f>
        <v>42447</v>
      </c>
      <c r="I271" s="32">
        <f t="shared" si="8"/>
        <v>6</v>
      </c>
      <c r="J271" s="32" t="s">
        <v>28</v>
      </c>
      <c r="U271" t="s">
        <v>31</v>
      </c>
      <c r="V271" t="str">
        <f t="shared" si="9"/>
        <v>ENT</v>
      </c>
      <c r="W271">
        <v>1439</v>
      </c>
      <c r="X271" t="s">
        <v>30</v>
      </c>
    </row>
    <row r="272" spans="1:24">
      <c r="A272" t="s">
        <v>32</v>
      </c>
      <c r="C272" t="str">
        <f>VLOOKUP(A272,'Location Codes'!$A$2:$D$1048576,4,FALSE)</f>
        <v>Casey.Sallie</v>
      </c>
      <c r="D272">
        <f>VLOOKUP(A272,'Location Codes'!$A$2:$C$1048576,2,FALSE)</f>
        <v>31.995887131649798</v>
      </c>
      <c r="E272">
        <f>VLOOKUP(A272,'Location Codes'!$A$2:$C$1048576,3,FALSE)</f>
        <v>-81.090554392855694</v>
      </c>
      <c r="F272" s="1">
        <v>41613.347222222219</v>
      </c>
      <c r="G272" s="6">
        <v>0.34722222222222221</v>
      </c>
      <c r="H272" s="30">
        <f>VLOOKUP(F272,'Rainfall Record'!$D$2:$E$1000,1,TRUE)</f>
        <v>41604</v>
      </c>
      <c r="I272" s="32">
        <f t="shared" si="8"/>
        <v>9</v>
      </c>
      <c r="J272" s="32" t="s">
        <v>28</v>
      </c>
      <c r="U272" t="s">
        <v>29</v>
      </c>
      <c r="V272" t="str">
        <f t="shared" si="9"/>
        <v>FC</v>
      </c>
      <c r="W272">
        <v>220</v>
      </c>
      <c r="X272" t="s">
        <v>30</v>
      </c>
    </row>
    <row r="273" spans="1:24">
      <c r="A273" t="s">
        <v>32</v>
      </c>
      <c r="C273" t="str">
        <f>VLOOKUP(A273,'Location Codes'!$A$2:$D$1048576,4,FALSE)</f>
        <v>Casey.Sallie</v>
      </c>
      <c r="D273">
        <f>VLOOKUP(A273,'Location Codes'!$A$2:$C$1048576,2,FALSE)</f>
        <v>31.995887131649798</v>
      </c>
      <c r="E273">
        <f>VLOOKUP(A273,'Location Codes'!$A$2:$C$1048576,3,FALSE)</f>
        <v>-81.090554392855694</v>
      </c>
      <c r="F273" s="1">
        <v>41613.347222222219</v>
      </c>
      <c r="G273" s="6">
        <v>0.34722222222222221</v>
      </c>
      <c r="H273" s="30">
        <f>VLOOKUP(F273,'Rainfall Record'!$D$2:$E$1000,1,TRUE)</f>
        <v>41604</v>
      </c>
      <c r="I273" s="32">
        <f t="shared" si="8"/>
        <v>9</v>
      </c>
      <c r="J273" s="32" t="s">
        <v>28</v>
      </c>
      <c r="U273" t="s">
        <v>31</v>
      </c>
      <c r="V273" t="str">
        <f t="shared" si="9"/>
        <v>ENT</v>
      </c>
      <c r="W273">
        <v>370</v>
      </c>
      <c r="X273" t="s">
        <v>30</v>
      </c>
    </row>
    <row r="274" spans="1:24">
      <c r="A274" t="s">
        <v>33</v>
      </c>
      <c r="C274" t="str">
        <f>VLOOKUP(A274,'Location Codes'!$A$2:$D$1048576,4,FALSE)</f>
        <v>Hayners.Halcyon</v>
      </c>
      <c r="D274">
        <f>VLOOKUP(A274,'Location Codes'!$A$2:$C$1048576,2,FALSE)</f>
        <v>31.982481023192801</v>
      </c>
      <c r="E274">
        <f>VLOOKUP(A274,'Location Codes'!$A$2:$C$1048576,3,FALSE)</f>
        <v>-81.111041875059797</v>
      </c>
      <c r="F274" s="1">
        <v>41613.364583333336</v>
      </c>
      <c r="G274" s="6">
        <v>0.36458333333333331</v>
      </c>
      <c r="H274" s="30">
        <f>VLOOKUP(F274,'Rainfall Record'!$D$2:$E$1000,1,TRUE)</f>
        <v>41604</v>
      </c>
      <c r="I274" s="32">
        <f t="shared" si="8"/>
        <v>9</v>
      </c>
      <c r="J274" s="32" t="s">
        <v>28</v>
      </c>
      <c r="U274" t="s">
        <v>29</v>
      </c>
      <c r="V274" t="str">
        <f t="shared" si="9"/>
        <v>FC</v>
      </c>
      <c r="W274">
        <v>45</v>
      </c>
      <c r="X274" t="s">
        <v>30</v>
      </c>
    </row>
    <row r="275" spans="1:24">
      <c r="A275" t="s">
        <v>33</v>
      </c>
      <c r="C275" t="str">
        <f>VLOOKUP(A275,'Location Codes'!$A$2:$D$1048576,4,FALSE)</f>
        <v>Hayners.Halcyon</v>
      </c>
      <c r="D275">
        <f>VLOOKUP(A275,'Location Codes'!$A$2:$C$1048576,2,FALSE)</f>
        <v>31.982481023192801</v>
      </c>
      <c r="E275">
        <f>VLOOKUP(A275,'Location Codes'!$A$2:$C$1048576,3,FALSE)</f>
        <v>-81.111041875059797</v>
      </c>
      <c r="F275" s="1">
        <v>41613.364583333336</v>
      </c>
      <c r="G275" s="6">
        <v>0.36458333333333331</v>
      </c>
      <c r="H275" s="30">
        <f>VLOOKUP(F275,'Rainfall Record'!$D$2:$E$1000,1,TRUE)</f>
        <v>41604</v>
      </c>
      <c r="I275" s="32">
        <f t="shared" si="8"/>
        <v>9</v>
      </c>
      <c r="J275" s="32" t="s">
        <v>28</v>
      </c>
      <c r="U275" t="s">
        <v>31</v>
      </c>
      <c r="V275" t="str">
        <f t="shared" si="9"/>
        <v>ENT</v>
      </c>
      <c r="W275">
        <v>275</v>
      </c>
      <c r="X275" t="s">
        <v>30</v>
      </c>
    </row>
    <row r="276" spans="1:24">
      <c r="A276" t="s">
        <v>34</v>
      </c>
      <c r="C276" t="str">
        <f>VLOOKUP(A276,'Location Codes'!$A$2:$D$1048576,4,FALSE)</f>
        <v>Wilshire.Largo</v>
      </c>
      <c r="D276">
        <f>VLOOKUP(A276,'Location Codes'!$A$2:$C$1048576,2,FALSE)</f>
        <v>31.9901311686728</v>
      </c>
      <c r="E276">
        <f>VLOOKUP(A276,'Location Codes'!$A$2:$C$1048576,3,FALSE)</f>
        <v>-81.144630742012893</v>
      </c>
      <c r="F276" s="1">
        <v>41613.383333333331</v>
      </c>
      <c r="G276" s="6">
        <v>0.38333333333333336</v>
      </c>
      <c r="H276" s="30">
        <f>VLOOKUP(F276,'Rainfall Record'!$D$2:$E$1000,1,TRUE)</f>
        <v>41604</v>
      </c>
      <c r="I276" s="32">
        <f t="shared" si="8"/>
        <v>9</v>
      </c>
      <c r="J276" s="32" t="s">
        <v>28</v>
      </c>
      <c r="U276" t="s">
        <v>31</v>
      </c>
      <c r="V276" t="str">
        <f t="shared" si="9"/>
        <v>ENT</v>
      </c>
      <c r="W276">
        <v>757</v>
      </c>
      <c r="X276" t="s">
        <v>30</v>
      </c>
    </row>
    <row r="277" spans="1:24">
      <c r="A277" t="s">
        <v>34</v>
      </c>
      <c r="C277" t="str">
        <f>VLOOKUP(A277,'Location Codes'!$A$2:$D$1048576,4,FALSE)</f>
        <v>Wilshire.Largo</v>
      </c>
      <c r="D277">
        <f>VLOOKUP(A277,'Location Codes'!$A$2:$C$1048576,2,FALSE)</f>
        <v>31.9901311686728</v>
      </c>
      <c r="E277">
        <f>VLOOKUP(A277,'Location Codes'!$A$2:$C$1048576,3,FALSE)</f>
        <v>-81.144630742012893</v>
      </c>
      <c r="F277" s="1">
        <v>41613.383333333331</v>
      </c>
      <c r="G277" s="6">
        <v>0.38333333333333336</v>
      </c>
      <c r="H277" s="30">
        <f>VLOOKUP(F277,'Rainfall Record'!$D$2:$E$1000,1,TRUE)</f>
        <v>41604</v>
      </c>
      <c r="I277" s="32">
        <f t="shared" si="8"/>
        <v>9</v>
      </c>
      <c r="J277" s="32" t="s">
        <v>28</v>
      </c>
      <c r="U277" t="s">
        <v>29</v>
      </c>
      <c r="V277" t="str">
        <f t="shared" si="9"/>
        <v>FC</v>
      </c>
      <c r="W277">
        <v>490</v>
      </c>
      <c r="X277" t="s">
        <v>30</v>
      </c>
    </row>
    <row r="278" spans="1:24">
      <c r="A278" t="s">
        <v>37</v>
      </c>
      <c r="C278" t="str">
        <f>VLOOKUP(A278,'Location Codes'!$A$2:$D$1048576,4,FALSE)</f>
        <v>Wilshire.Elks</v>
      </c>
      <c r="D278">
        <f>VLOOKUP(A278,'Location Codes'!$A$2:$C$1048576,2,FALSE)</f>
        <v>31.984981640563198</v>
      </c>
      <c r="E278">
        <f>VLOOKUP(A278,'Location Codes'!$A$2:$C$1048576,3,FALSE)</f>
        <v>-81.136930039878095</v>
      </c>
      <c r="F278" s="1">
        <v>42530.440972222219</v>
      </c>
      <c r="G278" s="6">
        <v>0.44097222222222221</v>
      </c>
      <c r="H278" s="30">
        <f>VLOOKUP(F278,'Rainfall Record'!$D$2:$E$1000,1,TRUE)</f>
        <v>42527</v>
      </c>
      <c r="I278" s="32">
        <f t="shared" si="8"/>
        <v>3</v>
      </c>
      <c r="J278" s="32" t="s">
        <v>28</v>
      </c>
      <c r="U278" t="s">
        <v>31</v>
      </c>
      <c r="V278" t="str">
        <f t="shared" si="9"/>
        <v>ENT</v>
      </c>
      <c r="W278">
        <v>1616</v>
      </c>
      <c r="X278" t="s">
        <v>30</v>
      </c>
    </row>
    <row r="279" spans="1:24">
      <c r="A279" t="s">
        <v>37</v>
      </c>
      <c r="C279" t="str">
        <f>VLOOKUP(A279,'Location Codes'!$A$2:$D$1048576,4,FALSE)</f>
        <v>Wilshire.Elks</v>
      </c>
      <c r="D279">
        <f>VLOOKUP(A279,'Location Codes'!$A$2:$C$1048576,2,FALSE)</f>
        <v>31.984981640563198</v>
      </c>
      <c r="E279">
        <f>VLOOKUP(A279,'Location Codes'!$A$2:$C$1048576,3,FALSE)</f>
        <v>-81.136930039878095</v>
      </c>
      <c r="F279" s="1">
        <v>42535.392361111109</v>
      </c>
      <c r="G279" s="6">
        <v>0.3923611111111111</v>
      </c>
      <c r="H279" s="30">
        <f>VLOOKUP(F279,'Rainfall Record'!$D$2:$E$1000,1,TRUE)</f>
        <v>42535</v>
      </c>
      <c r="I279" s="32">
        <f t="shared" si="8"/>
        <v>0</v>
      </c>
      <c r="J279" s="32" t="s">
        <v>28</v>
      </c>
      <c r="U279" t="s">
        <v>31</v>
      </c>
      <c r="V279" t="str">
        <f t="shared" si="9"/>
        <v>ENT</v>
      </c>
      <c r="W279">
        <v>886</v>
      </c>
      <c r="X279" t="s">
        <v>30</v>
      </c>
    </row>
    <row r="280" spans="1:24">
      <c r="A280" t="s">
        <v>48</v>
      </c>
      <c r="C280" t="str">
        <f>VLOOKUP(A280,'Location Codes'!$A$2:$D$1048576,4,FALSE)</f>
        <v>Wilshire.Bougainvillea</v>
      </c>
      <c r="D280">
        <f>VLOOKUP(A280,'Location Codes'!$A$2:$C$1048576,2,FALSE)</f>
        <v>31.9806065034544</v>
      </c>
      <c r="E280">
        <f>VLOOKUP(A280,'Location Codes'!$A$2:$C$1048576,3,FALSE)</f>
        <v>-81.125530850568197</v>
      </c>
      <c r="F280" s="1">
        <v>41613.413888888892</v>
      </c>
      <c r="G280" s="6">
        <v>0.41388888888888886</v>
      </c>
      <c r="H280" s="30">
        <f>VLOOKUP(F280,'Rainfall Record'!$D$2:$E$1000,1,TRUE)</f>
        <v>41604</v>
      </c>
      <c r="I280" s="32">
        <f t="shared" si="8"/>
        <v>9</v>
      </c>
      <c r="J280" s="32" t="s">
        <v>28</v>
      </c>
      <c r="U280" t="s">
        <v>29</v>
      </c>
      <c r="V280" t="str">
        <f t="shared" si="9"/>
        <v>FC</v>
      </c>
      <c r="W280">
        <v>220</v>
      </c>
      <c r="X280" t="s">
        <v>30</v>
      </c>
    </row>
    <row r="281" spans="1:24">
      <c r="A281" t="s">
        <v>48</v>
      </c>
      <c r="C281" t="str">
        <f>VLOOKUP(A281,'Location Codes'!$A$2:$D$1048576,4,FALSE)</f>
        <v>Wilshire.Bougainvillea</v>
      </c>
      <c r="D281">
        <f>VLOOKUP(A281,'Location Codes'!$A$2:$C$1048576,2,FALSE)</f>
        <v>31.9806065034544</v>
      </c>
      <c r="E281">
        <f>VLOOKUP(A281,'Location Codes'!$A$2:$C$1048576,3,FALSE)</f>
        <v>-81.125530850568197</v>
      </c>
      <c r="F281" s="1">
        <v>41613.413888888892</v>
      </c>
      <c r="G281" s="6">
        <v>0.41388888888888886</v>
      </c>
      <c r="H281" s="30">
        <f>VLOOKUP(F281,'Rainfall Record'!$D$2:$E$1000,1,TRUE)</f>
        <v>41604</v>
      </c>
      <c r="I281" s="32">
        <f t="shared" si="8"/>
        <v>9</v>
      </c>
      <c r="J281" s="32" t="s">
        <v>28</v>
      </c>
      <c r="U281" t="s">
        <v>31</v>
      </c>
      <c r="V281" t="str">
        <f t="shared" si="9"/>
        <v>ENT</v>
      </c>
      <c r="W281">
        <v>321</v>
      </c>
      <c r="X281" t="s">
        <v>30</v>
      </c>
    </row>
    <row r="282" spans="1:24">
      <c r="A282" t="s">
        <v>37</v>
      </c>
      <c r="C282" t="str">
        <f>VLOOKUP(A282,'Location Codes'!$A$2:$D$1048576,4,FALSE)</f>
        <v>Wilshire.Elks</v>
      </c>
      <c r="D282">
        <f>VLOOKUP(A282,'Location Codes'!$A$2:$C$1048576,2,FALSE)</f>
        <v>31.984981640563198</v>
      </c>
      <c r="E282">
        <f>VLOOKUP(A282,'Location Codes'!$A$2:$C$1048576,3,FALSE)</f>
        <v>-81.136930039878095</v>
      </c>
      <c r="F282" s="1">
        <v>42542.440972222219</v>
      </c>
      <c r="G282" s="6">
        <v>0.44097222222222221</v>
      </c>
      <c r="H282" s="30">
        <f>VLOOKUP(F282,'Rainfall Record'!$D$2:$E$1000,1,TRUE)</f>
        <v>42538</v>
      </c>
      <c r="I282" s="32">
        <f t="shared" si="8"/>
        <v>4</v>
      </c>
      <c r="J282" s="32" t="s">
        <v>28</v>
      </c>
      <c r="U282" t="s">
        <v>31</v>
      </c>
      <c r="V282" t="str">
        <f t="shared" si="9"/>
        <v>ENT</v>
      </c>
      <c r="W282">
        <v>650</v>
      </c>
      <c r="X282" t="s">
        <v>30</v>
      </c>
    </row>
    <row r="283" spans="1:24">
      <c r="A283" t="s">
        <v>37</v>
      </c>
      <c r="C283" t="str">
        <f>VLOOKUP(A283,'Location Codes'!$A$2:$D$1048576,4,FALSE)</f>
        <v>Wilshire.Elks</v>
      </c>
      <c r="D283">
        <f>VLOOKUP(A283,'Location Codes'!$A$2:$C$1048576,2,FALSE)</f>
        <v>31.984981640563198</v>
      </c>
      <c r="E283">
        <f>VLOOKUP(A283,'Location Codes'!$A$2:$C$1048576,3,FALSE)</f>
        <v>-81.136930039878095</v>
      </c>
      <c r="F283" s="1">
        <v>42549.444444444445</v>
      </c>
      <c r="G283" s="6">
        <v>0.44444444444444442</v>
      </c>
      <c r="H283" s="30">
        <f>VLOOKUP(F283,'Rainfall Record'!$D$2:$E$1000,1,TRUE)</f>
        <v>42549</v>
      </c>
      <c r="I283" s="32">
        <f t="shared" si="8"/>
        <v>0</v>
      </c>
      <c r="J283" s="32" t="s">
        <v>28</v>
      </c>
      <c r="U283" t="s">
        <v>31</v>
      </c>
      <c r="V283" t="str">
        <f t="shared" si="9"/>
        <v>ENT</v>
      </c>
      <c r="W283">
        <v>1100</v>
      </c>
      <c r="X283" t="s">
        <v>30</v>
      </c>
    </row>
    <row r="284" spans="1:24">
      <c r="A284" t="s">
        <v>32</v>
      </c>
      <c r="C284" t="str">
        <f>VLOOKUP(A284,'Location Codes'!$A$2:$D$1048576,4,FALSE)</f>
        <v>Casey.Sallie</v>
      </c>
      <c r="D284">
        <f>VLOOKUP(A284,'Location Codes'!$A$2:$C$1048576,2,FALSE)</f>
        <v>31.995887131649798</v>
      </c>
      <c r="E284">
        <f>VLOOKUP(A284,'Location Codes'!$A$2:$C$1048576,3,FALSE)</f>
        <v>-81.090554392855694</v>
      </c>
      <c r="F284" s="1">
        <v>41620.388888888891</v>
      </c>
      <c r="G284" s="6">
        <v>0.3888888888888889</v>
      </c>
      <c r="H284" s="30">
        <f>VLOOKUP(F284,'Rainfall Record'!$D$2:$E$1000,1,TRUE)</f>
        <v>41618</v>
      </c>
      <c r="I284" s="32">
        <f t="shared" si="8"/>
        <v>2</v>
      </c>
      <c r="J284" s="32" t="s">
        <v>28</v>
      </c>
      <c r="U284" t="s">
        <v>29</v>
      </c>
      <c r="V284" t="str">
        <f t="shared" si="9"/>
        <v>FC</v>
      </c>
      <c r="W284">
        <v>9</v>
      </c>
      <c r="X284" t="s">
        <v>30</v>
      </c>
    </row>
    <row r="285" spans="1:24">
      <c r="A285" t="s">
        <v>32</v>
      </c>
      <c r="C285" t="str">
        <f>VLOOKUP(A285,'Location Codes'!$A$2:$D$1048576,4,FALSE)</f>
        <v>Casey.Sallie</v>
      </c>
      <c r="D285">
        <f>VLOOKUP(A285,'Location Codes'!$A$2:$C$1048576,2,FALSE)</f>
        <v>31.995887131649798</v>
      </c>
      <c r="E285">
        <f>VLOOKUP(A285,'Location Codes'!$A$2:$C$1048576,3,FALSE)</f>
        <v>-81.090554392855694</v>
      </c>
      <c r="F285" s="1">
        <v>41620.388888888891</v>
      </c>
      <c r="G285" s="6">
        <v>0.3888888888888889</v>
      </c>
      <c r="H285" s="30">
        <f>VLOOKUP(F285,'Rainfall Record'!$D$2:$E$1000,1,TRUE)</f>
        <v>41618</v>
      </c>
      <c r="I285" s="32">
        <f t="shared" si="8"/>
        <v>2</v>
      </c>
      <c r="J285" s="32" t="s">
        <v>28</v>
      </c>
      <c r="U285" t="s">
        <v>31</v>
      </c>
      <c r="V285" t="str">
        <f t="shared" si="9"/>
        <v>ENT</v>
      </c>
      <c r="W285">
        <v>160</v>
      </c>
      <c r="X285" t="s">
        <v>30</v>
      </c>
    </row>
    <row r="286" spans="1:24">
      <c r="A286" t="s">
        <v>56</v>
      </c>
      <c r="C286" t="str">
        <f>VLOOKUP(A286,'Location Codes'!$A$2:$D$1048576,4,FALSE)</f>
        <v>Hayners.Halcyon</v>
      </c>
      <c r="D286">
        <f>VLOOKUP(A286,'Location Codes'!$A$2:$C$1048576,2,FALSE)</f>
        <v>31.982481023192801</v>
      </c>
      <c r="E286">
        <f>VLOOKUP(A286,'Location Codes'!$A$2:$C$1048576,3,FALSE)</f>
        <v>-81.111041875059797</v>
      </c>
      <c r="F286" s="1">
        <v>41620.402777777781</v>
      </c>
      <c r="G286" s="6">
        <v>0.40277777777777779</v>
      </c>
      <c r="H286" s="30">
        <f>VLOOKUP(F286,'Rainfall Record'!$D$2:$E$1000,1,TRUE)</f>
        <v>41618</v>
      </c>
      <c r="I286" s="32">
        <f t="shared" si="8"/>
        <v>2</v>
      </c>
      <c r="J286" s="32" t="s">
        <v>28</v>
      </c>
      <c r="U286" t="s">
        <v>29</v>
      </c>
      <c r="V286" t="str">
        <f t="shared" si="9"/>
        <v>FC</v>
      </c>
      <c r="W286">
        <v>490</v>
      </c>
      <c r="X286" t="s">
        <v>30</v>
      </c>
    </row>
    <row r="287" spans="1:24">
      <c r="A287" t="s">
        <v>56</v>
      </c>
      <c r="C287" t="str">
        <f>VLOOKUP(A287,'Location Codes'!$A$2:$D$1048576,4,FALSE)</f>
        <v>Hayners.Halcyon</v>
      </c>
      <c r="D287">
        <f>VLOOKUP(A287,'Location Codes'!$A$2:$C$1048576,2,FALSE)</f>
        <v>31.982481023192801</v>
      </c>
      <c r="E287">
        <f>VLOOKUP(A287,'Location Codes'!$A$2:$C$1048576,3,FALSE)</f>
        <v>-81.111041875059797</v>
      </c>
      <c r="F287" s="1">
        <v>41620.402777777781</v>
      </c>
      <c r="G287" s="6">
        <v>0.40277777777777779</v>
      </c>
      <c r="H287" s="30">
        <f>VLOOKUP(F287,'Rainfall Record'!$D$2:$E$1000,1,TRUE)</f>
        <v>41618</v>
      </c>
      <c r="I287" s="32">
        <f t="shared" si="8"/>
        <v>2</v>
      </c>
      <c r="J287" s="32" t="s">
        <v>28</v>
      </c>
      <c r="U287" t="s">
        <v>31</v>
      </c>
      <c r="V287" t="str">
        <f t="shared" si="9"/>
        <v>ENT</v>
      </c>
      <c r="W287">
        <v>597</v>
      </c>
      <c r="X287" t="s">
        <v>30</v>
      </c>
    </row>
    <row r="288" spans="1:24">
      <c r="A288" t="s">
        <v>34</v>
      </c>
      <c r="C288" t="str">
        <f>VLOOKUP(A288,'Location Codes'!$A$2:$D$1048576,4,FALSE)</f>
        <v>Wilshire.Largo</v>
      </c>
      <c r="D288">
        <f>VLOOKUP(A288,'Location Codes'!$A$2:$C$1048576,2,FALSE)</f>
        <v>31.9901311686728</v>
      </c>
      <c r="E288">
        <f>VLOOKUP(A288,'Location Codes'!$A$2:$C$1048576,3,FALSE)</f>
        <v>-81.144630742012893</v>
      </c>
      <c r="F288" s="1">
        <v>41620.425000000003</v>
      </c>
      <c r="G288" s="6">
        <v>0.42499999999999999</v>
      </c>
      <c r="H288" s="30">
        <f>VLOOKUP(F288,'Rainfall Record'!$D$2:$E$1000,1,TRUE)</f>
        <v>41618</v>
      </c>
      <c r="I288" s="32">
        <f t="shared" si="8"/>
        <v>2</v>
      </c>
      <c r="J288" s="32" t="s">
        <v>28</v>
      </c>
      <c r="U288" t="s">
        <v>31</v>
      </c>
      <c r="V288" t="str">
        <f t="shared" si="9"/>
        <v>ENT</v>
      </c>
      <c r="W288">
        <v>794</v>
      </c>
      <c r="X288" t="s">
        <v>30</v>
      </c>
    </row>
    <row r="289" spans="1:24">
      <c r="A289" t="s">
        <v>34</v>
      </c>
      <c r="C289" t="str">
        <f>VLOOKUP(A289,'Location Codes'!$A$2:$D$1048576,4,FALSE)</f>
        <v>Wilshire.Largo</v>
      </c>
      <c r="D289">
        <f>VLOOKUP(A289,'Location Codes'!$A$2:$C$1048576,2,FALSE)</f>
        <v>31.9901311686728</v>
      </c>
      <c r="E289">
        <f>VLOOKUP(A289,'Location Codes'!$A$2:$C$1048576,3,FALSE)</f>
        <v>-81.144630742012893</v>
      </c>
      <c r="F289" s="1">
        <v>41620.425000000003</v>
      </c>
      <c r="G289" s="6">
        <v>0.42499999999999999</v>
      </c>
      <c r="H289" s="30">
        <f>VLOOKUP(F289,'Rainfall Record'!$D$2:$E$1000,1,TRUE)</f>
        <v>41618</v>
      </c>
      <c r="I289" s="32">
        <f t="shared" si="8"/>
        <v>2</v>
      </c>
      <c r="J289" s="32" t="s">
        <v>28</v>
      </c>
      <c r="U289" t="s">
        <v>29</v>
      </c>
      <c r="V289" t="str">
        <f t="shared" si="9"/>
        <v>FC</v>
      </c>
      <c r="W289">
        <v>700</v>
      </c>
      <c r="X289" t="s">
        <v>30</v>
      </c>
    </row>
    <row r="290" spans="1:24">
      <c r="A290" t="s">
        <v>37</v>
      </c>
      <c r="C290" t="str">
        <f>VLOOKUP(A290,'Location Codes'!$A$2:$D$1048576,4,FALSE)</f>
        <v>Wilshire.Elks</v>
      </c>
      <c r="D290">
        <f>VLOOKUP(A290,'Location Codes'!$A$2:$C$1048576,2,FALSE)</f>
        <v>31.984981640563198</v>
      </c>
      <c r="E290">
        <f>VLOOKUP(A290,'Location Codes'!$A$2:$C$1048576,3,FALSE)</f>
        <v>-81.136930039878095</v>
      </c>
      <c r="F290" s="1">
        <v>42621.454861111109</v>
      </c>
      <c r="G290" s="6">
        <v>0.4548611111111111</v>
      </c>
      <c r="H290" s="30">
        <f>VLOOKUP(F290,'Rainfall Record'!$D$2:$E$1000,1,TRUE)</f>
        <v>42615</v>
      </c>
      <c r="I290" s="32">
        <f t="shared" si="8"/>
        <v>6</v>
      </c>
      <c r="J290" s="32" t="s">
        <v>28</v>
      </c>
      <c r="U290" t="s">
        <v>31</v>
      </c>
      <c r="V290" t="str">
        <f t="shared" si="9"/>
        <v>ENT</v>
      </c>
      <c r="W290">
        <v>109</v>
      </c>
      <c r="X290" t="s">
        <v>30</v>
      </c>
    </row>
    <row r="291" spans="1:24">
      <c r="A291" t="s">
        <v>37</v>
      </c>
      <c r="C291" t="str">
        <f>VLOOKUP(A291,'Location Codes'!$A$2:$D$1048576,4,FALSE)</f>
        <v>Wilshire.Elks</v>
      </c>
      <c r="D291">
        <f>VLOOKUP(A291,'Location Codes'!$A$2:$C$1048576,2,FALSE)</f>
        <v>31.984981640563198</v>
      </c>
      <c r="E291">
        <f>VLOOKUP(A291,'Location Codes'!$A$2:$C$1048576,3,FALSE)</f>
        <v>-81.136930039878095</v>
      </c>
      <c r="F291" s="1">
        <v>42628.465277777781</v>
      </c>
      <c r="G291" s="6">
        <v>0.46527777777777779</v>
      </c>
      <c r="H291" s="30">
        <f>VLOOKUP(F291,'Rainfall Record'!$D$2:$E$1000,1,TRUE)</f>
        <v>42627</v>
      </c>
      <c r="I291" s="32">
        <f t="shared" si="8"/>
        <v>1</v>
      </c>
      <c r="J291" s="32" t="s">
        <v>28</v>
      </c>
      <c r="U291" t="s">
        <v>31</v>
      </c>
      <c r="V291" t="str">
        <f t="shared" si="9"/>
        <v>ENT</v>
      </c>
      <c r="W291">
        <v>311</v>
      </c>
      <c r="X291" t="s">
        <v>30</v>
      </c>
    </row>
    <row r="292" spans="1:24">
      <c r="A292" t="s">
        <v>48</v>
      </c>
      <c r="C292" t="str">
        <f>VLOOKUP(A292,'Location Codes'!$A$2:$D$1048576,4,FALSE)</f>
        <v>Wilshire.Bougainvillea</v>
      </c>
      <c r="D292">
        <f>VLOOKUP(A292,'Location Codes'!$A$2:$C$1048576,2,FALSE)</f>
        <v>31.9806065034544</v>
      </c>
      <c r="E292">
        <f>VLOOKUP(A292,'Location Codes'!$A$2:$C$1048576,3,FALSE)</f>
        <v>-81.125530850568197</v>
      </c>
      <c r="F292" s="1">
        <v>41620.452777777777</v>
      </c>
      <c r="G292" s="6">
        <v>0.45277777777777778</v>
      </c>
      <c r="H292" s="30">
        <f>VLOOKUP(F292,'Rainfall Record'!$D$2:$E$1000,1,TRUE)</f>
        <v>41618</v>
      </c>
      <c r="I292" s="32">
        <f t="shared" si="8"/>
        <v>2</v>
      </c>
      <c r="J292" s="32" t="s">
        <v>28</v>
      </c>
      <c r="U292" t="s">
        <v>31</v>
      </c>
      <c r="V292" t="str">
        <f t="shared" si="9"/>
        <v>ENT</v>
      </c>
      <c r="W292">
        <v>957</v>
      </c>
      <c r="X292" t="s">
        <v>30</v>
      </c>
    </row>
    <row r="293" spans="1:24">
      <c r="A293" t="s">
        <v>48</v>
      </c>
      <c r="C293" t="str">
        <f>VLOOKUP(A293,'Location Codes'!$A$2:$D$1048576,4,FALSE)</f>
        <v>Wilshire.Bougainvillea</v>
      </c>
      <c r="D293">
        <f>VLOOKUP(A293,'Location Codes'!$A$2:$C$1048576,2,FALSE)</f>
        <v>31.9806065034544</v>
      </c>
      <c r="E293">
        <f>VLOOKUP(A293,'Location Codes'!$A$2:$C$1048576,3,FALSE)</f>
        <v>-81.125530850568197</v>
      </c>
      <c r="F293" s="1">
        <v>41620.452777777777</v>
      </c>
      <c r="G293" s="6">
        <v>0.45277777777777778</v>
      </c>
      <c r="H293" s="30">
        <f>VLOOKUP(F293,'Rainfall Record'!$D$2:$E$1000,1,TRUE)</f>
        <v>41618</v>
      </c>
      <c r="I293" s="32">
        <f t="shared" si="8"/>
        <v>2</v>
      </c>
      <c r="J293" s="32" t="s">
        <v>28</v>
      </c>
      <c r="U293" t="s">
        <v>29</v>
      </c>
      <c r="V293" t="str">
        <f t="shared" si="9"/>
        <v>FC</v>
      </c>
      <c r="W293">
        <v>1100</v>
      </c>
      <c r="X293" t="s">
        <v>30</v>
      </c>
    </row>
    <row r="294" spans="1:24">
      <c r="A294" t="s">
        <v>37</v>
      </c>
      <c r="C294" t="str">
        <f>VLOOKUP(A294,'Location Codes'!$A$2:$D$1048576,4,FALSE)</f>
        <v>Wilshire.Elks</v>
      </c>
      <c r="D294">
        <f>VLOOKUP(A294,'Location Codes'!$A$2:$C$1048576,2,FALSE)</f>
        <v>31.984981640563198</v>
      </c>
      <c r="E294">
        <f>VLOOKUP(A294,'Location Codes'!$A$2:$C$1048576,3,FALSE)</f>
        <v>-81.136930039878095</v>
      </c>
      <c r="F294" s="1">
        <v>42635.482638888891</v>
      </c>
      <c r="G294" s="6">
        <v>0.4826388888888889</v>
      </c>
      <c r="H294" s="30">
        <f>VLOOKUP(F294,'Rainfall Record'!$D$2:$E$1000,1,TRUE)</f>
        <v>42627</v>
      </c>
      <c r="I294" s="32">
        <f t="shared" si="8"/>
        <v>8</v>
      </c>
      <c r="J294" s="32" t="s">
        <v>28</v>
      </c>
      <c r="U294" t="s">
        <v>31</v>
      </c>
      <c r="V294" t="str">
        <f t="shared" si="9"/>
        <v>ENT</v>
      </c>
      <c r="W294">
        <v>175</v>
      </c>
      <c r="X294" t="s">
        <v>30</v>
      </c>
    </row>
    <row r="295" spans="1:24">
      <c r="A295" t="s">
        <v>37</v>
      </c>
      <c r="C295" t="str">
        <f>VLOOKUP(A295,'Location Codes'!$A$2:$D$1048576,4,FALSE)</f>
        <v>Wilshire.Elks</v>
      </c>
      <c r="D295">
        <f>VLOOKUP(A295,'Location Codes'!$A$2:$C$1048576,2,FALSE)</f>
        <v>31.984981640563198</v>
      </c>
      <c r="E295">
        <f>VLOOKUP(A295,'Location Codes'!$A$2:$C$1048576,3,FALSE)</f>
        <v>-81.136930039878095</v>
      </c>
      <c r="F295" s="1">
        <v>42642.5</v>
      </c>
      <c r="G295" s="6">
        <v>0.5</v>
      </c>
      <c r="H295" s="30">
        <f>VLOOKUP(F295,'Rainfall Record'!$D$2:$E$1000,1,TRUE)</f>
        <v>42642</v>
      </c>
      <c r="I295" s="32">
        <f t="shared" si="8"/>
        <v>1</v>
      </c>
      <c r="J295" s="32" t="s">
        <v>28</v>
      </c>
      <c r="U295" t="s">
        <v>31</v>
      </c>
      <c r="V295" t="str">
        <f t="shared" si="9"/>
        <v>ENT</v>
      </c>
      <c r="W295">
        <v>651</v>
      </c>
      <c r="X295" t="s">
        <v>30</v>
      </c>
    </row>
    <row r="296" spans="1:24">
      <c r="A296" t="s">
        <v>32</v>
      </c>
      <c r="C296" t="str">
        <f>VLOOKUP(A296,'Location Codes'!$A$2:$D$1048576,4,FALSE)</f>
        <v>Casey.Sallie</v>
      </c>
      <c r="D296">
        <f>VLOOKUP(A296,'Location Codes'!$A$2:$C$1048576,2,FALSE)</f>
        <v>31.995887131649798</v>
      </c>
      <c r="E296">
        <f>VLOOKUP(A296,'Location Codes'!$A$2:$C$1048576,3,FALSE)</f>
        <v>-81.090554392855694</v>
      </c>
      <c r="F296" s="1">
        <v>41625.375</v>
      </c>
      <c r="G296" s="6">
        <v>0.375</v>
      </c>
      <c r="H296" s="30">
        <f>VLOOKUP(F296,'Rainfall Record'!$D$2:$E$1000,1,TRUE)</f>
        <v>41622</v>
      </c>
      <c r="I296" s="32">
        <f t="shared" si="8"/>
        <v>3</v>
      </c>
      <c r="J296" s="32" t="s">
        <v>28</v>
      </c>
      <c r="U296" t="s">
        <v>31</v>
      </c>
      <c r="V296" t="str">
        <f t="shared" si="9"/>
        <v>ENT</v>
      </c>
      <c r="W296">
        <v>445</v>
      </c>
      <c r="X296" t="s">
        <v>30</v>
      </c>
    </row>
    <row r="297" spans="1:24">
      <c r="A297" t="s">
        <v>32</v>
      </c>
      <c r="C297" t="str">
        <f>VLOOKUP(A297,'Location Codes'!$A$2:$D$1048576,4,FALSE)</f>
        <v>Casey.Sallie</v>
      </c>
      <c r="D297">
        <f>VLOOKUP(A297,'Location Codes'!$A$2:$C$1048576,2,FALSE)</f>
        <v>31.995887131649798</v>
      </c>
      <c r="E297">
        <f>VLOOKUP(A297,'Location Codes'!$A$2:$C$1048576,3,FALSE)</f>
        <v>-81.090554392855694</v>
      </c>
      <c r="F297" s="1">
        <v>41625.375</v>
      </c>
      <c r="G297" s="6">
        <v>0.375</v>
      </c>
      <c r="H297" s="30">
        <f>VLOOKUP(F297,'Rainfall Record'!$D$2:$E$1000,1,TRUE)</f>
        <v>41622</v>
      </c>
      <c r="I297" s="32">
        <f t="shared" si="8"/>
        <v>3</v>
      </c>
      <c r="J297" s="32" t="s">
        <v>28</v>
      </c>
      <c r="U297" t="s">
        <v>29</v>
      </c>
      <c r="V297" t="str">
        <f t="shared" si="9"/>
        <v>FC</v>
      </c>
      <c r="W297">
        <v>490</v>
      </c>
      <c r="X297" t="s">
        <v>30</v>
      </c>
    </row>
    <row r="298" spans="1:24">
      <c r="A298" t="s">
        <v>56</v>
      </c>
      <c r="C298" t="str">
        <f>VLOOKUP(A298,'Location Codes'!$A$2:$D$1048576,4,FALSE)</f>
        <v>Hayners.Halcyon</v>
      </c>
      <c r="D298">
        <f>VLOOKUP(A298,'Location Codes'!$A$2:$C$1048576,2,FALSE)</f>
        <v>31.982481023192801</v>
      </c>
      <c r="E298">
        <f>VLOOKUP(A298,'Location Codes'!$A$2:$C$1048576,3,FALSE)</f>
        <v>-81.111041875059797</v>
      </c>
      <c r="F298" s="1">
        <v>41625.390277777777</v>
      </c>
      <c r="G298" s="6">
        <v>0.39027777777777778</v>
      </c>
      <c r="H298" s="30">
        <f>VLOOKUP(F298,'Rainfall Record'!$D$2:$E$1000,1,TRUE)</f>
        <v>41622</v>
      </c>
      <c r="I298" s="32">
        <f t="shared" si="8"/>
        <v>3</v>
      </c>
      <c r="J298" s="32" t="s">
        <v>28</v>
      </c>
      <c r="U298" t="s">
        <v>29</v>
      </c>
      <c r="V298" t="str">
        <f t="shared" si="9"/>
        <v>FC</v>
      </c>
      <c r="W298">
        <v>45</v>
      </c>
      <c r="X298" t="s">
        <v>30</v>
      </c>
    </row>
    <row r="299" spans="1:24">
      <c r="A299" t="s">
        <v>56</v>
      </c>
      <c r="C299" t="str">
        <f>VLOOKUP(A299,'Location Codes'!$A$2:$D$1048576,4,FALSE)</f>
        <v>Hayners.Halcyon</v>
      </c>
      <c r="D299">
        <f>VLOOKUP(A299,'Location Codes'!$A$2:$C$1048576,2,FALSE)</f>
        <v>31.982481023192801</v>
      </c>
      <c r="E299">
        <f>VLOOKUP(A299,'Location Codes'!$A$2:$C$1048576,3,FALSE)</f>
        <v>-81.111041875059797</v>
      </c>
      <c r="F299" s="1">
        <v>41625.390277777777</v>
      </c>
      <c r="G299" s="6">
        <v>0.39027777777777778</v>
      </c>
      <c r="H299" s="30">
        <f>VLOOKUP(F299,'Rainfall Record'!$D$2:$E$1000,1,TRUE)</f>
        <v>41622</v>
      </c>
      <c r="I299" s="32">
        <f t="shared" si="8"/>
        <v>3</v>
      </c>
      <c r="J299" s="32" t="s">
        <v>28</v>
      </c>
      <c r="U299" t="s">
        <v>31</v>
      </c>
      <c r="V299" t="str">
        <f t="shared" si="9"/>
        <v>ENT</v>
      </c>
      <c r="W299">
        <v>137</v>
      </c>
      <c r="X299" t="s">
        <v>30</v>
      </c>
    </row>
    <row r="300" spans="1:24">
      <c r="A300" t="s">
        <v>34</v>
      </c>
      <c r="C300" t="str">
        <f>VLOOKUP(A300,'Location Codes'!$A$2:$D$1048576,4,FALSE)</f>
        <v>Wilshire.Largo</v>
      </c>
      <c r="D300">
        <f>VLOOKUP(A300,'Location Codes'!$A$2:$C$1048576,2,FALSE)</f>
        <v>31.9901311686728</v>
      </c>
      <c r="E300">
        <f>VLOOKUP(A300,'Location Codes'!$A$2:$C$1048576,3,FALSE)</f>
        <v>-81.144630742012893</v>
      </c>
      <c r="F300" s="1">
        <v>41625.409722222219</v>
      </c>
      <c r="G300" s="6">
        <v>0.40972222222222221</v>
      </c>
      <c r="H300" s="30">
        <f>VLOOKUP(F300,'Rainfall Record'!$D$2:$E$1000,1,TRUE)</f>
        <v>41622</v>
      </c>
      <c r="I300" s="32">
        <f t="shared" si="8"/>
        <v>3</v>
      </c>
      <c r="J300" s="32" t="s">
        <v>28</v>
      </c>
      <c r="U300" t="s">
        <v>31</v>
      </c>
      <c r="V300" t="str">
        <f t="shared" si="9"/>
        <v>ENT</v>
      </c>
      <c r="W300">
        <v>1317</v>
      </c>
      <c r="X300" t="s">
        <v>30</v>
      </c>
    </row>
    <row r="301" spans="1:24">
      <c r="A301" t="s">
        <v>34</v>
      </c>
      <c r="C301" t="str">
        <f>VLOOKUP(A301,'Location Codes'!$A$2:$D$1048576,4,FALSE)</f>
        <v>Wilshire.Largo</v>
      </c>
      <c r="D301">
        <f>VLOOKUP(A301,'Location Codes'!$A$2:$C$1048576,2,FALSE)</f>
        <v>31.9901311686728</v>
      </c>
      <c r="E301">
        <f>VLOOKUP(A301,'Location Codes'!$A$2:$C$1048576,3,FALSE)</f>
        <v>-81.144630742012893</v>
      </c>
      <c r="F301" s="1">
        <v>41625.409722222219</v>
      </c>
      <c r="G301" s="6">
        <v>0.40972222222222221</v>
      </c>
      <c r="H301" s="30">
        <f>VLOOKUP(F301,'Rainfall Record'!$D$2:$E$1000,1,TRUE)</f>
        <v>41622</v>
      </c>
      <c r="I301" s="32">
        <f t="shared" si="8"/>
        <v>3</v>
      </c>
      <c r="J301" s="32" t="s">
        <v>28</v>
      </c>
      <c r="U301" t="s">
        <v>29</v>
      </c>
      <c r="V301" t="str">
        <f t="shared" si="9"/>
        <v>FC</v>
      </c>
      <c r="W301">
        <v>1700</v>
      </c>
      <c r="X301" t="s">
        <v>30</v>
      </c>
    </row>
    <row r="302" spans="1:24">
      <c r="A302" t="s">
        <v>37</v>
      </c>
      <c r="C302" t="str">
        <f>VLOOKUP(A302,'Location Codes'!$A$2:$D$1048576,4,FALSE)</f>
        <v>Wilshire.Elks</v>
      </c>
      <c r="D302">
        <f>VLOOKUP(A302,'Location Codes'!$A$2:$C$1048576,2,FALSE)</f>
        <v>31.984981640563198</v>
      </c>
      <c r="E302">
        <f>VLOOKUP(A302,'Location Codes'!$A$2:$C$1048576,3,FALSE)</f>
        <v>-81.136930039878095</v>
      </c>
      <c r="F302" s="1">
        <v>42712.445833333331</v>
      </c>
      <c r="G302" s="6">
        <v>0.44583333333333336</v>
      </c>
      <c r="H302" s="30">
        <f>VLOOKUP(F302,'Rainfall Record'!$D$2:$E$1000,1,TRUE)</f>
        <v>42710</v>
      </c>
      <c r="I302" s="32">
        <f t="shared" si="8"/>
        <v>2</v>
      </c>
      <c r="J302" s="32" t="s">
        <v>28</v>
      </c>
      <c r="U302" t="s">
        <v>31</v>
      </c>
      <c r="V302" t="str">
        <f t="shared" si="9"/>
        <v>ENT</v>
      </c>
      <c r="W302">
        <v>717</v>
      </c>
      <c r="X302" t="s">
        <v>30</v>
      </c>
    </row>
    <row r="303" spans="1:24">
      <c r="A303" t="s">
        <v>37</v>
      </c>
      <c r="C303" t="str">
        <f>VLOOKUP(A303,'Location Codes'!$A$2:$D$1048576,4,FALSE)</f>
        <v>Wilshire.Elks</v>
      </c>
      <c r="D303">
        <f>VLOOKUP(A303,'Location Codes'!$A$2:$C$1048576,2,FALSE)</f>
        <v>31.984981640563198</v>
      </c>
      <c r="E303">
        <f>VLOOKUP(A303,'Location Codes'!$A$2:$C$1048576,3,FALSE)</f>
        <v>-81.136930039878095</v>
      </c>
      <c r="F303" s="1">
        <v>42717.467361111114</v>
      </c>
      <c r="G303" s="6">
        <v>0.46736111111111112</v>
      </c>
      <c r="H303" s="30">
        <f>VLOOKUP(F303,'Rainfall Record'!$D$2:$E$1000,1,TRUE)</f>
        <v>42717</v>
      </c>
      <c r="I303" s="32">
        <f t="shared" si="8"/>
        <v>0</v>
      </c>
      <c r="J303" s="32" t="s">
        <v>28</v>
      </c>
      <c r="U303" t="s">
        <v>31</v>
      </c>
      <c r="V303" t="str">
        <f t="shared" si="9"/>
        <v>ENT</v>
      </c>
      <c r="W303">
        <v>233</v>
      </c>
      <c r="X303" t="s">
        <v>30</v>
      </c>
    </row>
    <row r="304" spans="1:24">
      <c r="A304" t="s">
        <v>48</v>
      </c>
      <c r="C304" t="str">
        <f>VLOOKUP(A304,'Location Codes'!$A$2:$D$1048576,4,FALSE)</f>
        <v>Wilshire.Bougainvillea</v>
      </c>
      <c r="D304">
        <f>VLOOKUP(A304,'Location Codes'!$A$2:$C$1048576,2,FALSE)</f>
        <v>31.9806065034544</v>
      </c>
      <c r="E304">
        <f>VLOOKUP(A304,'Location Codes'!$A$2:$C$1048576,3,FALSE)</f>
        <v>-81.125530850568197</v>
      </c>
      <c r="F304" s="1">
        <v>41625.427777777775</v>
      </c>
      <c r="G304" s="6">
        <v>0.42777777777777776</v>
      </c>
      <c r="H304" s="30">
        <f>VLOOKUP(F304,'Rainfall Record'!$D$2:$E$1000,1,TRUE)</f>
        <v>41622</v>
      </c>
      <c r="I304" s="32">
        <f t="shared" si="8"/>
        <v>3</v>
      </c>
      <c r="J304" s="32" t="s">
        <v>28</v>
      </c>
      <c r="U304" t="s">
        <v>29</v>
      </c>
      <c r="V304" t="str">
        <f t="shared" si="9"/>
        <v>FC</v>
      </c>
      <c r="W304">
        <v>490</v>
      </c>
      <c r="X304" t="s">
        <v>30</v>
      </c>
    </row>
    <row r="305" spans="1:24">
      <c r="A305" t="s">
        <v>48</v>
      </c>
      <c r="C305" t="str">
        <f>VLOOKUP(A305,'Location Codes'!$A$2:$D$1048576,4,FALSE)</f>
        <v>Wilshire.Bougainvillea</v>
      </c>
      <c r="D305">
        <f>VLOOKUP(A305,'Location Codes'!$A$2:$C$1048576,2,FALSE)</f>
        <v>31.9806065034544</v>
      </c>
      <c r="E305">
        <f>VLOOKUP(A305,'Location Codes'!$A$2:$C$1048576,3,FALSE)</f>
        <v>-81.125530850568197</v>
      </c>
      <c r="F305" s="1">
        <v>41625.427777777775</v>
      </c>
      <c r="G305" s="6">
        <v>0.42777777777777776</v>
      </c>
      <c r="H305" s="30">
        <f>VLOOKUP(F305,'Rainfall Record'!$D$2:$E$1000,1,TRUE)</f>
        <v>41622</v>
      </c>
      <c r="I305" s="32">
        <f t="shared" si="8"/>
        <v>3</v>
      </c>
      <c r="J305" s="32" t="s">
        <v>28</v>
      </c>
      <c r="U305" t="s">
        <v>31</v>
      </c>
      <c r="V305" t="str">
        <f t="shared" si="9"/>
        <v>ENT</v>
      </c>
      <c r="W305">
        <v>1099</v>
      </c>
      <c r="X305" t="s">
        <v>30</v>
      </c>
    </row>
    <row r="306" spans="1:24">
      <c r="A306" t="s">
        <v>37</v>
      </c>
      <c r="C306" t="str">
        <f>VLOOKUP(A306,'Location Codes'!$A$2:$D$1048576,4,FALSE)</f>
        <v>Wilshire.Elks</v>
      </c>
      <c r="D306">
        <f>VLOOKUP(A306,'Location Codes'!$A$2:$C$1048576,2,FALSE)</f>
        <v>31.984981640563198</v>
      </c>
      <c r="E306">
        <f>VLOOKUP(A306,'Location Codes'!$A$2:$C$1048576,3,FALSE)</f>
        <v>-81.136930039878095</v>
      </c>
      <c r="F306" s="1">
        <v>42724.473611111112</v>
      </c>
      <c r="G306" s="6">
        <v>0.47361111111111109</v>
      </c>
      <c r="H306" s="30">
        <f>VLOOKUP(F306,'Rainfall Record'!$D$2:$E$1000,1,TRUE)</f>
        <v>42723</v>
      </c>
      <c r="I306" s="32">
        <f t="shared" si="8"/>
        <v>1</v>
      </c>
      <c r="J306" s="32" t="s">
        <v>28</v>
      </c>
      <c r="U306" t="s">
        <v>31</v>
      </c>
      <c r="V306" t="str">
        <f t="shared" si="9"/>
        <v>ENT</v>
      </c>
      <c r="W306">
        <v>794</v>
      </c>
      <c r="X306" t="s">
        <v>30</v>
      </c>
    </row>
    <row r="307" spans="1:24">
      <c r="A307" t="s">
        <v>37</v>
      </c>
      <c r="C307" t="str">
        <f>VLOOKUP(A307,'Location Codes'!$A$2:$D$1048576,4,FALSE)</f>
        <v>Wilshire.Elks</v>
      </c>
      <c r="D307">
        <f>VLOOKUP(A307,'Location Codes'!$A$2:$C$1048576,2,FALSE)</f>
        <v>31.984981640563198</v>
      </c>
      <c r="E307">
        <f>VLOOKUP(A307,'Location Codes'!$A$2:$C$1048576,3,FALSE)</f>
        <v>-81.136930039878095</v>
      </c>
      <c r="F307" s="1">
        <v>42731.473611111112</v>
      </c>
      <c r="G307" s="6">
        <v>0.47361111111111109</v>
      </c>
      <c r="H307" s="30">
        <f>VLOOKUP(F307,'Rainfall Record'!$D$2:$E$1000,1,TRUE)</f>
        <v>42723</v>
      </c>
      <c r="I307" s="32">
        <f t="shared" si="8"/>
        <v>8</v>
      </c>
      <c r="J307" s="32" t="s">
        <v>28</v>
      </c>
      <c r="U307" t="s">
        <v>31</v>
      </c>
      <c r="V307" t="str">
        <f t="shared" si="9"/>
        <v>ENT</v>
      </c>
      <c r="W307">
        <v>700</v>
      </c>
      <c r="X307" t="s">
        <v>30</v>
      </c>
    </row>
    <row r="308" spans="1:24">
      <c r="A308" t="s">
        <v>32</v>
      </c>
      <c r="C308" t="str">
        <f>VLOOKUP(A308,'Location Codes'!$A$2:$D$1048576,4,FALSE)</f>
        <v>Casey.Sallie</v>
      </c>
      <c r="D308">
        <f>VLOOKUP(A308,'Location Codes'!$A$2:$C$1048576,2,FALSE)</f>
        <v>31.995887131649798</v>
      </c>
      <c r="E308">
        <f>VLOOKUP(A308,'Location Codes'!$A$2:$C$1048576,3,FALSE)</f>
        <v>-81.090554392855694</v>
      </c>
      <c r="F308" s="1">
        <v>41631.385416666664</v>
      </c>
      <c r="G308" s="6">
        <v>0.38541666666666669</v>
      </c>
      <c r="H308" s="30">
        <f>VLOOKUP(F308,'Rainfall Record'!$D$2:$E$1000,1,TRUE)</f>
        <v>41631</v>
      </c>
      <c r="I308" s="32">
        <f t="shared" si="8"/>
        <v>0</v>
      </c>
      <c r="J308" s="32" t="s">
        <v>28</v>
      </c>
      <c r="U308" t="s">
        <v>31</v>
      </c>
      <c r="V308" t="str">
        <f t="shared" si="9"/>
        <v>ENT</v>
      </c>
      <c r="W308">
        <v>10</v>
      </c>
      <c r="X308" t="s">
        <v>30</v>
      </c>
    </row>
    <row r="309" spans="1:24">
      <c r="A309" t="s">
        <v>32</v>
      </c>
      <c r="C309" t="str">
        <f>VLOOKUP(A309,'Location Codes'!$A$2:$D$1048576,4,FALSE)</f>
        <v>Casey.Sallie</v>
      </c>
      <c r="D309">
        <f>VLOOKUP(A309,'Location Codes'!$A$2:$C$1048576,2,FALSE)</f>
        <v>31.995887131649798</v>
      </c>
      <c r="E309">
        <f>VLOOKUP(A309,'Location Codes'!$A$2:$C$1048576,3,FALSE)</f>
        <v>-81.090554392855694</v>
      </c>
      <c r="F309" s="1">
        <v>41631.385416666664</v>
      </c>
      <c r="G309" s="6">
        <v>0.38541666666666669</v>
      </c>
      <c r="H309" s="30">
        <f>VLOOKUP(F309,'Rainfall Record'!$D$2:$E$1000,1,TRUE)</f>
        <v>41631</v>
      </c>
      <c r="I309" s="32">
        <f t="shared" si="8"/>
        <v>0</v>
      </c>
      <c r="J309" s="32" t="s">
        <v>28</v>
      </c>
      <c r="U309" t="s">
        <v>29</v>
      </c>
      <c r="V309" t="str">
        <f t="shared" si="9"/>
        <v>FC</v>
      </c>
      <c r="W309">
        <v>45</v>
      </c>
      <c r="X309" t="s">
        <v>30</v>
      </c>
    </row>
    <row r="310" spans="1:24">
      <c r="A310" t="s">
        <v>56</v>
      </c>
      <c r="C310" t="str">
        <f>VLOOKUP(A310,'Location Codes'!$A$2:$D$1048576,4,FALSE)</f>
        <v>Hayners.Halcyon</v>
      </c>
      <c r="D310">
        <f>VLOOKUP(A310,'Location Codes'!$A$2:$C$1048576,2,FALSE)</f>
        <v>31.982481023192801</v>
      </c>
      <c r="E310">
        <f>VLOOKUP(A310,'Location Codes'!$A$2:$C$1048576,3,FALSE)</f>
        <v>-81.111041875059797</v>
      </c>
      <c r="F310" s="1">
        <v>41631.401388888888</v>
      </c>
      <c r="G310" s="6">
        <v>0.40138888888888891</v>
      </c>
      <c r="H310" s="30">
        <f>VLOOKUP(F310,'Rainfall Record'!$D$2:$E$1000,1,TRUE)</f>
        <v>41631</v>
      </c>
      <c r="I310" s="32">
        <f t="shared" si="8"/>
        <v>0</v>
      </c>
      <c r="J310" s="32" t="s">
        <v>28</v>
      </c>
      <c r="U310" t="s">
        <v>31</v>
      </c>
      <c r="V310" t="str">
        <f t="shared" si="9"/>
        <v>ENT</v>
      </c>
      <c r="W310">
        <v>114</v>
      </c>
      <c r="X310" t="s">
        <v>30</v>
      </c>
    </row>
    <row r="311" spans="1:24">
      <c r="A311" t="s">
        <v>56</v>
      </c>
      <c r="C311" t="str">
        <f>VLOOKUP(A311,'Location Codes'!$A$2:$D$1048576,4,FALSE)</f>
        <v>Hayners.Halcyon</v>
      </c>
      <c r="D311">
        <f>VLOOKUP(A311,'Location Codes'!$A$2:$C$1048576,2,FALSE)</f>
        <v>31.982481023192801</v>
      </c>
      <c r="E311">
        <f>VLOOKUP(A311,'Location Codes'!$A$2:$C$1048576,3,FALSE)</f>
        <v>-81.111041875059797</v>
      </c>
      <c r="F311" s="1">
        <v>41631.401388888888</v>
      </c>
      <c r="G311" s="6">
        <v>0.40138888888888891</v>
      </c>
      <c r="H311" s="30">
        <f>VLOOKUP(F311,'Rainfall Record'!$D$2:$E$1000,1,TRUE)</f>
        <v>41631</v>
      </c>
      <c r="I311" s="32">
        <f t="shared" si="8"/>
        <v>0</v>
      </c>
      <c r="J311" s="32" t="s">
        <v>28</v>
      </c>
      <c r="U311" t="s">
        <v>29</v>
      </c>
      <c r="V311" t="str">
        <f t="shared" si="9"/>
        <v>FC</v>
      </c>
      <c r="W311">
        <v>130</v>
      </c>
      <c r="X311" t="s">
        <v>30</v>
      </c>
    </row>
    <row r="312" spans="1:24">
      <c r="A312" t="s">
        <v>34</v>
      </c>
      <c r="C312" t="str">
        <f>VLOOKUP(A312,'Location Codes'!$A$2:$D$1048576,4,FALSE)</f>
        <v>Wilshire.Largo</v>
      </c>
      <c r="D312">
        <f>VLOOKUP(A312,'Location Codes'!$A$2:$C$1048576,2,FALSE)</f>
        <v>31.9901311686728</v>
      </c>
      <c r="E312">
        <f>VLOOKUP(A312,'Location Codes'!$A$2:$C$1048576,3,FALSE)</f>
        <v>-81.144630742012893</v>
      </c>
      <c r="F312" s="1">
        <v>41631.420138888891</v>
      </c>
      <c r="G312" s="6">
        <v>0.4201388888888889</v>
      </c>
      <c r="H312" s="30">
        <f>VLOOKUP(F312,'Rainfall Record'!$D$2:$E$1000,1,TRUE)</f>
        <v>41631</v>
      </c>
      <c r="I312" s="32">
        <f t="shared" si="8"/>
        <v>0</v>
      </c>
      <c r="J312" s="32" t="s">
        <v>28</v>
      </c>
      <c r="U312" t="s">
        <v>31</v>
      </c>
      <c r="V312" t="str">
        <f t="shared" si="9"/>
        <v>ENT</v>
      </c>
      <c r="W312">
        <v>1583</v>
      </c>
      <c r="X312" t="s">
        <v>30</v>
      </c>
    </row>
    <row r="313" spans="1:24">
      <c r="A313" t="s">
        <v>34</v>
      </c>
      <c r="C313" t="str">
        <f>VLOOKUP(A313,'Location Codes'!$A$2:$D$1048576,4,FALSE)</f>
        <v>Wilshire.Largo</v>
      </c>
      <c r="D313">
        <f>VLOOKUP(A313,'Location Codes'!$A$2:$C$1048576,2,FALSE)</f>
        <v>31.9901311686728</v>
      </c>
      <c r="E313">
        <f>VLOOKUP(A313,'Location Codes'!$A$2:$C$1048576,3,FALSE)</f>
        <v>-81.144630742012893</v>
      </c>
      <c r="F313" s="1">
        <v>41631.420138888891</v>
      </c>
      <c r="G313" s="6">
        <v>0.4201388888888889</v>
      </c>
      <c r="H313" s="30">
        <f>VLOOKUP(F313,'Rainfall Record'!$D$2:$E$1000,1,TRUE)</f>
        <v>41631</v>
      </c>
      <c r="I313" s="32">
        <f t="shared" si="8"/>
        <v>0</v>
      </c>
      <c r="J313" s="32" t="s">
        <v>28</v>
      </c>
      <c r="U313" t="s">
        <v>29</v>
      </c>
      <c r="V313" t="str">
        <f t="shared" si="9"/>
        <v>FC</v>
      </c>
      <c r="W313">
        <v>490</v>
      </c>
      <c r="X313" t="s">
        <v>30</v>
      </c>
    </row>
    <row r="314" spans="1:24">
      <c r="A314" t="s">
        <v>37</v>
      </c>
      <c r="C314" t="str">
        <f>VLOOKUP(A314,'Location Codes'!$A$2:$D$1048576,4,FALSE)</f>
        <v>Wilshire.Elks</v>
      </c>
      <c r="D314">
        <f>VLOOKUP(A314,'Location Codes'!$A$2:$C$1048576,2,FALSE)</f>
        <v>31.984981640563198</v>
      </c>
      <c r="E314">
        <f>VLOOKUP(A314,'Location Codes'!$A$2:$C$1048576,3,FALSE)</f>
        <v>-81.136930039878095</v>
      </c>
      <c r="F314" s="1">
        <v>42801.464583333334</v>
      </c>
      <c r="G314" s="6">
        <v>0.46458333333333335</v>
      </c>
      <c r="H314" s="30">
        <f>VLOOKUP(F314,'Rainfall Record'!$D$2:$E$1000,1,TRUE)</f>
        <v>42796</v>
      </c>
      <c r="I314" s="32">
        <f t="shared" si="8"/>
        <v>5</v>
      </c>
      <c r="J314" s="32" t="s">
        <v>28</v>
      </c>
      <c r="U314" t="s">
        <v>31</v>
      </c>
      <c r="V314" t="str">
        <f t="shared" si="9"/>
        <v>ENT</v>
      </c>
      <c r="W314">
        <v>130</v>
      </c>
      <c r="X314" t="s">
        <v>30</v>
      </c>
    </row>
    <row r="315" spans="1:24">
      <c r="A315" t="s">
        <v>37</v>
      </c>
      <c r="C315" t="str">
        <f>VLOOKUP(A315,'Location Codes'!$A$2:$D$1048576,4,FALSE)</f>
        <v>Wilshire.Elks</v>
      </c>
      <c r="D315">
        <f>VLOOKUP(A315,'Location Codes'!$A$2:$C$1048576,2,FALSE)</f>
        <v>31.984981640563198</v>
      </c>
      <c r="E315">
        <f>VLOOKUP(A315,'Location Codes'!$A$2:$C$1048576,3,FALSE)</f>
        <v>-81.136930039878095</v>
      </c>
      <c r="F315" s="1">
        <v>42808.47152777778</v>
      </c>
      <c r="G315" s="6">
        <v>0.47152777777777777</v>
      </c>
      <c r="H315" s="30">
        <f>VLOOKUP(F315,'Rainfall Record'!$D$2:$E$1000,1,TRUE)</f>
        <v>42808</v>
      </c>
      <c r="I315" s="32">
        <f t="shared" si="8"/>
        <v>0</v>
      </c>
      <c r="J315" s="32" t="s">
        <v>28</v>
      </c>
      <c r="U315" t="s">
        <v>31</v>
      </c>
      <c r="V315" t="str">
        <f t="shared" si="9"/>
        <v>ENT</v>
      </c>
      <c r="W315">
        <v>1842</v>
      </c>
      <c r="X315" t="s">
        <v>30</v>
      </c>
    </row>
    <row r="316" spans="1:24">
      <c r="A316" t="s">
        <v>48</v>
      </c>
      <c r="C316" t="str">
        <f>VLOOKUP(A316,'Location Codes'!$A$2:$D$1048576,4,FALSE)</f>
        <v>Wilshire.Bougainvillea</v>
      </c>
      <c r="D316">
        <f>VLOOKUP(A316,'Location Codes'!$A$2:$C$1048576,2,FALSE)</f>
        <v>31.9806065034544</v>
      </c>
      <c r="E316">
        <f>VLOOKUP(A316,'Location Codes'!$A$2:$C$1048576,3,FALSE)</f>
        <v>-81.125530850568197</v>
      </c>
      <c r="F316" s="1">
        <v>41631.4375</v>
      </c>
      <c r="G316" s="6">
        <v>0.4375</v>
      </c>
      <c r="H316" s="30">
        <f>VLOOKUP(F316,'Rainfall Record'!$D$2:$E$1000,1,TRUE)</f>
        <v>41631</v>
      </c>
      <c r="I316" s="32">
        <f t="shared" si="8"/>
        <v>0</v>
      </c>
      <c r="J316" s="32" t="s">
        <v>28</v>
      </c>
      <c r="U316" t="s">
        <v>31</v>
      </c>
      <c r="V316" t="str">
        <f t="shared" si="9"/>
        <v>ENT</v>
      </c>
      <c r="W316">
        <v>115</v>
      </c>
      <c r="X316" t="s">
        <v>30</v>
      </c>
    </row>
    <row r="317" spans="1:24">
      <c r="A317" t="s">
        <v>48</v>
      </c>
      <c r="C317" t="str">
        <f>VLOOKUP(A317,'Location Codes'!$A$2:$D$1048576,4,FALSE)</f>
        <v>Wilshire.Bougainvillea</v>
      </c>
      <c r="D317">
        <f>VLOOKUP(A317,'Location Codes'!$A$2:$C$1048576,2,FALSE)</f>
        <v>31.9806065034544</v>
      </c>
      <c r="E317">
        <f>VLOOKUP(A317,'Location Codes'!$A$2:$C$1048576,3,FALSE)</f>
        <v>-81.125530850568197</v>
      </c>
      <c r="F317" s="1">
        <v>41631.4375</v>
      </c>
      <c r="G317" s="6">
        <v>0.4375</v>
      </c>
      <c r="H317" s="30">
        <f>VLOOKUP(F317,'Rainfall Record'!$D$2:$E$1000,1,TRUE)</f>
        <v>41631</v>
      </c>
      <c r="I317" s="32">
        <f t="shared" si="8"/>
        <v>0</v>
      </c>
      <c r="J317" s="32" t="s">
        <v>28</v>
      </c>
      <c r="U317" t="s">
        <v>29</v>
      </c>
      <c r="V317" t="str">
        <f t="shared" si="9"/>
        <v>FC</v>
      </c>
      <c r="W317">
        <v>24000</v>
      </c>
      <c r="X317" t="s">
        <v>30</v>
      </c>
    </row>
    <row r="318" spans="1:24">
      <c r="A318" t="s">
        <v>37</v>
      </c>
      <c r="C318" t="str">
        <f>VLOOKUP(A318,'Location Codes'!$A$2:$D$1048576,4,FALSE)</f>
        <v>Wilshire.Elks</v>
      </c>
      <c r="D318">
        <f>VLOOKUP(A318,'Location Codes'!$A$2:$C$1048576,2,FALSE)</f>
        <v>31.984981640563198</v>
      </c>
      <c r="E318">
        <f>VLOOKUP(A318,'Location Codes'!$A$2:$C$1048576,3,FALSE)</f>
        <v>-81.136930039878095</v>
      </c>
      <c r="F318" s="1">
        <v>42815.467361111114</v>
      </c>
      <c r="G318" s="6">
        <v>0.46736111111111112</v>
      </c>
      <c r="H318" s="30">
        <f>VLOOKUP(F318,'Rainfall Record'!$D$2:$E$1000,1,TRUE)</f>
        <v>42808</v>
      </c>
      <c r="I318" s="32">
        <f t="shared" si="8"/>
        <v>7</v>
      </c>
      <c r="J318" s="32" t="s">
        <v>28</v>
      </c>
      <c r="U318" t="s">
        <v>31</v>
      </c>
      <c r="V318" t="str">
        <f t="shared" si="9"/>
        <v>ENT</v>
      </c>
      <c r="W318">
        <v>1515</v>
      </c>
      <c r="X318" t="s">
        <v>30</v>
      </c>
    </row>
    <row r="319" spans="1:24">
      <c r="A319" t="s">
        <v>37</v>
      </c>
      <c r="C319" t="str">
        <f>VLOOKUP(A319,'Location Codes'!$A$2:$D$1048576,4,FALSE)</f>
        <v>Wilshire.Elks</v>
      </c>
      <c r="D319">
        <f>VLOOKUP(A319,'Location Codes'!$A$2:$C$1048576,2,FALSE)</f>
        <v>31.984981640563198</v>
      </c>
      <c r="E319">
        <f>VLOOKUP(A319,'Location Codes'!$A$2:$C$1048576,3,FALSE)</f>
        <v>-81.136930039878095</v>
      </c>
      <c r="F319" s="1">
        <v>42824.475694444445</v>
      </c>
      <c r="G319" s="6">
        <v>0.47569444444444442</v>
      </c>
      <c r="H319" s="30">
        <f>VLOOKUP(F319,'Rainfall Record'!$D$2:$E$1000,1,TRUE)</f>
        <v>42808</v>
      </c>
      <c r="I319" s="32">
        <f t="shared" si="8"/>
        <v>16</v>
      </c>
      <c r="J319" s="32" t="s">
        <v>28</v>
      </c>
      <c r="U319" t="s">
        <v>31</v>
      </c>
      <c r="V319" t="str">
        <f t="shared" si="9"/>
        <v>ENT</v>
      </c>
      <c r="W319">
        <v>882</v>
      </c>
      <c r="X319" t="s">
        <v>30</v>
      </c>
    </row>
    <row r="320" spans="1:24">
      <c r="A320" t="s">
        <v>32</v>
      </c>
      <c r="C320" t="str">
        <f>VLOOKUP(A320,'Location Codes'!$A$2:$D$1048576,4,FALSE)</f>
        <v>Casey.Sallie</v>
      </c>
      <c r="D320">
        <f>VLOOKUP(A320,'Location Codes'!$A$2:$C$1048576,2,FALSE)</f>
        <v>31.995887131649798</v>
      </c>
      <c r="E320">
        <f>VLOOKUP(A320,'Location Codes'!$A$2:$C$1048576,3,FALSE)</f>
        <v>-81.090554392855694</v>
      </c>
      <c r="F320" s="1">
        <v>41704.361111111109</v>
      </c>
      <c r="G320" s="6">
        <v>0.3611111111111111</v>
      </c>
      <c r="H320" s="30">
        <f>VLOOKUP(F320,'Rainfall Record'!$D$2:$E$1000,1,TRUE)</f>
        <v>41704</v>
      </c>
      <c r="I320" s="32">
        <f t="shared" si="8"/>
        <v>0</v>
      </c>
      <c r="J320" s="32" t="s">
        <v>28</v>
      </c>
      <c r="U320" t="s">
        <v>29</v>
      </c>
      <c r="V320" t="str">
        <f t="shared" si="9"/>
        <v>FC</v>
      </c>
      <c r="W320">
        <v>230</v>
      </c>
      <c r="X320" t="s">
        <v>30</v>
      </c>
    </row>
    <row r="321" spans="1:24">
      <c r="A321" t="s">
        <v>32</v>
      </c>
      <c r="C321" t="str">
        <f>VLOOKUP(A321,'Location Codes'!$A$2:$D$1048576,4,FALSE)</f>
        <v>Casey.Sallie</v>
      </c>
      <c r="D321">
        <f>VLOOKUP(A321,'Location Codes'!$A$2:$C$1048576,2,FALSE)</f>
        <v>31.995887131649798</v>
      </c>
      <c r="E321">
        <f>VLOOKUP(A321,'Location Codes'!$A$2:$C$1048576,3,FALSE)</f>
        <v>-81.090554392855694</v>
      </c>
      <c r="F321" s="1">
        <v>41704.361111111109</v>
      </c>
      <c r="G321" s="6">
        <v>0.3611111111111111</v>
      </c>
      <c r="H321" s="30">
        <f>VLOOKUP(F321,'Rainfall Record'!$D$2:$E$1000,1,TRUE)</f>
        <v>41704</v>
      </c>
      <c r="I321" s="32">
        <f t="shared" si="8"/>
        <v>0</v>
      </c>
      <c r="J321" s="32" t="s">
        <v>28</v>
      </c>
      <c r="U321" t="s">
        <v>31</v>
      </c>
      <c r="V321" t="str">
        <f t="shared" si="9"/>
        <v>ENT</v>
      </c>
      <c r="W321">
        <v>345</v>
      </c>
      <c r="X321" t="s">
        <v>30</v>
      </c>
    </row>
    <row r="322" spans="1:24">
      <c r="A322" t="s">
        <v>56</v>
      </c>
      <c r="C322" t="str">
        <f>VLOOKUP(A322,'Location Codes'!$A$2:$D$1048576,4,FALSE)</f>
        <v>Hayners.Halcyon</v>
      </c>
      <c r="D322">
        <f>VLOOKUP(A322,'Location Codes'!$A$2:$C$1048576,2,FALSE)</f>
        <v>31.982481023192801</v>
      </c>
      <c r="E322">
        <f>VLOOKUP(A322,'Location Codes'!$A$2:$C$1048576,3,FALSE)</f>
        <v>-81.111041875059797</v>
      </c>
      <c r="F322" s="1">
        <v>41704.383333333331</v>
      </c>
      <c r="G322" s="6">
        <v>0.38333333333333336</v>
      </c>
      <c r="H322" s="30">
        <f>VLOOKUP(F322,'Rainfall Record'!$D$2:$E$1000,1,TRUE)</f>
        <v>41704</v>
      </c>
      <c r="I322" s="32">
        <f t="shared" si="8"/>
        <v>0</v>
      </c>
      <c r="J322" s="32" t="s">
        <v>28</v>
      </c>
      <c r="U322" t="s">
        <v>31</v>
      </c>
      <c r="V322" t="str">
        <f t="shared" si="9"/>
        <v>ENT</v>
      </c>
      <c r="W322">
        <v>545</v>
      </c>
      <c r="X322" t="s">
        <v>30</v>
      </c>
    </row>
    <row r="323" spans="1:24">
      <c r="A323" t="s">
        <v>56</v>
      </c>
      <c r="C323" t="str">
        <f>VLOOKUP(A323,'Location Codes'!$A$2:$D$1048576,4,FALSE)</f>
        <v>Hayners.Halcyon</v>
      </c>
      <c r="D323">
        <f>VLOOKUP(A323,'Location Codes'!$A$2:$C$1048576,2,FALSE)</f>
        <v>31.982481023192801</v>
      </c>
      <c r="E323">
        <f>VLOOKUP(A323,'Location Codes'!$A$2:$C$1048576,3,FALSE)</f>
        <v>-81.111041875059797</v>
      </c>
      <c r="F323" s="1">
        <v>41704.383333333331</v>
      </c>
      <c r="G323" s="6">
        <v>0.38333333333333336</v>
      </c>
      <c r="H323" s="30">
        <f>VLOOKUP(F323,'Rainfall Record'!$D$2:$E$1000,1,TRUE)</f>
        <v>41704</v>
      </c>
      <c r="I323" s="32">
        <f t="shared" ref="I323:I386" si="10">ROUND(F323-H323,0)</f>
        <v>0</v>
      </c>
      <c r="J323" s="32" t="s">
        <v>28</v>
      </c>
      <c r="U323" t="s">
        <v>29</v>
      </c>
      <c r="V323" t="str">
        <f t="shared" ref="V323:V386" si="11">IF(U323="Fecal","FC",IF(U323="Entero","ENT",IF(U323="E.coli","EC",IF(U323="E. Coli","EC",IF(U323="Enterococci","ENT",IF(U323="Total Coli","TC",IF(U323="Total Coliform","TC","error")))))))</f>
        <v>FC</v>
      </c>
      <c r="W323">
        <v>790</v>
      </c>
      <c r="X323" t="s">
        <v>30</v>
      </c>
    </row>
    <row r="324" spans="1:24">
      <c r="A324" t="s">
        <v>34</v>
      </c>
      <c r="C324" t="str">
        <f>VLOOKUP(A324,'Location Codes'!$A$2:$D$1048576,4,FALSE)</f>
        <v>Wilshire.Largo</v>
      </c>
      <c r="D324">
        <f>VLOOKUP(A324,'Location Codes'!$A$2:$C$1048576,2,FALSE)</f>
        <v>31.9901311686728</v>
      </c>
      <c r="E324">
        <f>VLOOKUP(A324,'Location Codes'!$A$2:$C$1048576,3,FALSE)</f>
        <v>-81.144630742012893</v>
      </c>
      <c r="F324" s="1">
        <v>41704.397222222222</v>
      </c>
      <c r="G324" s="6">
        <v>0.3972222222222222</v>
      </c>
      <c r="H324" s="30">
        <f>VLOOKUP(F324,'Rainfall Record'!$D$2:$E$1000,1,TRUE)</f>
        <v>41704</v>
      </c>
      <c r="I324" s="32">
        <f t="shared" si="10"/>
        <v>0</v>
      </c>
      <c r="J324" s="32" t="s">
        <v>28</v>
      </c>
      <c r="U324" t="s">
        <v>31</v>
      </c>
      <c r="V324" t="str">
        <f t="shared" si="11"/>
        <v>ENT</v>
      </c>
      <c r="W324">
        <v>1203</v>
      </c>
      <c r="X324" t="s">
        <v>30</v>
      </c>
    </row>
    <row r="325" spans="1:24">
      <c r="A325" t="s">
        <v>34</v>
      </c>
      <c r="C325" t="str">
        <f>VLOOKUP(A325,'Location Codes'!$A$2:$D$1048576,4,FALSE)</f>
        <v>Wilshire.Largo</v>
      </c>
      <c r="D325">
        <f>VLOOKUP(A325,'Location Codes'!$A$2:$C$1048576,2,FALSE)</f>
        <v>31.9901311686728</v>
      </c>
      <c r="E325">
        <f>VLOOKUP(A325,'Location Codes'!$A$2:$C$1048576,3,FALSE)</f>
        <v>-81.144630742012893</v>
      </c>
      <c r="F325" s="1">
        <v>41704.397222222222</v>
      </c>
      <c r="G325" s="6">
        <v>0.3972222222222222</v>
      </c>
      <c r="H325" s="30">
        <f>VLOOKUP(F325,'Rainfall Record'!$D$2:$E$1000,1,TRUE)</f>
        <v>41704</v>
      </c>
      <c r="I325" s="32">
        <f t="shared" si="10"/>
        <v>0</v>
      </c>
      <c r="J325" s="32" t="s">
        <v>28</v>
      </c>
      <c r="U325" t="s">
        <v>29</v>
      </c>
      <c r="V325" t="str">
        <f t="shared" si="11"/>
        <v>FC</v>
      </c>
      <c r="W325">
        <v>790</v>
      </c>
      <c r="X325" t="s">
        <v>30</v>
      </c>
    </row>
    <row r="326" spans="1:24">
      <c r="A326" t="s">
        <v>37</v>
      </c>
      <c r="C326" t="str">
        <f>VLOOKUP(A326,'Location Codes'!$A$2:$D$1048576,4,FALSE)</f>
        <v>Wilshire.Elks</v>
      </c>
      <c r="D326">
        <f>VLOOKUP(A326,'Location Codes'!$A$2:$C$1048576,2,FALSE)</f>
        <v>31.984981640563198</v>
      </c>
      <c r="E326">
        <f>VLOOKUP(A326,'Location Codes'!$A$2:$C$1048576,3,FALSE)</f>
        <v>-81.136930039878095</v>
      </c>
      <c r="F326" s="1">
        <v>42894.493055555555</v>
      </c>
      <c r="G326" s="6">
        <v>0.49305555555555558</v>
      </c>
      <c r="H326" s="30">
        <f>VLOOKUP(F326,'Rainfall Record'!$D$2:$E$1000,1,TRUE)</f>
        <v>42893</v>
      </c>
      <c r="I326" s="32">
        <f t="shared" si="10"/>
        <v>1</v>
      </c>
      <c r="J326" s="32" t="s">
        <v>28</v>
      </c>
      <c r="U326" t="s">
        <v>31</v>
      </c>
      <c r="V326" t="str">
        <f t="shared" si="11"/>
        <v>ENT</v>
      </c>
      <c r="W326">
        <v>1046</v>
      </c>
      <c r="X326" t="s">
        <v>30</v>
      </c>
    </row>
    <row r="327" spans="1:24">
      <c r="A327" t="s">
        <v>37</v>
      </c>
      <c r="C327" t="str">
        <f>VLOOKUP(A327,'Location Codes'!$A$2:$D$1048576,4,FALSE)</f>
        <v>Wilshire.Elks</v>
      </c>
      <c r="D327">
        <f>VLOOKUP(A327,'Location Codes'!$A$2:$C$1048576,2,FALSE)</f>
        <v>31.984981640563198</v>
      </c>
      <c r="E327">
        <f>VLOOKUP(A327,'Location Codes'!$A$2:$C$1048576,3,FALSE)</f>
        <v>-81.136930039878095</v>
      </c>
      <c r="F327" s="1">
        <v>42899.493055555555</v>
      </c>
      <c r="G327" s="6">
        <v>0.49305555555555558</v>
      </c>
      <c r="H327" s="30">
        <f>VLOOKUP(F327,'Rainfall Record'!$D$2:$E$1000,1,TRUE)</f>
        <v>42893</v>
      </c>
      <c r="I327" s="32">
        <f t="shared" si="10"/>
        <v>6</v>
      </c>
      <c r="J327" s="32" t="s">
        <v>28</v>
      </c>
      <c r="U327" t="s">
        <v>31</v>
      </c>
      <c r="V327" t="str">
        <f t="shared" si="11"/>
        <v>ENT</v>
      </c>
      <c r="W327">
        <v>663</v>
      </c>
      <c r="X327" t="s">
        <v>30</v>
      </c>
    </row>
    <row r="328" spans="1:24">
      <c r="A328" t="s">
        <v>48</v>
      </c>
      <c r="C328" t="str">
        <f>VLOOKUP(A328,'Location Codes'!$A$2:$D$1048576,4,FALSE)</f>
        <v>Wilshire.Bougainvillea</v>
      </c>
      <c r="D328">
        <f>VLOOKUP(A328,'Location Codes'!$A$2:$C$1048576,2,FALSE)</f>
        <v>31.9806065034544</v>
      </c>
      <c r="E328">
        <f>VLOOKUP(A328,'Location Codes'!$A$2:$C$1048576,3,FALSE)</f>
        <v>-81.125530850568197</v>
      </c>
      <c r="F328" s="1">
        <v>41704.421527777777</v>
      </c>
      <c r="G328" s="6">
        <v>0.42152777777777778</v>
      </c>
      <c r="H328" s="30">
        <f>VLOOKUP(F328,'Rainfall Record'!$D$2:$E$1000,1,TRUE)</f>
        <v>41704</v>
      </c>
      <c r="I328" s="32">
        <f t="shared" si="10"/>
        <v>0</v>
      </c>
      <c r="J328" s="32" t="s">
        <v>28</v>
      </c>
      <c r="U328" t="s">
        <v>31</v>
      </c>
      <c r="V328" t="str">
        <f t="shared" si="11"/>
        <v>ENT</v>
      </c>
      <c r="W328">
        <v>1741</v>
      </c>
      <c r="X328" t="s">
        <v>30</v>
      </c>
    </row>
    <row r="329" spans="1:24">
      <c r="A329" t="s">
        <v>48</v>
      </c>
      <c r="C329" t="str">
        <f>VLOOKUP(A329,'Location Codes'!$A$2:$D$1048576,4,FALSE)</f>
        <v>Wilshire.Bougainvillea</v>
      </c>
      <c r="D329">
        <f>VLOOKUP(A329,'Location Codes'!$A$2:$C$1048576,2,FALSE)</f>
        <v>31.9806065034544</v>
      </c>
      <c r="E329">
        <f>VLOOKUP(A329,'Location Codes'!$A$2:$C$1048576,3,FALSE)</f>
        <v>-81.125530850568197</v>
      </c>
      <c r="F329" s="1">
        <v>41704.421527777777</v>
      </c>
      <c r="G329" s="6">
        <v>0.42152777777777778</v>
      </c>
      <c r="H329" s="30">
        <f>VLOOKUP(F329,'Rainfall Record'!$D$2:$E$1000,1,TRUE)</f>
        <v>41704</v>
      </c>
      <c r="I329" s="32">
        <f t="shared" si="10"/>
        <v>0</v>
      </c>
      <c r="J329" s="32" t="s">
        <v>28</v>
      </c>
      <c r="U329" t="s">
        <v>29</v>
      </c>
      <c r="V329" t="str">
        <f t="shared" si="11"/>
        <v>FC</v>
      </c>
      <c r="W329">
        <v>35000</v>
      </c>
      <c r="X329" t="s">
        <v>30</v>
      </c>
    </row>
    <row r="330" spans="1:24">
      <c r="A330" t="s">
        <v>37</v>
      </c>
      <c r="C330" t="str">
        <f>VLOOKUP(A330,'Location Codes'!$A$2:$D$1048576,4,FALSE)</f>
        <v>Wilshire.Elks</v>
      </c>
      <c r="D330">
        <f>VLOOKUP(A330,'Location Codes'!$A$2:$C$1048576,2,FALSE)</f>
        <v>31.984981640563198</v>
      </c>
      <c r="E330">
        <f>VLOOKUP(A330,'Location Codes'!$A$2:$C$1048576,3,FALSE)</f>
        <v>-81.136930039878095</v>
      </c>
      <c r="F330" s="1">
        <v>42906.465277777781</v>
      </c>
      <c r="G330" s="6">
        <v>0.46527777777777779</v>
      </c>
      <c r="H330" s="30">
        <f>VLOOKUP(F330,'Rainfall Record'!$D$2:$E$1000,1,TRUE)</f>
        <v>42906</v>
      </c>
      <c r="I330" s="32">
        <f t="shared" si="10"/>
        <v>0</v>
      </c>
      <c r="J330" s="32" t="s">
        <v>28</v>
      </c>
      <c r="U330" t="s">
        <v>31</v>
      </c>
      <c r="V330" t="str">
        <f t="shared" si="11"/>
        <v>ENT</v>
      </c>
      <c r="W330">
        <v>780</v>
      </c>
      <c r="X330" t="s">
        <v>30</v>
      </c>
    </row>
    <row r="331" spans="1:24">
      <c r="A331" t="s">
        <v>37</v>
      </c>
      <c r="C331" t="str">
        <f>VLOOKUP(A331,'Location Codes'!$A$2:$D$1048576,4,FALSE)</f>
        <v>Wilshire.Elks</v>
      </c>
      <c r="D331">
        <f>VLOOKUP(A331,'Location Codes'!$A$2:$C$1048576,2,FALSE)</f>
        <v>31.984981640563198</v>
      </c>
      <c r="E331">
        <f>VLOOKUP(A331,'Location Codes'!$A$2:$C$1048576,3,FALSE)</f>
        <v>-81.136930039878095</v>
      </c>
      <c r="F331" s="1">
        <v>42915.493055555555</v>
      </c>
      <c r="G331" s="6">
        <v>0.49305555555555558</v>
      </c>
      <c r="H331" s="30">
        <f>VLOOKUP(F331,'Rainfall Record'!$D$2:$E$1000,1,TRUE)</f>
        <v>42915</v>
      </c>
      <c r="I331" s="32">
        <f t="shared" si="10"/>
        <v>0</v>
      </c>
      <c r="J331" s="32" t="s">
        <v>28</v>
      </c>
      <c r="U331" t="s">
        <v>31</v>
      </c>
      <c r="V331" t="str">
        <f t="shared" si="11"/>
        <v>ENT</v>
      </c>
      <c r="W331">
        <v>616</v>
      </c>
      <c r="X331" t="s">
        <v>30</v>
      </c>
    </row>
    <row r="332" spans="1:24">
      <c r="A332" t="s">
        <v>32</v>
      </c>
      <c r="C332" t="str">
        <f>VLOOKUP(A332,'Location Codes'!$A$2:$D$1048576,4,FALSE)</f>
        <v>Casey.Sallie</v>
      </c>
      <c r="D332">
        <f>VLOOKUP(A332,'Location Codes'!$A$2:$C$1048576,2,FALSE)</f>
        <v>31.995887131649798</v>
      </c>
      <c r="E332">
        <f>VLOOKUP(A332,'Location Codes'!$A$2:$C$1048576,3,FALSE)</f>
        <v>-81.090554392855694</v>
      </c>
      <c r="F332" s="1">
        <v>41711.402777777781</v>
      </c>
      <c r="G332" s="6">
        <v>0.40277777777777779</v>
      </c>
      <c r="H332" s="30">
        <f>VLOOKUP(F332,'Rainfall Record'!$D$2:$E$1000,1,TRUE)</f>
        <v>41710</v>
      </c>
      <c r="I332" s="32">
        <f t="shared" si="10"/>
        <v>1</v>
      </c>
      <c r="J332" s="32" t="s">
        <v>28</v>
      </c>
      <c r="U332" t="s">
        <v>31</v>
      </c>
      <c r="V332" t="str">
        <f t="shared" si="11"/>
        <v>ENT</v>
      </c>
      <c r="W332">
        <v>249</v>
      </c>
      <c r="X332" t="s">
        <v>30</v>
      </c>
    </row>
    <row r="333" spans="1:24">
      <c r="A333" t="s">
        <v>32</v>
      </c>
      <c r="C333" t="str">
        <f>VLOOKUP(A333,'Location Codes'!$A$2:$D$1048576,4,FALSE)</f>
        <v>Casey.Sallie</v>
      </c>
      <c r="D333">
        <f>VLOOKUP(A333,'Location Codes'!$A$2:$C$1048576,2,FALSE)</f>
        <v>31.995887131649798</v>
      </c>
      <c r="E333">
        <f>VLOOKUP(A333,'Location Codes'!$A$2:$C$1048576,3,FALSE)</f>
        <v>-81.090554392855694</v>
      </c>
      <c r="F333" s="1">
        <v>41711.402777777781</v>
      </c>
      <c r="G333" s="6">
        <v>0.40277777777777779</v>
      </c>
      <c r="H333" s="30">
        <f>VLOOKUP(F333,'Rainfall Record'!$D$2:$E$1000,1,TRUE)</f>
        <v>41710</v>
      </c>
      <c r="I333" s="32">
        <f t="shared" si="10"/>
        <v>1</v>
      </c>
      <c r="J333" s="32" t="s">
        <v>28</v>
      </c>
      <c r="U333" t="s">
        <v>29</v>
      </c>
      <c r="V333" t="str">
        <f t="shared" si="11"/>
        <v>FC</v>
      </c>
      <c r="W333">
        <v>490</v>
      </c>
      <c r="X333" t="s">
        <v>30</v>
      </c>
    </row>
    <row r="334" spans="1:24">
      <c r="A334" t="s">
        <v>56</v>
      </c>
      <c r="C334" t="str">
        <f>VLOOKUP(A334,'Location Codes'!$A$2:$D$1048576,4,FALSE)</f>
        <v>Hayners.Halcyon</v>
      </c>
      <c r="D334">
        <f>VLOOKUP(A334,'Location Codes'!$A$2:$C$1048576,2,FALSE)</f>
        <v>31.982481023192801</v>
      </c>
      <c r="E334">
        <f>VLOOKUP(A334,'Location Codes'!$A$2:$C$1048576,3,FALSE)</f>
        <v>-81.111041875059797</v>
      </c>
      <c r="F334" s="1">
        <v>41711.415277777778</v>
      </c>
      <c r="G334" s="6">
        <v>0.4152777777777778</v>
      </c>
      <c r="H334" s="30">
        <f>VLOOKUP(F334,'Rainfall Record'!$D$2:$E$1000,1,TRUE)</f>
        <v>41710</v>
      </c>
      <c r="I334" s="32">
        <f t="shared" si="10"/>
        <v>1</v>
      </c>
      <c r="J334" s="32" t="s">
        <v>28</v>
      </c>
      <c r="U334" t="s">
        <v>31</v>
      </c>
      <c r="V334" t="str">
        <f t="shared" si="11"/>
        <v>ENT</v>
      </c>
      <c r="W334">
        <v>197</v>
      </c>
      <c r="X334" t="s">
        <v>30</v>
      </c>
    </row>
    <row r="335" spans="1:24">
      <c r="A335" t="s">
        <v>56</v>
      </c>
      <c r="C335" t="str">
        <f>VLOOKUP(A335,'Location Codes'!$A$2:$D$1048576,4,FALSE)</f>
        <v>Hayners.Halcyon</v>
      </c>
      <c r="D335">
        <f>VLOOKUP(A335,'Location Codes'!$A$2:$C$1048576,2,FALSE)</f>
        <v>31.982481023192801</v>
      </c>
      <c r="E335">
        <f>VLOOKUP(A335,'Location Codes'!$A$2:$C$1048576,3,FALSE)</f>
        <v>-81.111041875059797</v>
      </c>
      <c r="F335" s="1">
        <v>41711.415277777778</v>
      </c>
      <c r="G335" s="6">
        <v>0.4152777777777778</v>
      </c>
      <c r="H335" s="30">
        <f>VLOOKUP(F335,'Rainfall Record'!$D$2:$E$1000,1,TRUE)</f>
        <v>41710</v>
      </c>
      <c r="I335" s="32">
        <f t="shared" si="10"/>
        <v>1</v>
      </c>
      <c r="J335" s="32" t="s">
        <v>28</v>
      </c>
      <c r="U335" t="s">
        <v>29</v>
      </c>
      <c r="V335" t="str">
        <f t="shared" si="11"/>
        <v>FC</v>
      </c>
      <c r="W335">
        <v>490</v>
      </c>
      <c r="X335" t="s">
        <v>30</v>
      </c>
    </row>
    <row r="336" spans="1:24">
      <c r="A336" t="s">
        <v>34</v>
      </c>
      <c r="C336" t="str">
        <f>VLOOKUP(A336,'Location Codes'!$A$2:$D$1048576,4,FALSE)</f>
        <v>Wilshire.Largo</v>
      </c>
      <c r="D336">
        <f>VLOOKUP(A336,'Location Codes'!$A$2:$C$1048576,2,FALSE)</f>
        <v>31.9901311686728</v>
      </c>
      <c r="E336">
        <f>VLOOKUP(A336,'Location Codes'!$A$2:$C$1048576,3,FALSE)</f>
        <v>-81.144630742012893</v>
      </c>
      <c r="F336" s="1">
        <v>41711.435416666667</v>
      </c>
      <c r="G336" s="6">
        <v>0.43541666666666667</v>
      </c>
      <c r="H336" s="30">
        <f>VLOOKUP(F336,'Rainfall Record'!$D$2:$E$1000,1,TRUE)</f>
        <v>41710</v>
      </c>
      <c r="I336" s="32">
        <f t="shared" si="10"/>
        <v>1</v>
      </c>
      <c r="J336" s="32" t="s">
        <v>28</v>
      </c>
      <c r="U336" t="s">
        <v>31</v>
      </c>
      <c r="V336" t="str">
        <f t="shared" si="11"/>
        <v>ENT</v>
      </c>
      <c r="W336">
        <v>545</v>
      </c>
      <c r="X336" t="s">
        <v>30</v>
      </c>
    </row>
    <row r="337" spans="1:24">
      <c r="A337" t="s">
        <v>34</v>
      </c>
      <c r="C337" t="str">
        <f>VLOOKUP(A337,'Location Codes'!$A$2:$D$1048576,4,FALSE)</f>
        <v>Wilshire.Largo</v>
      </c>
      <c r="D337">
        <f>VLOOKUP(A337,'Location Codes'!$A$2:$C$1048576,2,FALSE)</f>
        <v>31.9901311686728</v>
      </c>
      <c r="E337">
        <f>VLOOKUP(A337,'Location Codes'!$A$2:$C$1048576,3,FALSE)</f>
        <v>-81.144630742012893</v>
      </c>
      <c r="F337" s="1">
        <v>41711.435416666667</v>
      </c>
      <c r="G337" s="6">
        <v>0.43541666666666667</v>
      </c>
      <c r="H337" s="30">
        <f>VLOOKUP(F337,'Rainfall Record'!$D$2:$E$1000,1,TRUE)</f>
        <v>41710</v>
      </c>
      <c r="I337" s="32">
        <f t="shared" si="10"/>
        <v>1</v>
      </c>
      <c r="J337" s="32" t="s">
        <v>28</v>
      </c>
      <c r="U337" t="s">
        <v>29</v>
      </c>
      <c r="V337" t="str">
        <f t="shared" si="11"/>
        <v>FC</v>
      </c>
      <c r="W337">
        <v>170</v>
      </c>
      <c r="X337" t="s">
        <v>30</v>
      </c>
    </row>
    <row r="338" spans="1:24">
      <c r="A338" t="s">
        <v>37</v>
      </c>
      <c r="B338" t="s">
        <v>38</v>
      </c>
      <c r="C338" t="str">
        <f>VLOOKUP(A338,'Location Codes'!$A$2:$D$1048576,4,FALSE)</f>
        <v>Wilshire.Elks</v>
      </c>
      <c r="D338">
        <f>VLOOKUP(A338,'Location Codes'!$A$2:$C$1048576,2,FALSE)</f>
        <v>31.984981640563198</v>
      </c>
      <c r="E338">
        <f>VLOOKUP(A338,'Location Codes'!$A$2:$C$1048576,3,FALSE)</f>
        <v>-81.136930039878095</v>
      </c>
      <c r="F338" s="1">
        <v>44532</v>
      </c>
      <c r="G338" s="3">
        <v>0.4548611111111111</v>
      </c>
      <c r="H338" s="30">
        <f>VLOOKUP(F338,'Rainfall Record'!$D$2:$E$1000,1,TRUE)</f>
        <v>44507</v>
      </c>
      <c r="I338" s="32">
        <f t="shared" si="10"/>
        <v>25</v>
      </c>
      <c r="J338" s="32" t="s">
        <v>28</v>
      </c>
      <c r="L338" t="s">
        <v>39</v>
      </c>
      <c r="R338" t="s">
        <v>40</v>
      </c>
      <c r="S338" s="21">
        <v>44532</v>
      </c>
      <c r="U338" t="s">
        <v>31</v>
      </c>
      <c r="V338" t="str">
        <f t="shared" si="11"/>
        <v>ENT</v>
      </c>
      <c r="W338" s="5">
        <v>2143</v>
      </c>
      <c r="X338" t="s">
        <v>30</v>
      </c>
    </row>
    <row r="339" spans="1:24">
      <c r="A339" t="s">
        <v>57</v>
      </c>
      <c r="C339" t="str">
        <f>VLOOKUP(A339,'Location Codes'!$A$2:$D$1048576,4,FALSE)</f>
        <v>Wilshire.WhiteBluff</v>
      </c>
      <c r="D339">
        <f>VLOOKUP(A339,'Location Codes'!$A$2:$C$1048576,2,FALSE)</f>
        <v>31.984280910253801</v>
      </c>
      <c r="E339">
        <f>VLOOKUP(A339,'Location Codes'!$A$2:$C$1048576,3,FALSE)</f>
        <v>-81.129864906139403</v>
      </c>
      <c r="F339" s="1">
        <v>41429.370833333334</v>
      </c>
      <c r="G339" s="6">
        <v>0.37083333333333335</v>
      </c>
      <c r="H339" s="30">
        <f>VLOOKUP(F339,'Rainfall Record'!$D$2:$E$1000,1,TRUE)</f>
        <v>41429</v>
      </c>
      <c r="I339" s="32">
        <f t="shared" si="10"/>
        <v>0</v>
      </c>
      <c r="J339" s="32" t="s">
        <v>28</v>
      </c>
      <c r="U339" t="s">
        <v>31</v>
      </c>
      <c r="V339" t="str">
        <f t="shared" si="11"/>
        <v>ENT</v>
      </c>
      <c r="W339">
        <v>420</v>
      </c>
      <c r="X339" t="s">
        <v>30</v>
      </c>
    </row>
    <row r="340" spans="1:24">
      <c r="A340" t="s">
        <v>48</v>
      </c>
      <c r="C340" t="str">
        <f>VLOOKUP(A340,'Location Codes'!$A$2:$D$1048576,4,FALSE)</f>
        <v>Wilshire.Bougainvillea</v>
      </c>
      <c r="D340">
        <f>VLOOKUP(A340,'Location Codes'!$A$2:$C$1048576,2,FALSE)</f>
        <v>31.9806065034544</v>
      </c>
      <c r="E340">
        <f>VLOOKUP(A340,'Location Codes'!$A$2:$C$1048576,3,FALSE)</f>
        <v>-81.125530850568197</v>
      </c>
      <c r="F340" s="1">
        <v>41711.463194444441</v>
      </c>
      <c r="G340" s="6">
        <v>0.46319444444444446</v>
      </c>
      <c r="H340" s="30">
        <f>VLOOKUP(F340,'Rainfall Record'!$D$2:$E$1000,1,TRUE)</f>
        <v>41710</v>
      </c>
      <c r="I340" s="32">
        <f t="shared" si="10"/>
        <v>1</v>
      </c>
      <c r="J340" s="32" t="s">
        <v>28</v>
      </c>
      <c r="U340" t="s">
        <v>31</v>
      </c>
      <c r="V340" t="str">
        <f t="shared" si="11"/>
        <v>ENT</v>
      </c>
      <c r="W340">
        <v>545</v>
      </c>
      <c r="X340" t="s">
        <v>30</v>
      </c>
    </row>
    <row r="341" spans="1:24">
      <c r="A341" t="s">
        <v>48</v>
      </c>
      <c r="C341" t="str">
        <f>VLOOKUP(A341,'Location Codes'!$A$2:$D$1048576,4,FALSE)</f>
        <v>Wilshire.Bougainvillea</v>
      </c>
      <c r="D341">
        <f>VLOOKUP(A341,'Location Codes'!$A$2:$C$1048576,2,FALSE)</f>
        <v>31.9806065034544</v>
      </c>
      <c r="E341">
        <f>VLOOKUP(A341,'Location Codes'!$A$2:$C$1048576,3,FALSE)</f>
        <v>-81.125530850568197</v>
      </c>
      <c r="F341" s="1">
        <v>41711.463194444441</v>
      </c>
      <c r="G341" s="6">
        <v>0.46319444444444446</v>
      </c>
      <c r="H341" s="30">
        <f>VLOOKUP(F341,'Rainfall Record'!$D$2:$E$1000,1,TRUE)</f>
        <v>41710</v>
      </c>
      <c r="I341" s="32">
        <f t="shared" si="10"/>
        <v>1</v>
      </c>
      <c r="J341" s="32" t="s">
        <v>28</v>
      </c>
      <c r="U341" t="s">
        <v>29</v>
      </c>
      <c r="V341" t="str">
        <f t="shared" si="11"/>
        <v>FC</v>
      </c>
      <c r="W341">
        <v>3500</v>
      </c>
      <c r="X341" t="s">
        <v>30</v>
      </c>
    </row>
    <row r="342" spans="1:24">
      <c r="A342" t="s">
        <v>57</v>
      </c>
      <c r="C342" t="str">
        <f>VLOOKUP(A342,'Location Codes'!$A$2:$D$1048576,4,FALSE)</f>
        <v>Wilshire.WhiteBluff</v>
      </c>
      <c r="D342">
        <f>VLOOKUP(A342,'Location Codes'!$A$2:$C$1048576,2,FALSE)</f>
        <v>31.984280910253801</v>
      </c>
      <c r="E342">
        <f>VLOOKUP(A342,'Location Codes'!$A$2:$C$1048576,3,FALSE)</f>
        <v>-81.129864906139403</v>
      </c>
      <c r="F342" s="1">
        <v>41436.402777777781</v>
      </c>
      <c r="G342" s="6">
        <v>0.40277777777777779</v>
      </c>
      <c r="H342" s="30">
        <f>VLOOKUP(F342,'Rainfall Record'!$D$2:$E$1000,1,TRUE)</f>
        <v>41435</v>
      </c>
      <c r="I342" s="32">
        <f t="shared" si="10"/>
        <v>1</v>
      </c>
      <c r="J342" s="32" t="s">
        <v>28</v>
      </c>
      <c r="U342" t="s">
        <v>31</v>
      </c>
      <c r="V342" t="str">
        <f t="shared" si="11"/>
        <v>ENT</v>
      </c>
      <c r="W342">
        <v>2022</v>
      </c>
      <c r="X342" t="s">
        <v>30</v>
      </c>
    </row>
    <row r="343" spans="1:24">
      <c r="A343" t="s">
        <v>57</v>
      </c>
      <c r="C343" t="str">
        <f>VLOOKUP(A343,'Location Codes'!$A$2:$D$1048576,4,FALSE)</f>
        <v>Wilshire.WhiteBluff</v>
      </c>
      <c r="D343">
        <f>VLOOKUP(A343,'Location Codes'!$A$2:$C$1048576,2,FALSE)</f>
        <v>31.984280910253801</v>
      </c>
      <c r="E343">
        <f>VLOOKUP(A343,'Location Codes'!$A$2:$C$1048576,3,FALSE)</f>
        <v>-81.129864906139403</v>
      </c>
      <c r="F343" s="1">
        <v>41443.449999999997</v>
      </c>
      <c r="G343" s="6">
        <v>0.45</v>
      </c>
      <c r="H343" s="30">
        <f>VLOOKUP(F343,'Rainfall Record'!$D$2:$E$1000,1,TRUE)</f>
        <v>41442</v>
      </c>
      <c r="I343" s="32">
        <f t="shared" si="10"/>
        <v>1</v>
      </c>
      <c r="J343" s="32" t="s">
        <v>28</v>
      </c>
      <c r="U343" t="s">
        <v>31</v>
      </c>
      <c r="V343" t="str">
        <f t="shared" si="11"/>
        <v>ENT</v>
      </c>
      <c r="W343">
        <v>2022</v>
      </c>
      <c r="X343" t="s">
        <v>30</v>
      </c>
    </row>
    <row r="344" spans="1:24">
      <c r="A344" t="s">
        <v>32</v>
      </c>
      <c r="C344" t="str">
        <f>VLOOKUP(A344,'Location Codes'!$A$2:$D$1048576,4,FALSE)</f>
        <v>Casey.Sallie</v>
      </c>
      <c r="D344">
        <f>VLOOKUP(A344,'Location Codes'!$A$2:$C$1048576,2,FALSE)</f>
        <v>31.995887131649798</v>
      </c>
      <c r="E344">
        <f>VLOOKUP(A344,'Location Codes'!$A$2:$C$1048576,3,FALSE)</f>
        <v>-81.090554392855694</v>
      </c>
      <c r="F344" s="1">
        <v>41718.393750000003</v>
      </c>
      <c r="G344" s="6">
        <v>0.39374999999999999</v>
      </c>
      <c r="H344" s="30">
        <f>VLOOKUP(F344,'Rainfall Record'!$D$2:$E$1000,1,TRUE)</f>
        <v>41715</v>
      </c>
      <c r="I344" s="32">
        <f t="shared" si="10"/>
        <v>3</v>
      </c>
      <c r="J344" s="32" t="s">
        <v>28</v>
      </c>
      <c r="U344" t="s">
        <v>29</v>
      </c>
      <c r="V344" t="str">
        <f t="shared" si="11"/>
        <v>FC</v>
      </c>
      <c r="W344">
        <v>78</v>
      </c>
      <c r="X344" t="s">
        <v>30</v>
      </c>
    </row>
    <row r="345" spans="1:24">
      <c r="A345" t="s">
        <v>32</v>
      </c>
      <c r="C345" t="str">
        <f>VLOOKUP(A345,'Location Codes'!$A$2:$D$1048576,4,FALSE)</f>
        <v>Casey.Sallie</v>
      </c>
      <c r="D345">
        <f>VLOOKUP(A345,'Location Codes'!$A$2:$C$1048576,2,FALSE)</f>
        <v>31.995887131649798</v>
      </c>
      <c r="E345">
        <f>VLOOKUP(A345,'Location Codes'!$A$2:$C$1048576,3,FALSE)</f>
        <v>-81.090554392855694</v>
      </c>
      <c r="F345" s="1">
        <v>41718.393750000003</v>
      </c>
      <c r="G345" s="6">
        <v>0.39374999999999999</v>
      </c>
      <c r="H345" s="30">
        <f>VLOOKUP(F345,'Rainfall Record'!$D$2:$E$1000,1,TRUE)</f>
        <v>41715</v>
      </c>
      <c r="I345" s="32">
        <f t="shared" si="10"/>
        <v>3</v>
      </c>
      <c r="J345" s="32" t="s">
        <v>28</v>
      </c>
      <c r="U345" t="s">
        <v>31</v>
      </c>
      <c r="V345" t="str">
        <f t="shared" si="11"/>
        <v>ENT</v>
      </c>
      <c r="W345">
        <v>2022</v>
      </c>
      <c r="X345" t="s">
        <v>30</v>
      </c>
    </row>
    <row r="346" spans="1:24">
      <c r="A346" t="s">
        <v>56</v>
      </c>
      <c r="C346" t="str">
        <f>VLOOKUP(A346,'Location Codes'!$A$2:$D$1048576,4,FALSE)</f>
        <v>Hayners.Halcyon</v>
      </c>
      <c r="D346">
        <f>VLOOKUP(A346,'Location Codes'!$A$2:$C$1048576,2,FALSE)</f>
        <v>31.982481023192801</v>
      </c>
      <c r="E346">
        <f>VLOOKUP(A346,'Location Codes'!$A$2:$C$1048576,3,FALSE)</f>
        <v>-81.111041875059797</v>
      </c>
      <c r="F346" s="1">
        <v>41718.408333333333</v>
      </c>
      <c r="G346" s="6">
        <v>0.40833333333333333</v>
      </c>
      <c r="H346" s="30">
        <f>VLOOKUP(F346,'Rainfall Record'!$D$2:$E$1000,1,TRUE)</f>
        <v>41715</v>
      </c>
      <c r="I346" s="32">
        <f t="shared" si="10"/>
        <v>3</v>
      </c>
      <c r="J346" s="32" t="s">
        <v>28</v>
      </c>
      <c r="U346" t="s">
        <v>29</v>
      </c>
      <c r="V346" t="str">
        <f t="shared" si="11"/>
        <v>FC</v>
      </c>
      <c r="W346">
        <v>140</v>
      </c>
      <c r="X346" t="s">
        <v>30</v>
      </c>
    </row>
    <row r="347" spans="1:24">
      <c r="A347" t="s">
        <v>56</v>
      </c>
      <c r="C347" t="str">
        <f>VLOOKUP(A347,'Location Codes'!$A$2:$D$1048576,4,FALSE)</f>
        <v>Hayners.Halcyon</v>
      </c>
      <c r="D347">
        <f>VLOOKUP(A347,'Location Codes'!$A$2:$C$1048576,2,FALSE)</f>
        <v>31.982481023192801</v>
      </c>
      <c r="E347">
        <f>VLOOKUP(A347,'Location Codes'!$A$2:$C$1048576,3,FALSE)</f>
        <v>-81.111041875059797</v>
      </c>
      <c r="F347" s="1">
        <v>41718.408333333333</v>
      </c>
      <c r="G347" s="6">
        <v>0.40833333333333333</v>
      </c>
      <c r="H347" s="30">
        <f>VLOOKUP(F347,'Rainfall Record'!$D$2:$E$1000,1,TRUE)</f>
        <v>41715</v>
      </c>
      <c r="I347" s="32">
        <f t="shared" si="10"/>
        <v>3</v>
      </c>
      <c r="J347" s="32" t="s">
        <v>28</v>
      </c>
      <c r="U347" t="s">
        <v>31</v>
      </c>
      <c r="V347" t="str">
        <f t="shared" si="11"/>
        <v>ENT</v>
      </c>
      <c r="W347">
        <v>167</v>
      </c>
      <c r="X347" t="s">
        <v>30</v>
      </c>
    </row>
    <row r="348" spans="1:24">
      <c r="A348" t="s">
        <v>34</v>
      </c>
      <c r="C348" t="str">
        <f>VLOOKUP(A348,'Location Codes'!$A$2:$D$1048576,4,FALSE)</f>
        <v>Wilshire.Largo</v>
      </c>
      <c r="D348">
        <f>VLOOKUP(A348,'Location Codes'!$A$2:$C$1048576,2,FALSE)</f>
        <v>31.9901311686728</v>
      </c>
      <c r="E348">
        <f>VLOOKUP(A348,'Location Codes'!$A$2:$C$1048576,3,FALSE)</f>
        <v>-81.144630742012893</v>
      </c>
      <c r="F348" s="1">
        <v>41718.423611111109</v>
      </c>
      <c r="G348" s="6">
        <v>0.4236111111111111</v>
      </c>
      <c r="H348" s="30">
        <f>VLOOKUP(F348,'Rainfall Record'!$D$2:$E$1000,1,TRUE)</f>
        <v>41715</v>
      </c>
      <c r="I348" s="32">
        <f t="shared" si="10"/>
        <v>3</v>
      </c>
      <c r="J348" s="32" t="s">
        <v>28</v>
      </c>
      <c r="U348" t="s">
        <v>31</v>
      </c>
      <c r="V348" t="str">
        <f t="shared" si="11"/>
        <v>ENT</v>
      </c>
      <c r="W348">
        <v>585</v>
      </c>
      <c r="X348" t="s">
        <v>30</v>
      </c>
    </row>
    <row r="349" spans="1:24">
      <c r="A349" t="s">
        <v>34</v>
      </c>
      <c r="C349" t="str">
        <f>VLOOKUP(A349,'Location Codes'!$A$2:$D$1048576,4,FALSE)</f>
        <v>Wilshire.Largo</v>
      </c>
      <c r="D349">
        <f>VLOOKUP(A349,'Location Codes'!$A$2:$C$1048576,2,FALSE)</f>
        <v>31.9901311686728</v>
      </c>
      <c r="E349">
        <f>VLOOKUP(A349,'Location Codes'!$A$2:$C$1048576,3,FALSE)</f>
        <v>-81.144630742012893</v>
      </c>
      <c r="F349" s="1">
        <v>41718.423611111109</v>
      </c>
      <c r="G349" s="6">
        <v>0.4236111111111111</v>
      </c>
      <c r="H349" s="30">
        <f>VLOOKUP(F349,'Rainfall Record'!$D$2:$E$1000,1,TRUE)</f>
        <v>41715</v>
      </c>
      <c r="I349" s="32">
        <f t="shared" si="10"/>
        <v>3</v>
      </c>
      <c r="J349" s="32" t="s">
        <v>28</v>
      </c>
      <c r="U349" t="s">
        <v>29</v>
      </c>
      <c r="V349" t="str">
        <f t="shared" si="11"/>
        <v>FC</v>
      </c>
      <c r="W349">
        <v>490</v>
      </c>
      <c r="X349" t="s">
        <v>30</v>
      </c>
    </row>
    <row r="350" spans="1:24">
      <c r="A350" t="s">
        <v>57</v>
      </c>
      <c r="C350" t="str">
        <f>VLOOKUP(A350,'Location Codes'!$A$2:$D$1048576,4,FALSE)</f>
        <v>Wilshire.WhiteBluff</v>
      </c>
      <c r="D350">
        <f>VLOOKUP(A350,'Location Codes'!$A$2:$C$1048576,2,FALSE)</f>
        <v>31.984280910253801</v>
      </c>
      <c r="E350">
        <f>VLOOKUP(A350,'Location Codes'!$A$2:$C$1048576,3,FALSE)</f>
        <v>-81.129864906139403</v>
      </c>
      <c r="F350" s="1">
        <v>41450.4375</v>
      </c>
      <c r="G350" s="6">
        <v>0.4375</v>
      </c>
      <c r="H350" s="30">
        <f>VLOOKUP(F350,'Rainfall Record'!$D$2:$E$1000,1,TRUE)</f>
        <v>41450</v>
      </c>
      <c r="I350" s="32">
        <f t="shared" si="10"/>
        <v>0</v>
      </c>
      <c r="J350" s="32" t="s">
        <v>28</v>
      </c>
      <c r="U350" t="s">
        <v>31</v>
      </c>
      <c r="V350" t="str">
        <f t="shared" si="11"/>
        <v>ENT</v>
      </c>
      <c r="W350">
        <v>1511</v>
      </c>
      <c r="X350" t="s">
        <v>30</v>
      </c>
    </row>
    <row r="351" spans="1:24">
      <c r="A351" t="s">
        <v>57</v>
      </c>
      <c r="C351" t="str">
        <f>VLOOKUP(A351,'Location Codes'!$A$2:$D$1048576,4,FALSE)</f>
        <v>Wilshire.WhiteBluff</v>
      </c>
      <c r="D351">
        <f>VLOOKUP(A351,'Location Codes'!$A$2:$C$1048576,2,FALSE)</f>
        <v>31.984280910253801</v>
      </c>
      <c r="E351">
        <f>VLOOKUP(A351,'Location Codes'!$A$2:$C$1048576,3,FALSE)</f>
        <v>-81.129864906139403</v>
      </c>
      <c r="F351" s="1">
        <v>41485.413888888892</v>
      </c>
      <c r="G351" s="6">
        <v>0.41388888888888886</v>
      </c>
      <c r="H351" s="30">
        <f>VLOOKUP(F351,'Rainfall Record'!$D$2:$E$1000,1,TRUE)</f>
        <v>41484</v>
      </c>
      <c r="I351" s="32">
        <f t="shared" si="10"/>
        <v>1</v>
      </c>
      <c r="J351" s="32" t="s">
        <v>28</v>
      </c>
      <c r="U351" t="s">
        <v>31</v>
      </c>
      <c r="V351" t="str">
        <f t="shared" si="11"/>
        <v>ENT</v>
      </c>
      <c r="W351">
        <v>2022</v>
      </c>
      <c r="X351" t="s">
        <v>30</v>
      </c>
    </row>
    <row r="352" spans="1:24">
      <c r="A352" t="s">
        <v>48</v>
      </c>
      <c r="C352" t="str">
        <f>VLOOKUP(A352,'Location Codes'!$A$2:$D$1048576,4,FALSE)</f>
        <v>Wilshire.Bougainvillea</v>
      </c>
      <c r="D352">
        <f>VLOOKUP(A352,'Location Codes'!$A$2:$C$1048576,2,FALSE)</f>
        <v>31.9806065034544</v>
      </c>
      <c r="E352">
        <f>VLOOKUP(A352,'Location Codes'!$A$2:$C$1048576,3,FALSE)</f>
        <v>-81.125530850568197</v>
      </c>
      <c r="F352" s="1">
        <v>41718.448611111111</v>
      </c>
      <c r="G352" s="6">
        <v>0.44861111111111113</v>
      </c>
      <c r="H352" s="30">
        <f>VLOOKUP(F352,'Rainfall Record'!$D$2:$E$1000,1,TRUE)</f>
        <v>41715</v>
      </c>
      <c r="I352" s="32">
        <f t="shared" si="10"/>
        <v>3</v>
      </c>
      <c r="J352" s="32" t="s">
        <v>28</v>
      </c>
      <c r="U352" t="s">
        <v>29</v>
      </c>
      <c r="V352" t="str">
        <f t="shared" si="11"/>
        <v>FC</v>
      </c>
      <c r="W352">
        <v>130</v>
      </c>
      <c r="X352" t="s">
        <v>30</v>
      </c>
    </row>
    <row r="353" spans="1:24">
      <c r="A353" t="s">
        <v>48</v>
      </c>
      <c r="C353" t="str">
        <f>VLOOKUP(A353,'Location Codes'!$A$2:$D$1048576,4,FALSE)</f>
        <v>Wilshire.Bougainvillea</v>
      </c>
      <c r="D353">
        <f>VLOOKUP(A353,'Location Codes'!$A$2:$C$1048576,2,FALSE)</f>
        <v>31.9806065034544</v>
      </c>
      <c r="E353">
        <f>VLOOKUP(A353,'Location Codes'!$A$2:$C$1048576,3,FALSE)</f>
        <v>-81.125530850568197</v>
      </c>
      <c r="F353" s="1">
        <v>41718.448611111111</v>
      </c>
      <c r="G353" s="6">
        <v>0.44861111111111113</v>
      </c>
      <c r="H353" s="30">
        <f>VLOOKUP(F353,'Rainfall Record'!$D$2:$E$1000,1,TRUE)</f>
        <v>41715</v>
      </c>
      <c r="I353" s="32">
        <f t="shared" si="10"/>
        <v>3</v>
      </c>
      <c r="J353" s="32" t="s">
        <v>28</v>
      </c>
      <c r="U353" t="s">
        <v>31</v>
      </c>
      <c r="V353" t="str">
        <f t="shared" si="11"/>
        <v>ENT</v>
      </c>
      <c r="W353">
        <v>220</v>
      </c>
      <c r="X353" t="s">
        <v>30</v>
      </c>
    </row>
    <row r="354" spans="1:24">
      <c r="A354" t="s">
        <v>57</v>
      </c>
      <c r="C354" t="str">
        <f>VLOOKUP(A354,'Location Codes'!$A$2:$D$1048576,4,FALSE)</f>
        <v>Wilshire.WhiteBluff</v>
      </c>
      <c r="D354">
        <f>VLOOKUP(A354,'Location Codes'!$A$2:$C$1048576,2,FALSE)</f>
        <v>31.984280910253801</v>
      </c>
      <c r="E354">
        <f>VLOOKUP(A354,'Location Codes'!$A$2:$C$1048576,3,FALSE)</f>
        <v>-81.129864906139403</v>
      </c>
      <c r="F354" s="1">
        <v>41486.461805555555</v>
      </c>
      <c r="G354" s="6">
        <v>0.46180555555555558</v>
      </c>
      <c r="H354" s="30">
        <f>VLOOKUP(F354,'Rainfall Record'!$D$2:$E$1000,1,TRUE)</f>
        <v>41486</v>
      </c>
      <c r="I354" s="32">
        <f t="shared" si="10"/>
        <v>0</v>
      </c>
      <c r="J354" s="32" t="s">
        <v>28</v>
      </c>
      <c r="U354" t="s">
        <v>31</v>
      </c>
      <c r="V354" t="str">
        <f t="shared" si="11"/>
        <v>ENT</v>
      </c>
      <c r="W354">
        <v>1741</v>
      </c>
      <c r="X354" t="s">
        <v>30</v>
      </c>
    </row>
    <row r="355" spans="1:24">
      <c r="A355" t="s">
        <v>57</v>
      </c>
      <c r="C355" t="str">
        <f>VLOOKUP(A355,'Location Codes'!$A$2:$D$1048576,4,FALSE)</f>
        <v>Wilshire.WhiteBluff</v>
      </c>
      <c r="D355">
        <f>VLOOKUP(A355,'Location Codes'!$A$2:$C$1048576,2,FALSE)</f>
        <v>31.984280910253801</v>
      </c>
      <c r="E355">
        <f>VLOOKUP(A355,'Location Codes'!$A$2:$C$1048576,3,FALSE)</f>
        <v>-81.129864906139403</v>
      </c>
      <c r="F355" s="1">
        <v>41487.495833333334</v>
      </c>
      <c r="G355" s="6">
        <v>0.49583333333333335</v>
      </c>
      <c r="H355" s="30">
        <f>VLOOKUP(F355,'Rainfall Record'!$D$2:$E$1000,1,TRUE)</f>
        <v>41486</v>
      </c>
      <c r="I355" s="32">
        <f t="shared" si="10"/>
        <v>1</v>
      </c>
      <c r="J355" s="32" t="s">
        <v>28</v>
      </c>
      <c r="U355" t="s">
        <v>31</v>
      </c>
      <c r="V355" t="str">
        <f t="shared" si="11"/>
        <v>ENT</v>
      </c>
      <c r="W355">
        <v>2022</v>
      </c>
      <c r="X355" t="s">
        <v>30</v>
      </c>
    </row>
    <row r="356" spans="1:24">
      <c r="A356" t="s">
        <v>32</v>
      </c>
      <c r="C356" t="str">
        <f>VLOOKUP(A356,'Location Codes'!$A$2:$D$1048576,4,FALSE)</f>
        <v>Casey.Sallie</v>
      </c>
      <c r="D356">
        <f>VLOOKUP(A356,'Location Codes'!$A$2:$C$1048576,2,FALSE)</f>
        <v>31.995887131649798</v>
      </c>
      <c r="E356">
        <f>VLOOKUP(A356,'Location Codes'!$A$2:$C$1048576,3,FALSE)</f>
        <v>-81.090554392855694</v>
      </c>
      <c r="F356" s="1">
        <v>41725.380555555559</v>
      </c>
      <c r="G356" s="6">
        <v>0.38055555555555554</v>
      </c>
      <c r="H356" s="30">
        <f>VLOOKUP(F356,'Rainfall Record'!$D$2:$E$1000,1,TRUE)</f>
        <v>41723</v>
      </c>
      <c r="I356" s="32">
        <f t="shared" si="10"/>
        <v>2</v>
      </c>
      <c r="J356" s="32" t="s">
        <v>28</v>
      </c>
      <c r="U356" t="s">
        <v>29</v>
      </c>
      <c r="V356" t="str">
        <f t="shared" si="11"/>
        <v>FC</v>
      </c>
      <c r="W356">
        <v>230</v>
      </c>
      <c r="X356" t="s">
        <v>30</v>
      </c>
    </row>
    <row r="357" spans="1:24">
      <c r="A357" t="s">
        <v>32</v>
      </c>
      <c r="C357" t="str">
        <f>VLOOKUP(A357,'Location Codes'!$A$2:$D$1048576,4,FALSE)</f>
        <v>Casey.Sallie</v>
      </c>
      <c r="D357">
        <f>VLOOKUP(A357,'Location Codes'!$A$2:$C$1048576,2,FALSE)</f>
        <v>31.995887131649798</v>
      </c>
      <c r="E357">
        <f>VLOOKUP(A357,'Location Codes'!$A$2:$C$1048576,3,FALSE)</f>
        <v>-81.090554392855694</v>
      </c>
      <c r="F357" s="1">
        <v>41725.380555555559</v>
      </c>
      <c r="G357" s="6">
        <v>0.38055555555555554</v>
      </c>
      <c r="H357" s="30">
        <f>VLOOKUP(F357,'Rainfall Record'!$D$2:$E$1000,1,TRUE)</f>
        <v>41723</v>
      </c>
      <c r="I357" s="32">
        <f t="shared" si="10"/>
        <v>2</v>
      </c>
      <c r="J357" s="32" t="s">
        <v>28</v>
      </c>
      <c r="U357" t="s">
        <v>31</v>
      </c>
      <c r="V357" t="str">
        <f t="shared" si="11"/>
        <v>ENT</v>
      </c>
      <c r="W357">
        <v>999</v>
      </c>
      <c r="X357" t="s">
        <v>30</v>
      </c>
    </row>
    <row r="358" spans="1:24">
      <c r="A358" t="s">
        <v>33</v>
      </c>
      <c r="C358" t="str">
        <f>VLOOKUP(A358,'Location Codes'!$A$2:$D$1048576,4,FALSE)</f>
        <v>Hayners.Halcyon</v>
      </c>
      <c r="D358">
        <f>VLOOKUP(A358,'Location Codes'!$A$2:$C$1048576,2,FALSE)</f>
        <v>31.982481023192801</v>
      </c>
      <c r="E358">
        <f>VLOOKUP(A358,'Location Codes'!$A$2:$C$1048576,3,FALSE)</f>
        <v>-81.111041875059797</v>
      </c>
      <c r="F358" s="1">
        <v>41725.392361111109</v>
      </c>
      <c r="G358" s="6">
        <v>0.3923611111111111</v>
      </c>
      <c r="H358" s="30">
        <f>VLOOKUP(F358,'Rainfall Record'!$D$2:$E$1000,1,TRUE)</f>
        <v>41723</v>
      </c>
      <c r="I358" s="32">
        <f t="shared" si="10"/>
        <v>2</v>
      </c>
      <c r="J358" s="32" t="s">
        <v>28</v>
      </c>
      <c r="U358" t="s">
        <v>29</v>
      </c>
      <c r="V358" t="str">
        <f t="shared" si="11"/>
        <v>FC</v>
      </c>
      <c r="W358">
        <v>9</v>
      </c>
      <c r="X358" t="s">
        <v>30</v>
      </c>
    </row>
    <row r="359" spans="1:24">
      <c r="A359" t="s">
        <v>33</v>
      </c>
      <c r="C359" t="str">
        <f>VLOOKUP(A359,'Location Codes'!$A$2:$D$1048576,4,FALSE)</f>
        <v>Hayners.Halcyon</v>
      </c>
      <c r="D359">
        <f>VLOOKUP(A359,'Location Codes'!$A$2:$C$1048576,2,FALSE)</f>
        <v>31.982481023192801</v>
      </c>
      <c r="E359">
        <f>VLOOKUP(A359,'Location Codes'!$A$2:$C$1048576,3,FALSE)</f>
        <v>-81.111041875059797</v>
      </c>
      <c r="F359" s="1">
        <v>41725.392361111109</v>
      </c>
      <c r="G359" s="6">
        <v>0.3923611111111111</v>
      </c>
      <c r="H359" s="30">
        <f>VLOOKUP(F359,'Rainfall Record'!$D$2:$E$1000,1,TRUE)</f>
        <v>41723</v>
      </c>
      <c r="I359" s="32">
        <f t="shared" si="10"/>
        <v>2</v>
      </c>
      <c r="J359" s="32" t="s">
        <v>28</v>
      </c>
      <c r="U359" t="s">
        <v>31</v>
      </c>
      <c r="V359" t="str">
        <f t="shared" si="11"/>
        <v>ENT</v>
      </c>
      <c r="W359">
        <v>91.4</v>
      </c>
      <c r="X359" t="s">
        <v>30</v>
      </c>
    </row>
    <row r="360" spans="1:24">
      <c r="A360" t="s">
        <v>34</v>
      </c>
      <c r="C360" t="str">
        <f>VLOOKUP(A360,'Location Codes'!$A$2:$D$1048576,4,FALSE)</f>
        <v>Wilshire.Largo</v>
      </c>
      <c r="D360">
        <f>VLOOKUP(A360,'Location Codes'!$A$2:$C$1048576,2,FALSE)</f>
        <v>31.9901311686728</v>
      </c>
      <c r="E360">
        <f>VLOOKUP(A360,'Location Codes'!$A$2:$C$1048576,3,FALSE)</f>
        <v>-81.144630742012893</v>
      </c>
      <c r="F360" s="1">
        <v>41725.416666666664</v>
      </c>
      <c r="G360" s="6">
        <v>0.41666666666666669</v>
      </c>
      <c r="H360" s="30">
        <f>VLOOKUP(F360,'Rainfall Record'!$D$2:$E$1000,1,TRUE)</f>
        <v>41723</v>
      </c>
      <c r="I360" s="32">
        <f t="shared" si="10"/>
        <v>2</v>
      </c>
      <c r="J360" s="32" t="s">
        <v>28</v>
      </c>
      <c r="U360" t="s">
        <v>31</v>
      </c>
      <c r="V360" t="str">
        <f t="shared" si="11"/>
        <v>ENT</v>
      </c>
      <c r="W360">
        <v>722</v>
      </c>
      <c r="X360" t="s">
        <v>30</v>
      </c>
    </row>
    <row r="361" spans="1:24">
      <c r="A361" t="s">
        <v>34</v>
      </c>
      <c r="C361" t="str">
        <f>VLOOKUP(A361,'Location Codes'!$A$2:$D$1048576,4,FALSE)</f>
        <v>Wilshire.Largo</v>
      </c>
      <c r="D361">
        <f>VLOOKUP(A361,'Location Codes'!$A$2:$C$1048576,2,FALSE)</f>
        <v>31.9901311686728</v>
      </c>
      <c r="E361">
        <f>VLOOKUP(A361,'Location Codes'!$A$2:$C$1048576,3,FALSE)</f>
        <v>-81.144630742012893</v>
      </c>
      <c r="F361" s="1">
        <v>41725.416666666664</v>
      </c>
      <c r="G361" s="6">
        <v>0.41666666666666669</v>
      </c>
      <c r="H361" s="30">
        <f>VLOOKUP(F361,'Rainfall Record'!$D$2:$E$1000,1,TRUE)</f>
        <v>41723</v>
      </c>
      <c r="I361" s="32">
        <f t="shared" si="10"/>
        <v>2</v>
      </c>
      <c r="J361" s="32" t="s">
        <v>28</v>
      </c>
      <c r="U361" t="s">
        <v>29</v>
      </c>
      <c r="V361" t="str">
        <f t="shared" si="11"/>
        <v>FC</v>
      </c>
      <c r="W361">
        <v>490</v>
      </c>
      <c r="X361" t="s">
        <v>30</v>
      </c>
    </row>
    <row r="362" spans="1:24">
      <c r="A362" t="s">
        <v>57</v>
      </c>
      <c r="C362" t="str">
        <f>VLOOKUP(A362,'Location Codes'!$A$2:$D$1048576,4,FALSE)</f>
        <v>Wilshire.WhiteBluff</v>
      </c>
      <c r="D362">
        <f>VLOOKUP(A362,'Location Codes'!$A$2:$C$1048576,2,FALSE)</f>
        <v>31.984280910253801</v>
      </c>
      <c r="E362">
        <f>VLOOKUP(A362,'Location Codes'!$A$2:$C$1048576,3,FALSE)</f>
        <v>-81.129864906139403</v>
      </c>
      <c r="F362" s="1">
        <v>41488.64166666667</v>
      </c>
      <c r="G362" s="6">
        <v>0.64166666666666672</v>
      </c>
      <c r="H362" s="30">
        <f>VLOOKUP(F362,'Rainfall Record'!$D$2:$E$1000,1,TRUE)</f>
        <v>41486</v>
      </c>
      <c r="I362" s="32">
        <f t="shared" si="10"/>
        <v>3</v>
      </c>
      <c r="J362" s="32" t="s">
        <v>28</v>
      </c>
      <c r="U362" t="s">
        <v>31</v>
      </c>
      <c r="V362" t="str">
        <f t="shared" si="11"/>
        <v>ENT</v>
      </c>
      <c r="W362">
        <v>3166</v>
      </c>
      <c r="X362" t="s">
        <v>30</v>
      </c>
    </row>
    <row r="363" spans="1:24">
      <c r="A363" t="s">
        <v>57</v>
      </c>
      <c r="C363" t="str">
        <f>VLOOKUP(A363,'Location Codes'!$A$2:$D$1048576,4,FALSE)</f>
        <v>Wilshire.WhiteBluff</v>
      </c>
      <c r="D363">
        <f>VLOOKUP(A363,'Location Codes'!$A$2:$C$1048576,2,FALSE)</f>
        <v>31.984280910253801</v>
      </c>
      <c r="E363">
        <f>VLOOKUP(A363,'Location Codes'!$A$2:$C$1048576,3,FALSE)</f>
        <v>-81.129864906139403</v>
      </c>
      <c r="F363" s="1">
        <v>41495.364583333336</v>
      </c>
      <c r="G363" s="6">
        <v>0.36458333333333331</v>
      </c>
      <c r="H363" s="30">
        <f>VLOOKUP(F363,'Rainfall Record'!$D$2:$E$1000,1,TRUE)</f>
        <v>41486</v>
      </c>
      <c r="I363" s="32">
        <f t="shared" si="10"/>
        <v>9</v>
      </c>
      <c r="J363" s="32" t="s">
        <v>28</v>
      </c>
      <c r="U363" t="s">
        <v>31</v>
      </c>
      <c r="V363" t="str">
        <f t="shared" si="11"/>
        <v>ENT</v>
      </c>
      <c r="W363">
        <v>556</v>
      </c>
      <c r="X363" t="s">
        <v>30</v>
      </c>
    </row>
    <row r="364" spans="1:24">
      <c r="A364" t="s">
        <v>48</v>
      </c>
      <c r="C364" t="str">
        <f>VLOOKUP(A364,'Location Codes'!$A$2:$D$1048576,4,FALSE)</f>
        <v>Wilshire.Bougainvillea</v>
      </c>
      <c r="D364">
        <f>VLOOKUP(A364,'Location Codes'!$A$2:$C$1048576,2,FALSE)</f>
        <v>31.9806065034544</v>
      </c>
      <c r="E364">
        <f>VLOOKUP(A364,'Location Codes'!$A$2:$C$1048576,3,FALSE)</f>
        <v>-81.125530850568197</v>
      </c>
      <c r="F364" s="1">
        <v>41725.436111111114</v>
      </c>
      <c r="G364" s="6">
        <v>0.43611111111111112</v>
      </c>
      <c r="H364" s="30">
        <f>VLOOKUP(F364,'Rainfall Record'!$D$2:$E$1000,1,TRUE)</f>
        <v>41723</v>
      </c>
      <c r="I364" s="32">
        <f t="shared" si="10"/>
        <v>2</v>
      </c>
      <c r="J364" s="32" t="s">
        <v>28</v>
      </c>
      <c r="U364" t="s">
        <v>31</v>
      </c>
      <c r="V364" t="str">
        <f t="shared" si="11"/>
        <v>ENT</v>
      </c>
      <c r="W364">
        <v>1259</v>
      </c>
      <c r="X364" t="s">
        <v>30</v>
      </c>
    </row>
    <row r="365" spans="1:24">
      <c r="A365" t="s">
        <v>48</v>
      </c>
      <c r="C365" t="str">
        <f>VLOOKUP(A365,'Location Codes'!$A$2:$D$1048576,4,FALSE)</f>
        <v>Wilshire.Bougainvillea</v>
      </c>
      <c r="D365">
        <f>VLOOKUP(A365,'Location Codes'!$A$2:$C$1048576,2,FALSE)</f>
        <v>31.9806065034544</v>
      </c>
      <c r="E365">
        <f>VLOOKUP(A365,'Location Codes'!$A$2:$C$1048576,3,FALSE)</f>
        <v>-81.125530850568197</v>
      </c>
      <c r="F365" s="1">
        <v>41725.436111111114</v>
      </c>
      <c r="G365" s="6">
        <v>0.43611111111111112</v>
      </c>
      <c r="H365" s="30">
        <f>VLOOKUP(F365,'Rainfall Record'!$D$2:$E$1000,1,TRUE)</f>
        <v>41723</v>
      </c>
      <c r="I365" s="32">
        <f t="shared" si="10"/>
        <v>2</v>
      </c>
      <c r="J365" s="32" t="s">
        <v>28</v>
      </c>
      <c r="U365" t="s">
        <v>29</v>
      </c>
      <c r="V365" t="str">
        <f t="shared" si="11"/>
        <v>FC</v>
      </c>
      <c r="W365">
        <v>5400</v>
      </c>
      <c r="X365" t="s">
        <v>30</v>
      </c>
    </row>
    <row r="366" spans="1:24">
      <c r="A366" t="s">
        <v>57</v>
      </c>
      <c r="C366" t="str">
        <f>VLOOKUP(A366,'Location Codes'!$A$2:$D$1048576,4,FALSE)</f>
        <v>Wilshire.WhiteBluff</v>
      </c>
      <c r="D366">
        <f>VLOOKUP(A366,'Location Codes'!$A$2:$C$1048576,2,FALSE)</f>
        <v>31.984280910253801</v>
      </c>
      <c r="E366">
        <f>VLOOKUP(A366,'Location Codes'!$A$2:$C$1048576,3,FALSE)</f>
        <v>-81.129864906139403</v>
      </c>
      <c r="F366" s="1">
        <v>41498.368055555555</v>
      </c>
      <c r="G366" s="6">
        <v>0.36805555555555558</v>
      </c>
      <c r="H366" s="30">
        <f>VLOOKUP(F366,'Rainfall Record'!$D$2:$E$1000,1,TRUE)</f>
        <v>41498</v>
      </c>
      <c r="I366" s="32">
        <f t="shared" si="10"/>
        <v>0</v>
      </c>
      <c r="J366" s="32" t="s">
        <v>28</v>
      </c>
      <c r="U366" t="s">
        <v>31</v>
      </c>
      <c r="V366" t="str">
        <f t="shared" si="11"/>
        <v>ENT</v>
      </c>
      <c r="W366">
        <v>2022</v>
      </c>
      <c r="X366" t="s">
        <v>30</v>
      </c>
    </row>
    <row r="367" spans="1:24">
      <c r="A367" t="s">
        <v>57</v>
      </c>
      <c r="C367" t="str">
        <f>VLOOKUP(A367,'Location Codes'!$A$2:$D$1048576,4,FALSE)</f>
        <v>Wilshire.WhiteBluff</v>
      </c>
      <c r="D367">
        <f>VLOOKUP(A367,'Location Codes'!$A$2:$C$1048576,2,FALSE)</f>
        <v>31.984280910253801</v>
      </c>
      <c r="E367">
        <f>VLOOKUP(A367,'Location Codes'!$A$2:$C$1048576,3,FALSE)</f>
        <v>-81.129864906139403</v>
      </c>
      <c r="F367" s="1">
        <v>41499.379861111112</v>
      </c>
      <c r="G367" s="6">
        <v>0.37986111111111109</v>
      </c>
      <c r="H367" s="30">
        <f>VLOOKUP(F367,'Rainfall Record'!$D$2:$E$1000,1,TRUE)</f>
        <v>41498</v>
      </c>
      <c r="I367" s="32">
        <f t="shared" si="10"/>
        <v>1</v>
      </c>
      <c r="J367" s="32" t="s">
        <v>28</v>
      </c>
      <c r="U367" t="s">
        <v>31</v>
      </c>
      <c r="V367" t="str">
        <f t="shared" si="11"/>
        <v>ENT</v>
      </c>
      <c r="W367">
        <v>4045</v>
      </c>
      <c r="X367" t="s">
        <v>30</v>
      </c>
    </row>
    <row r="368" spans="1:24">
      <c r="A368" t="s">
        <v>32</v>
      </c>
      <c r="C368" t="str">
        <f>VLOOKUP(A368,'Location Codes'!$A$2:$D$1048576,4,FALSE)</f>
        <v>Casey.Sallie</v>
      </c>
      <c r="D368">
        <f>VLOOKUP(A368,'Location Codes'!$A$2:$C$1048576,2,FALSE)</f>
        <v>31.995887131649798</v>
      </c>
      <c r="E368">
        <f>VLOOKUP(A368,'Location Codes'!$A$2:$C$1048576,3,FALSE)</f>
        <v>-81.090554392855694</v>
      </c>
      <c r="F368" s="1">
        <v>41793.375</v>
      </c>
      <c r="G368" s="6">
        <v>0.375</v>
      </c>
      <c r="H368" s="30">
        <f>VLOOKUP(F368,'Rainfall Record'!$D$2:$E$1000,1,TRUE)</f>
        <v>41788</v>
      </c>
      <c r="I368" s="32">
        <f t="shared" si="10"/>
        <v>5</v>
      </c>
      <c r="J368" s="32" t="s">
        <v>28</v>
      </c>
      <c r="U368" t="s">
        <v>29</v>
      </c>
      <c r="V368" t="str">
        <f t="shared" si="11"/>
        <v>FC</v>
      </c>
      <c r="W368">
        <v>1700</v>
      </c>
      <c r="X368" t="s">
        <v>30</v>
      </c>
    </row>
    <row r="369" spans="1:24">
      <c r="A369" t="s">
        <v>32</v>
      </c>
      <c r="C369" t="str">
        <f>VLOOKUP(A369,'Location Codes'!$A$2:$D$1048576,4,FALSE)</f>
        <v>Casey.Sallie</v>
      </c>
      <c r="D369">
        <f>VLOOKUP(A369,'Location Codes'!$A$2:$C$1048576,2,FALSE)</f>
        <v>31.995887131649798</v>
      </c>
      <c r="E369">
        <f>VLOOKUP(A369,'Location Codes'!$A$2:$C$1048576,3,FALSE)</f>
        <v>-81.090554392855694</v>
      </c>
      <c r="F369" s="1">
        <v>41793.375</v>
      </c>
      <c r="G369" s="6">
        <v>0.375</v>
      </c>
      <c r="H369" s="30">
        <f>VLOOKUP(F369,'Rainfall Record'!$D$2:$E$1000,1,TRUE)</f>
        <v>41788</v>
      </c>
      <c r="I369" s="32">
        <f t="shared" si="10"/>
        <v>5</v>
      </c>
      <c r="J369" s="32" t="s">
        <v>28</v>
      </c>
      <c r="U369" t="s">
        <v>31</v>
      </c>
      <c r="V369" t="str">
        <f t="shared" si="11"/>
        <v>ENT</v>
      </c>
      <c r="W369">
        <v>2022.4</v>
      </c>
      <c r="X369" t="s">
        <v>30</v>
      </c>
    </row>
    <row r="370" spans="1:24">
      <c r="A370" t="s">
        <v>33</v>
      </c>
      <c r="C370" t="str">
        <f>VLOOKUP(A370,'Location Codes'!$A$2:$D$1048576,4,FALSE)</f>
        <v>Hayners.Halcyon</v>
      </c>
      <c r="D370">
        <f>VLOOKUP(A370,'Location Codes'!$A$2:$C$1048576,2,FALSE)</f>
        <v>31.982481023192801</v>
      </c>
      <c r="E370">
        <f>VLOOKUP(A370,'Location Codes'!$A$2:$C$1048576,3,FALSE)</f>
        <v>-81.111041875059797</v>
      </c>
      <c r="F370" s="1">
        <v>41793.387499999997</v>
      </c>
      <c r="G370" s="6">
        <v>0.38750000000000001</v>
      </c>
      <c r="H370" s="30">
        <f>VLOOKUP(F370,'Rainfall Record'!$D$2:$E$1000,1,TRUE)</f>
        <v>41788</v>
      </c>
      <c r="I370" s="32">
        <f t="shared" si="10"/>
        <v>5</v>
      </c>
      <c r="J370" s="32" t="s">
        <v>28</v>
      </c>
      <c r="U370" t="s">
        <v>29</v>
      </c>
      <c r="V370" t="str">
        <f t="shared" si="11"/>
        <v>FC</v>
      </c>
      <c r="W370">
        <v>230</v>
      </c>
      <c r="X370" t="s">
        <v>30</v>
      </c>
    </row>
    <row r="371" spans="1:24">
      <c r="A371" t="s">
        <v>33</v>
      </c>
      <c r="C371" t="str">
        <f>VLOOKUP(A371,'Location Codes'!$A$2:$D$1048576,4,FALSE)</f>
        <v>Hayners.Halcyon</v>
      </c>
      <c r="D371">
        <f>VLOOKUP(A371,'Location Codes'!$A$2:$C$1048576,2,FALSE)</f>
        <v>31.982481023192801</v>
      </c>
      <c r="E371">
        <f>VLOOKUP(A371,'Location Codes'!$A$2:$C$1048576,3,FALSE)</f>
        <v>-81.111041875059797</v>
      </c>
      <c r="F371" s="1">
        <v>41793.387499999997</v>
      </c>
      <c r="G371" s="6">
        <v>0.38750000000000001</v>
      </c>
      <c r="H371" s="30">
        <f>VLOOKUP(F371,'Rainfall Record'!$D$2:$E$1000,1,TRUE)</f>
        <v>41788</v>
      </c>
      <c r="I371" s="32">
        <f t="shared" si="10"/>
        <v>5</v>
      </c>
      <c r="J371" s="32" t="s">
        <v>28</v>
      </c>
      <c r="U371" t="s">
        <v>31</v>
      </c>
      <c r="V371" t="str">
        <f t="shared" si="11"/>
        <v>ENT</v>
      </c>
      <c r="W371">
        <v>1740.8</v>
      </c>
      <c r="X371" t="s">
        <v>30</v>
      </c>
    </row>
    <row r="372" spans="1:24">
      <c r="A372" t="s">
        <v>57</v>
      </c>
      <c r="C372" t="str">
        <f>VLOOKUP(A372,'Location Codes'!$A$2:$D$1048576,4,FALSE)</f>
        <v>Wilshire.WhiteBluff</v>
      </c>
      <c r="D372">
        <f>VLOOKUP(A372,'Location Codes'!$A$2:$C$1048576,2,FALSE)</f>
        <v>31.984280910253801</v>
      </c>
      <c r="E372">
        <f>VLOOKUP(A372,'Location Codes'!$A$2:$C$1048576,3,FALSE)</f>
        <v>-81.129864906139403</v>
      </c>
      <c r="F372" s="1">
        <v>41520.482638888891</v>
      </c>
      <c r="G372" s="6">
        <v>0.4826388888888889</v>
      </c>
      <c r="H372" s="30">
        <f>VLOOKUP(F372,'Rainfall Record'!$D$2:$E$1000,1,TRUE)</f>
        <v>41519</v>
      </c>
      <c r="I372" s="32">
        <f t="shared" si="10"/>
        <v>1</v>
      </c>
      <c r="J372" s="32" t="s">
        <v>28</v>
      </c>
      <c r="U372" t="s">
        <v>31</v>
      </c>
      <c r="V372" t="str">
        <f t="shared" si="11"/>
        <v>ENT</v>
      </c>
      <c r="W372">
        <v>2022</v>
      </c>
      <c r="X372" t="s">
        <v>30</v>
      </c>
    </row>
    <row r="373" spans="1:24">
      <c r="A373" t="s">
        <v>58</v>
      </c>
      <c r="C373" t="str">
        <f>VLOOKUP(A373,'Location Codes'!$A$2:$D$1048576,4,FALSE)</f>
        <v>Wilshire.WhiteBluff</v>
      </c>
      <c r="D373">
        <f>VLOOKUP(A373,'Location Codes'!$A$2:$C$1048576,2,FALSE)</f>
        <v>31.984280910253801</v>
      </c>
      <c r="E373">
        <f>VLOOKUP(A373,'Location Codes'!$A$2:$C$1048576,3,FALSE)</f>
        <v>-81.129864906139403</v>
      </c>
      <c r="F373" s="1">
        <v>41529.477083333331</v>
      </c>
      <c r="G373" s="6">
        <v>0.47708333333333336</v>
      </c>
      <c r="H373" s="30">
        <f>VLOOKUP(F373,'Rainfall Record'!$D$2:$E$1000,1,TRUE)</f>
        <v>41521</v>
      </c>
      <c r="I373" s="32">
        <f t="shared" si="10"/>
        <v>8</v>
      </c>
      <c r="J373" s="32" t="s">
        <v>28</v>
      </c>
      <c r="U373" t="s">
        <v>31</v>
      </c>
      <c r="V373" t="str">
        <f t="shared" si="11"/>
        <v>ENT</v>
      </c>
      <c r="W373">
        <v>1203</v>
      </c>
      <c r="X373" t="s">
        <v>30</v>
      </c>
    </row>
    <row r="374" spans="1:24">
      <c r="A374" t="s">
        <v>48</v>
      </c>
      <c r="C374" t="str">
        <f>VLOOKUP(A374,'Location Codes'!$A$2:$D$1048576,4,FALSE)</f>
        <v>Wilshire.Bougainvillea</v>
      </c>
      <c r="D374">
        <f>VLOOKUP(A374,'Location Codes'!$A$2:$C$1048576,2,FALSE)</f>
        <v>31.9806065034544</v>
      </c>
      <c r="E374">
        <f>VLOOKUP(A374,'Location Codes'!$A$2:$C$1048576,3,FALSE)</f>
        <v>-81.125530850568197</v>
      </c>
      <c r="F374" s="1">
        <v>41793.416666666664</v>
      </c>
      <c r="G374" s="6">
        <v>0.41666666666666669</v>
      </c>
      <c r="H374" s="30">
        <f>VLOOKUP(F374,'Rainfall Record'!$D$2:$E$1000,1,TRUE)</f>
        <v>41788</v>
      </c>
      <c r="I374" s="32">
        <f t="shared" si="10"/>
        <v>5</v>
      </c>
      <c r="J374" s="32" t="s">
        <v>28</v>
      </c>
      <c r="U374" t="s">
        <v>29</v>
      </c>
      <c r="V374" t="str">
        <f t="shared" si="11"/>
        <v>FC</v>
      </c>
      <c r="W374">
        <v>1700</v>
      </c>
      <c r="X374" t="s">
        <v>30</v>
      </c>
    </row>
    <row r="375" spans="1:24">
      <c r="A375" t="s">
        <v>48</v>
      </c>
      <c r="C375" t="str">
        <f>VLOOKUP(A375,'Location Codes'!$A$2:$D$1048576,4,FALSE)</f>
        <v>Wilshire.Bougainvillea</v>
      </c>
      <c r="D375">
        <f>VLOOKUP(A375,'Location Codes'!$A$2:$C$1048576,2,FALSE)</f>
        <v>31.9806065034544</v>
      </c>
      <c r="E375">
        <f>VLOOKUP(A375,'Location Codes'!$A$2:$C$1048576,3,FALSE)</f>
        <v>-81.125530850568197</v>
      </c>
      <c r="F375" s="1">
        <v>41793.416666666664</v>
      </c>
      <c r="G375" s="6">
        <v>0.41666666666666669</v>
      </c>
      <c r="H375" s="30">
        <f>VLOOKUP(F375,'Rainfall Record'!$D$2:$E$1000,1,TRUE)</f>
        <v>41788</v>
      </c>
      <c r="I375" s="32">
        <f t="shared" si="10"/>
        <v>5</v>
      </c>
      <c r="J375" s="32" t="s">
        <v>28</v>
      </c>
      <c r="U375" t="s">
        <v>31</v>
      </c>
      <c r="V375" t="str">
        <f t="shared" si="11"/>
        <v>ENT</v>
      </c>
      <c r="W375">
        <v>2022.4</v>
      </c>
      <c r="X375" t="s">
        <v>30</v>
      </c>
    </row>
    <row r="376" spans="1:24">
      <c r="A376" t="s">
        <v>58</v>
      </c>
      <c r="C376" t="str">
        <f>VLOOKUP(A376,'Location Codes'!$A$2:$D$1048576,4,FALSE)</f>
        <v>Wilshire.WhiteBluff</v>
      </c>
      <c r="D376">
        <f>VLOOKUP(A376,'Location Codes'!$A$2:$C$1048576,2,FALSE)</f>
        <v>31.984280910253801</v>
      </c>
      <c r="E376">
        <f>VLOOKUP(A376,'Location Codes'!$A$2:$C$1048576,3,FALSE)</f>
        <v>-81.129864906139403</v>
      </c>
      <c r="F376" s="1">
        <v>41534.433333333334</v>
      </c>
      <c r="G376" s="6">
        <v>0.43333333333333335</v>
      </c>
      <c r="H376" s="30">
        <f>VLOOKUP(F376,'Rainfall Record'!$D$2:$E$1000,1,TRUE)</f>
        <v>41533</v>
      </c>
      <c r="I376" s="32">
        <f t="shared" si="10"/>
        <v>1</v>
      </c>
      <c r="J376" s="32" t="s">
        <v>28</v>
      </c>
      <c r="U376" t="s">
        <v>31</v>
      </c>
      <c r="V376" t="str">
        <f t="shared" si="11"/>
        <v>ENT</v>
      </c>
      <c r="W376">
        <v>723</v>
      </c>
      <c r="X376" t="s">
        <v>30</v>
      </c>
    </row>
    <row r="377" spans="1:24">
      <c r="A377" t="s">
        <v>57</v>
      </c>
      <c r="C377" t="str">
        <f>VLOOKUP(A377,'Location Codes'!$A$2:$D$1048576,4,FALSE)</f>
        <v>Wilshire.WhiteBluff</v>
      </c>
      <c r="D377">
        <f>VLOOKUP(A377,'Location Codes'!$A$2:$C$1048576,2,FALSE)</f>
        <v>31.984280910253801</v>
      </c>
      <c r="E377">
        <f>VLOOKUP(A377,'Location Codes'!$A$2:$C$1048576,3,FALSE)</f>
        <v>-81.129864906139403</v>
      </c>
      <c r="F377" s="1">
        <v>41543.444444444445</v>
      </c>
      <c r="G377" s="6">
        <v>0.44444444444444442</v>
      </c>
      <c r="H377" s="30">
        <f>VLOOKUP(F377,'Rainfall Record'!$D$2:$E$1000,1,TRUE)</f>
        <v>41542</v>
      </c>
      <c r="I377" s="32">
        <f t="shared" si="10"/>
        <v>1</v>
      </c>
      <c r="J377" s="32" t="s">
        <v>28</v>
      </c>
      <c r="U377" t="s">
        <v>31</v>
      </c>
      <c r="V377" t="str">
        <f t="shared" si="11"/>
        <v>ENT</v>
      </c>
      <c r="W377">
        <v>2022</v>
      </c>
      <c r="X377" t="s">
        <v>30</v>
      </c>
    </row>
    <row r="378" spans="1:24">
      <c r="A378" t="s">
        <v>59</v>
      </c>
      <c r="C378" t="str">
        <f>VLOOKUP(A378,'Location Codes'!$A$2:$D$1048576,4,FALSE)</f>
        <v>Vernon.Rendant</v>
      </c>
      <c r="D378">
        <f>VLOOKUP(A378,'Location Codes'!$A$2:$C$1048576,2,FALSE)</f>
        <v>31.971748423804598</v>
      </c>
      <c r="E378">
        <f>VLOOKUP(A378,'Location Codes'!$A$2:$C$1048576,3,FALSE)</f>
        <v>-81.125984676460405</v>
      </c>
      <c r="F378" s="1">
        <v>41793.441666666666</v>
      </c>
      <c r="G378" s="6">
        <v>0.44166666666666665</v>
      </c>
      <c r="H378" s="30">
        <f>VLOOKUP(F378,'Rainfall Record'!$D$2:$E$1000,1,TRUE)</f>
        <v>41788</v>
      </c>
      <c r="I378" s="32">
        <f t="shared" si="10"/>
        <v>5</v>
      </c>
      <c r="J378" s="32" t="s">
        <v>28</v>
      </c>
      <c r="U378" t="s">
        <v>29</v>
      </c>
      <c r="V378" t="str">
        <f t="shared" si="11"/>
        <v>FC</v>
      </c>
      <c r="W378">
        <v>68</v>
      </c>
      <c r="X378" t="s">
        <v>30</v>
      </c>
    </row>
    <row r="379" spans="1:24">
      <c r="A379" t="s">
        <v>59</v>
      </c>
      <c r="C379" t="str">
        <f>VLOOKUP(A379,'Location Codes'!$A$2:$D$1048576,4,FALSE)</f>
        <v>Vernon.Rendant</v>
      </c>
      <c r="D379">
        <f>VLOOKUP(A379,'Location Codes'!$A$2:$C$1048576,2,FALSE)</f>
        <v>31.971748423804598</v>
      </c>
      <c r="E379">
        <f>VLOOKUP(A379,'Location Codes'!$A$2:$C$1048576,3,FALSE)</f>
        <v>-81.125984676460405</v>
      </c>
      <c r="F379" s="1">
        <v>41793.441666666666</v>
      </c>
      <c r="G379" s="6">
        <v>0.44166666666666665</v>
      </c>
      <c r="H379" s="30">
        <f>VLOOKUP(F379,'Rainfall Record'!$D$2:$E$1000,1,TRUE)</f>
        <v>41788</v>
      </c>
      <c r="I379" s="32">
        <f t="shared" si="10"/>
        <v>5</v>
      </c>
      <c r="J379" s="32" t="s">
        <v>28</v>
      </c>
      <c r="U379" t="s">
        <v>31</v>
      </c>
      <c r="V379" t="str">
        <f t="shared" si="11"/>
        <v>ENT</v>
      </c>
      <c r="W379">
        <v>1583</v>
      </c>
      <c r="X379" t="s">
        <v>30</v>
      </c>
    </row>
    <row r="380" spans="1:24">
      <c r="A380" t="s">
        <v>60</v>
      </c>
      <c r="C380" t="str">
        <f>VLOOKUP(A380,'Location Codes'!$A$2:$D$1048576,4,FALSE)</f>
        <v>Casey.Hospital</v>
      </c>
      <c r="D380">
        <f>VLOOKUP(A380,'Location Codes'!$A$2:$C$1048576,2,FALSE)</f>
        <v>32.030499465731999</v>
      </c>
      <c r="E380">
        <f>VLOOKUP(A380,'Location Codes'!$A$2:$C$1048576,3,FALSE)</f>
        <v>-81.085066518624302</v>
      </c>
      <c r="F380" s="1">
        <v>41793.461805555555</v>
      </c>
      <c r="G380" s="6">
        <v>0.46180555555555558</v>
      </c>
      <c r="H380" s="30">
        <f>VLOOKUP(F380,'Rainfall Record'!$D$2:$E$1000,1,TRUE)</f>
        <v>41788</v>
      </c>
      <c r="I380" s="32">
        <f t="shared" si="10"/>
        <v>5</v>
      </c>
      <c r="J380" s="32" t="s">
        <v>28</v>
      </c>
      <c r="U380" t="s">
        <v>29</v>
      </c>
      <c r="V380" t="str">
        <f t="shared" si="11"/>
        <v>FC</v>
      </c>
      <c r="W380">
        <v>310</v>
      </c>
      <c r="X380" t="s">
        <v>30</v>
      </c>
    </row>
    <row r="381" spans="1:24">
      <c r="A381" t="s">
        <v>60</v>
      </c>
      <c r="C381" t="str">
        <f>VLOOKUP(A381,'Location Codes'!$A$2:$D$1048576,4,FALSE)</f>
        <v>Casey.Hospital</v>
      </c>
      <c r="D381">
        <f>VLOOKUP(A381,'Location Codes'!$A$2:$C$1048576,2,FALSE)</f>
        <v>32.030499465731999</v>
      </c>
      <c r="E381">
        <f>VLOOKUP(A381,'Location Codes'!$A$2:$C$1048576,3,FALSE)</f>
        <v>-81.085066518624302</v>
      </c>
      <c r="F381" s="1">
        <v>41793.461805555555</v>
      </c>
      <c r="G381" s="6">
        <v>0.46180555555555558</v>
      </c>
      <c r="H381" s="30">
        <f>VLOOKUP(F381,'Rainfall Record'!$D$2:$E$1000,1,TRUE)</f>
        <v>41788</v>
      </c>
      <c r="I381" s="32">
        <f t="shared" si="10"/>
        <v>5</v>
      </c>
      <c r="J381" s="32" t="s">
        <v>28</v>
      </c>
      <c r="U381" t="s">
        <v>31</v>
      </c>
      <c r="V381" t="str">
        <f t="shared" si="11"/>
        <v>ENT</v>
      </c>
      <c r="W381">
        <v>2022.4</v>
      </c>
      <c r="X381" t="s">
        <v>30</v>
      </c>
    </row>
    <row r="382" spans="1:24">
      <c r="A382" t="s">
        <v>32</v>
      </c>
      <c r="C382" t="str">
        <f>VLOOKUP(A382,'Location Codes'!$A$2:$D$1048576,4,FALSE)</f>
        <v>Casey.Sallie</v>
      </c>
      <c r="D382">
        <f>VLOOKUP(A382,'Location Codes'!$A$2:$C$1048576,2,FALSE)</f>
        <v>31.995887131649798</v>
      </c>
      <c r="E382">
        <f>VLOOKUP(A382,'Location Codes'!$A$2:$C$1048576,3,FALSE)</f>
        <v>-81.090554392855694</v>
      </c>
      <c r="F382" s="1">
        <v>41800.361111111109</v>
      </c>
      <c r="G382" s="6">
        <v>0.3611111111111111</v>
      </c>
      <c r="H382" s="30">
        <f>VLOOKUP(F382,'Rainfall Record'!$D$2:$E$1000,1,TRUE)</f>
        <v>41798</v>
      </c>
      <c r="I382" s="32">
        <f t="shared" si="10"/>
        <v>2</v>
      </c>
      <c r="J382" s="32" t="s">
        <v>28</v>
      </c>
      <c r="U382" t="s">
        <v>31</v>
      </c>
      <c r="V382" t="str">
        <f t="shared" si="11"/>
        <v>ENT</v>
      </c>
      <c r="W382">
        <v>140</v>
      </c>
      <c r="X382" t="s">
        <v>30</v>
      </c>
    </row>
    <row r="383" spans="1:24">
      <c r="A383" t="s">
        <v>32</v>
      </c>
      <c r="C383" t="str">
        <f>VLOOKUP(A383,'Location Codes'!$A$2:$D$1048576,4,FALSE)</f>
        <v>Casey.Sallie</v>
      </c>
      <c r="D383">
        <f>VLOOKUP(A383,'Location Codes'!$A$2:$C$1048576,2,FALSE)</f>
        <v>31.995887131649798</v>
      </c>
      <c r="E383">
        <f>VLOOKUP(A383,'Location Codes'!$A$2:$C$1048576,3,FALSE)</f>
        <v>-81.090554392855694</v>
      </c>
      <c r="F383" s="1">
        <v>41800.361111111109</v>
      </c>
      <c r="G383" s="6">
        <v>0.3611111111111111</v>
      </c>
      <c r="H383" s="30">
        <f>VLOOKUP(F383,'Rainfall Record'!$D$2:$E$1000,1,TRUE)</f>
        <v>41798</v>
      </c>
      <c r="I383" s="32">
        <f t="shared" si="10"/>
        <v>2</v>
      </c>
      <c r="J383" s="32" t="s">
        <v>28</v>
      </c>
      <c r="U383" t="s">
        <v>29</v>
      </c>
      <c r="V383" t="str">
        <f t="shared" si="11"/>
        <v>FC</v>
      </c>
      <c r="W383">
        <v>170</v>
      </c>
      <c r="X383" t="s">
        <v>30</v>
      </c>
    </row>
    <row r="384" spans="1:24">
      <c r="A384" t="s">
        <v>56</v>
      </c>
      <c r="C384" t="str">
        <f>VLOOKUP(A384,'Location Codes'!$A$2:$D$1048576,4,FALSE)</f>
        <v>Hayners.Halcyon</v>
      </c>
      <c r="D384">
        <f>VLOOKUP(A384,'Location Codes'!$A$2:$C$1048576,2,FALSE)</f>
        <v>31.982481023192801</v>
      </c>
      <c r="E384">
        <f>VLOOKUP(A384,'Location Codes'!$A$2:$C$1048576,3,FALSE)</f>
        <v>-81.111041875059797</v>
      </c>
      <c r="F384" s="1">
        <v>41800.379861111112</v>
      </c>
      <c r="G384" s="6">
        <v>0.37986111111111109</v>
      </c>
      <c r="H384" s="30">
        <f>VLOOKUP(F384,'Rainfall Record'!$D$2:$E$1000,1,TRUE)</f>
        <v>41798</v>
      </c>
      <c r="I384" s="32">
        <f t="shared" si="10"/>
        <v>2</v>
      </c>
      <c r="J384" s="32" t="s">
        <v>28</v>
      </c>
      <c r="U384" t="s">
        <v>29</v>
      </c>
      <c r="V384" t="str">
        <f t="shared" si="11"/>
        <v>FC</v>
      </c>
      <c r="W384">
        <v>230</v>
      </c>
      <c r="X384" t="s">
        <v>30</v>
      </c>
    </row>
    <row r="385" spans="1:24">
      <c r="A385" t="s">
        <v>56</v>
      </c>
      <c r="C385" t="str">
        <f>VLOOKUP(A385,'Location Codes'!$A$2:$D$1048576,4,FALSE)</f>
        <v>Hayners.Halcyon</v>
      </c>
      <c r="D385">
        <f>VLOOKUP(A385,'Location Codes'!$A$2:$C$1048576,2,FALSE)</f>
        <v>31.982481023192801</v>
      </c>
      <c r="E385">
        <f>VLOOKUP(A385,'Location Codes'!$A$2:$C$1048576,3,FALSE)</f>
        <v>-81.111041875059797</v>
      </c>
      <c r="F385" s="1">
        <v>41800.379861111112</v>
      </c>
      <c r="G385" s="6">
        <v>0.37986111111111109</v>
      </c>
      <c r="H385" s="30">
        <f>VLOOKUP(F385,'Rainfall Record'!$D$2:$E$1000,1,TRUE)</f>
        <v>41798</v>
      </c>
      <c r="I385" s="32">
        <f t="shared" si="10"/>
        <v>2</v>
      </c>
      <c r="J385" s="32" t="s">
        <v>28</v>
      </c>
      <c r="U385" t="s">
        <v>31</v>
      </c>
      <c r="V385" t="str">
        <f t="shared" si="11"/>
        <v>ENT</v>
      </c>
      <c r="W385">
        <v>1382</v>
      </c>
      <c r="X385" t="s">
        <v>30</v>
      </c>
    </row>
    <row r="386" spans="1:24">
      <c r="A386" t="s">
        <v>48</v>
      </c>
      <c r="C386" t="str">
        <f>VLOOKUP(A386,'Location Codes'!$A$2:$D$1048576,4,FALSE)</f>
        <v>Wilshire.Bougainvillea</v>
      </c>
      <c r="D386">
        <f>VLOOKUP(A386,'Location Codes'!$A$2:$C$1048576,2,FALSE)</f>
        <v>31.9806065034544</v>
      </c>
      <c r="E386">
        <f>VLOOKUP(A386,'Location Codes'!$A$2:$C$1048576,3,FALSE)</f>
        <v>-81.125530850568197</v>
      </c>
      <c r="F386" s="1">
        <v>41800.388888888891</v>
      </c>
      <c r="G386" s="6">
        <v>0.3888888888888889</v>
      </c>
      <c r="H386" s="30">
        <f>VLOOKUP(F386,'Rainfall Record'!$D$2:$E$1000,1,TRUE)</f>
        <v>41798</v>
      </c>
      <c r="I386" s="32">
        <f t="shared" si="10"/>
        <v>2</v>
      </c>
      <c r="J386" s="32" t="s">
        <v>28</v>
      </c>
      <c r="U386" t="s">
        <v>29</v>
      </c>
      <c r="V386" t="str">
        <f t="shared" si="11"/>
        <v>FC</v>
      </c>
      <c r="W386">
        <v>1400</v>
      </c>
      <c r="X386" t="s">
        <v>30</v>
      </c>
    </row>
    <row r="387" spans="1:24">
      <c r="A387" t="s">
        <v>48</v>
      </c>
      <c r="C387" t="str">
        <f>VLOOKUP(A387,'Location Codes'!$A$2:$D$1048576,4,FALSE)</f>
        <v>Wilshire.Bougainvillea</v>
      </c>
      <c r="D387">
        <f>VLOOKUP(A387,'Location Codes'!$A$2:$C$1048576,2,FALSE)</f>
        <v>31.9806065034544</v>
      </c>
      <c r="E387">
        <f>VLOOKUP(A387,'Location Codes'!$A$2:$C$1048576,3,FALSE)</f>
        <v>-81.125530850568197</v>
      </c>
      <c r="F387" s="1">
        <v>41800.388888888891</v>
      </c>
      <c r="G387" s="6">
        <v>0.3888888888888889</v>
      </c>
      <c r="H387" s="30">
        <f>VLOOKUP(F387,'Rainfall Record'!$D$2:$E$1000,1,TRUE)</f>
        <v>41798</v>
      </c>
      <c r="I387" s="32">
        <f t="shared" ref="I387:I450" si="12">ROUND(F387-H387,0)</f>
        <v>2</v>
      </c>
      <c r="J387" s="32" t="s">
        <v>28</v>
      </c>
      <c r="U387" t="s">
        <v>31</v>
      </c>
      <c r="V387" t="str">
        <f t="shared" ref="V387:V450" si="13">IF(U387="Fecal","FC",IF(U387="Entero","ENT",IF(U387="E.coli","EC",IF(U387="E. Coli","EC",IF(U387="Enterococci","ENT",IF(U387="Total Coli","TC",IF(U387="Total Coliform","TC","error")))))))</f>
        <v>ENT</v>
      </c>
      <c r="W387">
        <v>2022.4</v>
      </c>
      <c r="X387" t="s">
        <v>30</v>
      </c>
    </row>
    <row r="388" spans="1:24">
      <c r="A388" t="s">
        <v>57</v>
      </c>
      <c r="C388" t="str">
        <f>VLOOKUP(A388,'Location Codes'!$A$2:$D$1048576,4,FALSE)</f>
        <v>Wilshire.WhiteBluff</v>
      </c>
      <c r="D388">
        <f>VLOOKUP(A388,'Location Codes'!$A$2:$C$1048576,2,FALSE)</f>
        <v>31.984280910253801</v>
      </c>
      <c r="E388">
        <f>VLOOKUP(A388,'Location Codes'!$A$2:$C$1048576,3,FALSE)</f>
        <v>-81.129864906139403</v>
      </c>
      <c r="F388" s="1">
        <v>41613.427083333336</v>
      </c>
      <c r="G388" s="6">
        <v>0.42708333333333331</v>
      </c>
      <c r="H388" s="30">
        <f>VLOOKUP(F388,'Rainfall Record'!$D$2:$E$1000,1,TRUE)</f>
        <v>41604</v>
      </c>
      <c r="I388" s="32">
        <f t="shared" si="12"/>
        <v>9</v>
      </c>
      <c r="J388" s="32" t="s">
        <v>28</v>
      </c>
      <c r="U388" t="s">
        <v>31</v>
      </c>
      <c r="V388" t="str">
        <f t="shared" si="13"/>
        <v>ENT</v>
      </c>
      <c r="W388">
        <v>570</v>
      </c>
      <c r="X388" t="s">
        <v>30</v>
      </c>
    </row>
    <row r="389" spans="1:24">
      <c r="A389" t="s">
        <v>57</v>
      </c>
      <c r="C389" t="str">
        <f>VLOOKUP(A389,'Location Codes'!$A$2:$D$1048576,4,FALSE)</f>
        <v>Wilshire.WhiteBluff</v>
      </c>
      <c r="D389">
        <f>VLOOKUP(A389,'Location Codes'!$A$2:$C$1048576,2,FALSE)</f>
        <v>31.984280910253801</v>
      </c>
      <c r="E389">
        <f>VLOOKUP(A389,'Location Codes'!$A$2:$C$1048576,3,FALSE)</f>
        <v>-81.129864906139403</v>
      </c>
      <c r="F389" s="1">
        <v>41620.466666666667</v>
      </c>
      <c r="G389" s="6">
        <v>0.46666666666666667</v>
      </c>
      <c r="H389" s="30">
        <f>VLOOKUP(F389,'Rainfall Record'!$D$2:$E$1000,1,TRUE)</f>
        <v>41618</v>
      </c>
      <c r="I389" s="32">
        <f t="shared" si="12"/>
        <v>2</v>
      </c>
      <c r="J389" s="32" t="s">
        <v>28</v>
      </c>
      <c r="U389" t="s">
        <v>31</v>
      </c>
      <c r="V389" t="str">
        <f t="shared" si="13"/>
        <v>ENT</v>
      </c>
      <c r="W389">
        <v>456</v>
      </c>
      <c r="X389" t="s">
        <v>30</v>
      </c>
    </row>
    <row r="390" spans="1:24">
      <c r="A390" t="s">
        <v>57</v>
      </c>
      <c r="C390" t="str">
        <f>VLOOKUP(A390,'Location Codes'!$A$2:$D$1048576,4,FALSE)</f>
        <v>Wilshire.WhiteBluff</v>
      </c>
      <c r="D390">
        <f>VLOOKUP(A390,'Location Codes'!$A$2:$C$1048576,2,FALSE)</f>
        <v>31.984280910253801</v>
      </c>
      <c r="E390">
        <f>VLOOKUP(A390,'Location Codes'!$A$2:$C$1048576,3,FALSE)</f>
        <v>-81.129864906139403</v>
      </c>
      <c r="F390" s="1">
        <v>41625.441666666666</v>
      </c>
      <c r="G390" s="6">
        <v>0.44166666666666665</v>
      </c>
      <c r="H390" s="30">
        <f>VLOOKUP(F390,'Rainfall Record'!$D$2:$E$1000,1,TRUE)</f>
        <v>41622</v>
      </c>
      <c r="I390" s="32">
        <f t="shared" si="12"/>
        <v>3</v>
      </c>
      <c r="J390" s="32" t="s">
        <v>28</v>
      </c>
      <c r="U390" t="s">
        <v>31</v>
      </c>
      <c r="V390" t="str">
        <f t="shared" si="13"/>
        <v>ENT</v>
      </c>
      <c r="W390">
        <v>957</v>
      </c>
      <c r="X390" t="s">
        <v>30</v>
      </c>
    </row>
    <row r="391" spans="1:24">
      <c r="A391" t="s">
        <v>57</v>
      </c>
      <c r="C391" t="str">
        <f>VLOOKUP(A391,'Location Codes'!$A$2:$D$1048576,4,FALSE)</f>
        <v>Wilshire.WhiteBluff</v>
      </c>
      <c r="D391">
        <f>VLOOKUP(A391,'Location Codes'!$A$2:$C$1048576,2,FALSE)</f>
        <v>31.984280910253801</v>
      </c>
      <c r="E391">
        <f>VLOOKUP(A391,'Location Codes'!$A$2:$C$1048576,3,FALSE)</f>
        <v>-81.129864906139403</v>
      </c>
      <c r="F391" s="1">
        <v>41631.447916666664</v>
      </c>
      <c r="G391" s="6">
        <v>0.44791666666666669</v>
      </c>
      <c r="H391" s="30">
        <f>VLOOKUP(F391,'Rainfall Record'!$D$2:$E$1000,1,TRUE)</f>
        <v>41631</v>
      </c>
      <c r="I391" s="32">
        <f t="shared" si="12"/>
        <v>0</v>
      </c>
      <c r="J391" s="32" t="s">
        <v>28</v>
      </c>
      <c r="U391" t="s">
        <v>31</v>
      </c>
      <c r="V391" t="str">
        <f t="shared" si="13"/>
        <v>ENT</v>
      </c>
      <c r="W391">
        <v>462</v>
      </c>
      <c r="X391" t="s">
        <v>30</v>
      </c>
    </row>
    <row r="392" spans="1:24">
      <c r="A392" t="s">
        <v>59</v>
      </c>
      <c r="C392" t="str">
        <f>VLOOKUP(A392,'Location Codes'!$A$2:$D$1048576,4,FALSE)</f>
        <v>Vernon.Rendant</v>
      </c>
      <c r="D392">
        <f>VLOOKUP(A392,'Location Codes'!$A$2:$C$1048576,2,FALSE)</f>
        <v>31.971748423804598</v>
      </c>
      <c r="E392">
        <f>VLOOKUP(A392,'Location Codes'!$A$2:$C$1048576,3,FALSE)</f>
        <v>-81.125984676460405</v>
      </c>
      <c r="F392" s="1">
        <v>41800.430555555555</v>
      </c>
      <c r="G392" s="6">
        <v>0.43055555555555558</v>
      </c>
      <c r="H392" s="30">
        <f>VLOOKUP(F392,'Rainfall Record'!$D$2:$E$1000,1,TRUE)</f>
        <v>41798</v>
      </c>
      <c r="I392" s="32">
        <f t="shared" si="12"/>
        <v>2</v>
      </c>
      <c r="J392" s="32" t="s">
        <v>28</v>
      </c>
      <c r="U392" t="s">
        <v>29</v>
      </c>
      <c r="V392" t="str">
        <f t="shared" si="13"/>
        <v>FC</v>
      </c>
      <c r="W392">
        <v>700</v>
      </c>
      <c r="X392" t="s">
        <v>30</v>
      </c>
    </row>
    <row r="393" spans="1:24">
      <c r="A393" t="s">
        <v>59</v>
      </c>
      <c r="C393" t="str">
        <f>VLOOKUP(A393,'Location Codes'!$A$2:$D$1048576,4,FALSE)</f>
        <v>Vernon.Rendant</v>
      </c>
      <c r="D393">
        <f>VLOOKUP(A393,'Location Codes'!$A$2:$C$1048576,2,FALSE)</f>
        <v>31.971748423804598</v>
      </c>
      <c r="E393">
        <f>VLOOKUP(A393,'Location Codes'!$A$2:$C$1048576,3,FALSE)</f>
        <v>-81.125984676460405</v>
      </c>
      <c r="F393" s="1">
        <v>41800.430555555555</v>
      </c>
      <c r="G393" s="6">
        <v>0.43055555555555558</v>
      </c>
      <c r="H393" s="30">
        <f>VLOOKUP(F393,'Rainfall Record'!$D$2:$E$1000,1,TRUE)</f>
        <v>41798</v>
      </c>
      <c r="I393" s="32">
        <f t="shared" si="12"/>
        <v>2</v>
      </c>
      <c r="J393" s="32" t="s">
        <v>28</v>
      </c>
      <c r="U393" t="s">
        <v>31</v>
      </c>
      <c r="V393" t="str">
        <f t="shared" si="13"/>
        <v>ENT</v>
      </c>
      <c r="W393">
        <v>2022.4</v>
      </c>
      <c r="X393" t="s">
        <v>30</v>
      </c>
    </row>
    <row r="394" spans="1:24">
      <c r="A394" t="s">
        <v>60</v>
      </c>
      <c r="C394" t="str">
        <f>VLOOKUP(A394,'Location Codes'!$A$2:$D$1048576,4,FALSE)</f>
        <v>Casey.Hospital</v>
      </c>
      <c r="D394">
        <f>VLOOKUP(A394,'Location Codes'!$A$2:$C$1048576,2,FALSE)</f>
        <v>32.030499465731999</v>
      </c>
      <c r="E394">
        <f>VLOOKUP(A394,'Location Codes'!$A$2:$C$1048576,3,FALSE)</f>
        <v>-81.085066518624302</v>
      </c>
      <c r="F394" s="1">
        <v>41800.447916666664</v>
      </c>
      <c r="G394" s="6">
        <v>0.44791666666666669</v>
      </c>
      <c r="H394" s="30">
        <f>VLOOKUP(F394,'Rainfall Record'!$D$2:$E$1000,1,TRUE)</f>
        <v>41798</v>
      </c>
      <c r="I394" s="32">
        <f t="shared" si="12"/>
        <v>2</v>
      </c>
      <c r="J394" s="32" t="s">
        <v>28</v>
      </c>
      <c r="U394" t="s">
        <v>31</v>
      </c>
      <c r="V394" t="str">
        <f t="shared" si="13"/>
        <v>ENT</v>
      </c>
      <c r="W394">
        <v>1511.2</v>
      </c>
      <c r="X394" t="s">
        <v>30</v>
      </c>
    </row>
    <row r="395" spans="1:24">
      <c r="A395" t="s">
        <v>60</v>
      </c>
      <c r="C395" t="str">
        <f>VLOOKUP(A395,'Location Codes'!$A$2:$D$1048576,4,FALSE)</f>
        <v>Casey.Hospital</v>
      </c>
      <c r="D395">
        <f>VLOOKUP(A395,'Location Codes'!$A$2:$C$1048576,2,FALSE)</f>
        <v>32.030499465731999</v>
      </c>
      <c r="E395">
        <f>VLOOKUP(A395,'Location Codes'!$A$2:$C$1048576,3,FALSE)</f>
        <v>-81.085066518624302</v>
      </c>
      <c r="F395" s="1">
        <v>41800.447916666664</v>
      </c>
      <c r="G395" s="6">
        <v>0.44791666666666669</v>
      </c>
      <c r="H395" s="30">
        <f>VLOOKUP(F395,'Rainfall Record'!$D$2:$E$1000,1,TRUE)</f>
        <v>41798</v>
      </c>
      <c r="I395" s="32">
        <f t="shared" si="12"/>
        <v>2</v>
      </c>
      <c r="J395" s="32" t="s">
        <v>28</v>
      </c>
      <c r="U395" t="s">
        <v>29</v>
      </c>
      <c r="V395" t="str">
        <f t="shared" si="13"/>
        <v>FC</v>
      </c>
      <c r="W395">
        <v>3500</v>
      </c>
      <c r="X395" t="s">
        <v>30</v>
      </c>
    </row>
    <row r="396" spans="1:24">
      <c r="A396" t="s">
        <v>32</v>
      </c>
      <c r="C396" t="str">
        <f>VLOOKUP(A396,'Location Codes'!$A$2:$D$1048576,4,FALSE)</f>
        <v>Casey.Sallie</v>
      </c>
      <c r="D396">
        <f>VLOOKUP(A396,'Location Codes'!$A$2:$C$1048576,2,FALSE)</f>
        <v>31.995887131649798</v>
      </c>
      <c r="E396">
        <f>VLOOKUP(A396,'Location Codes'!$A$2:$C$1048576,3,FALSE)</f>
        <v>-81.090554392855694</v>
      </c>
      <c r="F396" s="1">
        <v>41807.361111111109</v>
      </c>
      <c r="G396" s="6">
        <v>0.3611111111111111</v>
      </c>
      <c r="H396" s="30">
        <f>VLOOKUP(F396,'Rainfall Record'!$D$2:$E$1000,1,TRUE)</f>
        <v>41804</v>
      </c>
      <c r="I396" s="32">
        <f t="shared" si="12"/>
        <v>3</v>
      </c>
      <c r="J396" s="32" t="s">
        <v>28</v>
      </c>
      <c r="U396" t="s">
        <v>31</v>
      </c>
      <c r="V396" t="str">
        <f t="shared" si="13"/>
        <v>ENT</v>
      </c>
      <c r="W396">
        <v>368.4</v>
      </c>
      <c r="X396" t="s">
        <v>30</v>
      </c>
    </row>
    <row r="397" spans="1:24">
      <c r="A397" t="s">
        <v>32</v>
      </c>
      <c r="C397" t="str">
        <f>VLOOKUP(A397,'Location Codes'!$A$2:$D$1048576,4,FALSE)</f>
        <v>Casey.Sallie</v>
      </c>
      <c r="D397">
        <f>VLOOKUP(A397,'Location Codes'!$A$2:$C$1048576,2,FALSE)</f>
        <v>31.995887131649798</v>
      </c>
      <c r="E397">
        <f>VLOOKUP(A397,'Location Codes'!$A$2:$C$1048576,3,FALSE)</f>
        <v>-81.090554392855694</v>
      </c>
      <c r="F397" s="1">
        <v>41807.361111111109</v>
      </c>
      <c r="G397" s="6">
        <v>0.3611111111111111</v>
      </c>
      <c r="H397" s="30">
        <f>VLOOKUP(F397,'Rainfall Record'!$D$2:$E$1000,1,TRUE)</f>
        <v>41804</v>
      </c>
      <c r="I397" s="32">
        <f t="shared" si="12"/>
        <v>3</v>
      </c>
      <c r="J397" s="32" t="s">
        <v>28</v>
      </c>
      <c r="U397" t="s">
        <v>29</v>
      </c>
      <c r="V397" t="str">
        <f t="shared" si="13"/>
        <v>FC</v>
      </c>
      <c r="W397">
        <v>1300</v>
      </c>
      <c r="X397" t="s">
        <v>30</v>
      </c>
    </row>
    <row r="398" spans="1:24">
      <c r="A398" t="s">
        <v>56</v>
      </c>
      <c r="C398" t="str">
        <f>VLOOKUP(A398,'Location Codes'!$A$2:$D$1048576,4,FALSE)</f>
        <v>Hayners.Halcyon</v>
      </c>
      <c r="D398">
        <f>VLOOKUP(A398,'Location Codes'!$A$2:$C$1048576,2,FALSE)</f>
        <v>31.982481023192801</v>
      </c>
      <c r="E398">
        <f>VLOOKUP(A398,'Location Codes'!$A$2:$C$1048576,3,FALSE)</f>
        <v>-81.111041875059797</v>
      </c>
      <c r="F398" s="1">
        <v>41807.375</v>
      </c>
      <c r="G398" s="6">
        <v>0.375</v>
      </c>
      <c r="H398" s="30">
        <f>VLOOKUP(F398,'Rainfall Record'!$D$2:$E$1000,1,TRUE)</f>
        <v>41804</v>
      </c>
      <c r="I398" s="32">
        <f t="shared" si="12"/>
        <v>3</v>
      </c>
      <c r="J398" s="32" t="s">
        <v>28</v>
      </c>
      <c r="U398" t="s">
        <v>29</v>
      </c>
      <c r="V398" t="str">
        <f t="shared" si="13"/>
        <v>FC</v>
      </c>
      <c r="W398">
        <v>310</v>
      </c>
      <c r="X398" t="s">
        <v>30</v>
      </c>
    </row>
    <row r="399" spans="1:24">
      <c r="A399" t="s">
        <v>56</v>
      </c>
      <c r="C399" t="str">
        <f>VLOOKUP(A399,'Location Codes'!$A$2:$D$1048576,4,FALSE)</f>
        <v>Hayners.Halcyon</v>
      </c>
      <c r="D399">
        <f>VLOOKUP(A399,'Location Codes'!$A$2:$C$1048576,2,FALSE)</f>
        <v>31.982481023192801</v>
      </c>
      <c r="E399">
        <f>VLOOKUP(A399,'Location Codes'!$A$2:$C$1048576,3,FALSE)</f>
        <v>-81.111041875059797</v>
      </c>
      <c r="F399" s="1">
        <v>41807.375</v>
      </c>
      <c r="G399" s="6">
        <v>0.375</v>
      </c>
      <c r="H399" s="30">
        <f>VLOOKUP(F399,'Rainfall Record'!$D$2:$E$1000,1,TRUE)</f>
        <v>41804</v>
      </c>
      <c r="I399" s="32">
        <f t="shared" si="12"/>
        <v>3</v>
      </c>
      <c r="J399" s="32" t="s">
        <v>28</v>
      </c>
      <c r="U399" t="s">
        <v>31</v>
      </c>
      <c r="V399" t="str">
        <f t="shared" si="13"/>
        <v>ENT</v>
      </c>
      <c r="W399">
        <v>1258.8</v>
      </c>
      <c r="X399" t="s">
        <v>30</v>
      </c>
    </row>
    <row r="400" spans="1:24">
      <c r="A400" t="s">
        <v>48</v>
      </c>
      <c r="C400" t="str">
        <f>VLOOKUP(A400,'Location Codes'!$A$2:$D$1048576,4,FALSE)</f>
        <v>Wilshire.Bougainvillea</v>
      </c>
      <c r="D400">
        <f>VLOOKUP(A400,'Location Codes'!$A$2:$C$1048576,2,FALSE)</f>
        <v>31.9806065034544</v>
      </c>
      <c r="E400">
        <f>VLOOKUP(A400,'Location Codes'!$A$2:$C$1048576,3,FALSE)</f>
        <v>-81.125530850568197</v>
      </c>
      <c r="F400" s="1">
        <v>41807.388888888891</v>
      </c>
      <c r="G400" s="6">
        <v>0.3888888888888889</v>
      </c>
      <c r="H400" s="30">
        <f>VLOOKUP(F400,'Rainfall Record'!$D$2:$E$1000,1,TRUE)</f>
        <v>41804</v>
      </c>
      <c r="I400" s="32">
        <f t="shared" si="12"/>
        <v>3</v>
      </c>
      <c r="J400" s="32" t="s">
        <v>28</v>
      </c>
      <c r="U400" t="s">
        <v>31</v>
      </c>
      <c r="V400" t="str">
        <f t="shared" si="13"/>
        <v>ENT</v>
      </c>
      <c r="W400">
        <v>1002.4</v>
      </c>
      <c r="X400" t="s">
        <v>30</v>
      </c>
    </row>
    <row r="401" spans="1:24">
      <c r="A401" t="s">
        <v>48</v>
      </c>
      <c r="C401" t="str">
        <f>VLOOKUP(A401,'Location Codes'!$A$2:$D$1048576,4,FALSE)</f>
        <v>Wilshire.Bougainvillea</v>
      </c>
      <c r="D401">
        <f>VLOOKUP(A401,'Location Codes'!$A$2:$C$1048576,2,FALSE)</f>
        <v>31.9806065034544</v>
      </c>
      <c r="E401">
        <f>VLOOKUP(A401,'Location Codes'!$A$2:$C$1048576,3,FALSE)</f>
        <v>-81.125530850568197</v>
      </c>
      <c r="F401" s="1">
        <v>41807.388888888891</v>
      </c>
      <c r="G401" s="6">
        <v>0.3888888888888889</v>
      </c>
      <c r="H401" s="30">
        <f>VLOOKUP(F401,'Rainfall Record'!$D$2:$E$1000,1,TRUE)</f>
        <v>41804</v>
      </c>
      <c r="I401" s="32">
        <f t="shared" si="12"/>
        <v>3</v>
      </c>
      <c r="J401" s="32" t="s">
        <v>28</v>
      </c>
      <c r="U401" t="s">
        <v>29</v>
      </c>
      <c r="V401" t="str">
        <f t="shared" si="13"/>
        <v>FC</v>
      </c>
      <c r="W401">
        <v>3100</v>
      </c>
      <c r="X401" t="s">
        <v>30</v>
      </c>
    </row>
    <row r="402" spans="1:24">
      <c r="A402" t="s">
        <v>57</v>
      </c>
      <c r="C402" t="str">
        <f>VLOOKUP(A402,'Location Codes'!$A$2:$D$1048576,4,FALSE)</f>
        <v>Wilshire.WhiteBluff</v>
      </c>
      <c r="D402">
        <f>VLOOKUP(A402,'Location Codes'!$A$2:$C$1048576,2,FALSE)</f>
        <v>31.984280910253801</v>
      </c>
      <c r="E402">
        <f>VLOOKUP(A402,'Location Codes'!$A$2:$C$1048576,3,FALSE)</f>
        <v>-81.129864906139403</v>
      </c>
      <c r="F402" s="1">
        <v>41704.434027777781</v>
      </c>
      <c r="G402" s="6">
        <v>0.43402777777777779</v>
      </c>
      <c r="H402" s="30">
        <f>VLOOKUP(F402,'Rainfall Record'!$D$2:$E$1000,1,TRUE)</f>
        <v>41704</v>
      </c>
      <c r="I402" s="32">
        <f t="shared" si="12"/>
        <v>0</v>
      </c>
      <c r="J402" s="32" t="s">
        <v>28</v>
      </c>
      <c r="U402" t="s">
        <v>31</v>
      </c>
      <c r="V402" t="str">
        <f t="shared" si="13"/>
        <v>ENT</v>
      </c>
      <c r="W402">
        <v>1511</v>
      </c>
      <c r="X402" t="s">
        <v>30</v>
      </c>
    </row>
    <row r="403" spans="1:24">
      <c r="A403" t="s">
        <v>57</v>
      </c>
      <c r="C403" t="str">
        <f>VLOOKUP(A403,'Location Codes'!$A$2:$D$1048576,4,FALSE)</f>
        <v>Wilshire.WhiteBluff</v>
      </c>
      <c r="D403">
        <f>VLOOKUP(A403,'Location Codes'!$A$2:$C$1048576,2,FALSE)</f>
        <v>31.984280910253801</v>
      </c>
      <c r="E403">
        <f>VLOOKUP(A403,'Location Codes'!$A$2:$C$1048576,3,FALSE)</f>
        <v>-81.129864906139403</v>
      </c>
      <c r="F403" s="1">
        <v>41711.475694444445</v>
      </c>
      <c r="G403" s="6">
        <v>0.47569444444444442</v>
      </c>
      <c r="H403" s="30">
        <f>VLOOKUP(F403,'Rainfall Record'!$D$2:$E$1000,1,TRUE)</f>
        <v>41710</v>
      </c>
      <c r="I403" s="32">
        <f t="shared" si="12"/>
        <v>1</v>
      </c>
      <c r="J403" s="32" t="s">
        <v>28</v>
      </c>
      <c r="U403" t="s">
        <v>31</v>
      </c>
      <c r="V403" t="str">
        <f t="shared" si="13"/>
        <v>ENT</v>
      </c>
      <c r="W403">
        <v>832</v>
      </c>
      <c r="X403" t="s">
        <v>30</v>
      </c>
    </row>
    <row r="404" spans="1:24">
      <c r="A404" t="s">
        <v>57</v>
      </c>
      <c r="C404" t="str">
        <f>VLOOKUP(A404,'Location Codes'!$A$2:$D$1048576,4,FALSE)</f>
        <v>Wilshire.WhiteBluff</v>
      </c>
      <c r="D404">
        <f>VLOOKUP(A404,'Location Codes'!$A$2:$C$1048576,2,FALSE)</f>
        <v>31.984280910253801</v>
      </c>
      <c r="E404">
        <f>VLOOKUP(A404,'Location Codes'!$A$2:$C$1048576,3,FALSE)</f>
        <v>-81.129864906139403</v>
      </c>
      <c r="F404" s="1">
        <v>41718.461805555555</v>
      </c>
      <c r="G404" s="6">
        <v>0.46180555555555558</v>
      </c>
      <c r="H404" s="30">
        <f>VLOOKUP(F404,'Rainfall Record'!$D$2:$E$1000,1,TRUE)</f>
        <v>41715</v>
      </c>
      <c r="I404" s="32">
        <f t="shared" si="12"/>
        <v>3</v>
      </c>
      <c r="J404" s="32" t="s">
        <v>28</v>
      </c>
      <c r="U404" t="s">
        <v>31</v>
      </c>
      <c r="V404" t="str">
        <f t="shared" si="13"/>
        <v>ENT</v>
      </c>
      <c r="W404">
        <v>498</v>
      </c>
      <c r="X404" t="s">
        <v>30</v>
      </c>
    </row>
    <row r="405" spans="1:24">
      <c r="A405" t="s">
        <v>57</v>
      </c>
      <c r="C405" t="str">
        <f>VLOOKUP(A405,'Location Codes'!$A$2:$D$1048576,4,FALSE)</f>
        <v>Wilshire.WhiteBluff</v>
      </c>
      <c r="D405">
        <f>VLOOKUP(A405,'Location Codes'!$A$2:$C$1048576,2,FALSE)</f>
        <v>31.984280910253801</v>
      </c>
      <c r="E405">
        <f>VLOOKUP(A405,'Location Codes'!$A$2:$C$1048576,3,FALSE)</f>
        <v>-81.129864906139403</v>
      </c>
      <c r="F405" s="1">
        <v>41725.446527777778</v>
      </c>
      <c r="G405" s="6">
        <v>0.4465277777777778</v>
      </c>
      <c r="H405" s="30">
        <f>VLOOKUP(F405,'Rainfall Record'!$D$2:$E$1000,1,TRUE)</f>
        <v>41723</v>
      </c>
      <c r="I405" s="32">
        <f t="shared" si="12"/>
        <v>2</v>
      </c>
      <c r="J405" s="32" t="s">
        <v>28</v>
      </c>
      <c r="U405" t="s">
        <v>31</v>
      </c>
      <c r="V405" t="str">
        <f t="shared" si="13"/>
        <v>ENT</v>
      </c>
      <c r="W405">
        <v>2022</v>
      </c>
      <c r="X405" t="s">
        <v>30</v>
      </c>
    </row>
    <row r="406" spans="1:24">
      <c r="A406" t="s">
        <v>59</v>
      </c>
      <c r="C406" t="str">
        <f>VLOOKUP(A406,'Location Codes'!$A$2:$D$1048576,4,FALSE)</f>
        <v>Vernon.Rendant</v>
      </c>
      <c r="D406">
        <f>VLOOKUP(A406,'Location Codes'!$A$2:$C$1048576,2,FALSE)</f>
        <v>31.971748423804598</v>
      </c>
      <c r="E406">
        <f>VLOOKUP(A406,'Location Codes'!$A$2:$C$1048576,3,FALSE)</f>
        <v>-81.125984676460405</v>
      </c>
      <c r="F406" s="1">
        <v>41807.423611111109</v>
      </c>
      <c r="G406" s="6">
        <v>0.4236111111111111</v>
      </c>
      <c r="H406" s="30">
        <f>VLOOKUP(F406,'Rainfall Record'!$D$2:$E$1000,1,TRUE)</f>
        <v>41804</v>
      </c>
      <c r="I406" s="32">
        <f t="shared" si="12"/>
        <v>3</v>
      </c>
      <c r="J406" s="32" t="s">
        <v>28</v>
      </c>
      <c r="U406" t="s">
        <v>29</v>
      </c>
      <c r="V406" t="str">
        <f t="shared" si="13"/>
        <v>FC</v>
      </c>
      <c r="W406">
        <v>130</v>
      </c>
      <c r="X406" t="s">
        <v>30</v>
      </c>
    </row>
    <row r="407" spans="1:24">
      <c r="A407" t="s">
        <v>59</v>
      </c>
      <c r="C407" t="str">
        <f>VLOOKUP(A407,'Location Codes'!$A$2:$D$1048576,4,FALSE)</f>
        <v>Vernon.Rendant</v>
      </c>
      <c r="D407">
        <f>VLOOKUP(A407,'Location Codes'!$A$2:$C$1048576,2,FALSE)</f>
        <v>31.971748423804598</v>
      </c>
      <c r="E407">
        <f>VLOOKUP(A407,'Location Codes'!$A$2:$C$1048576,3,FALSE)</f>
        <v>-81.125984676460405</v>
      </c>
      <c r="F407" s="1">
        <v>41807.423611111109</v>
      </c>
      <c r="G407" s="6">
        <v>0.4236111111111111</v>
      </c>
      <c r="H407" s="30">
        <f>VLOOKUP(F407,'Rainfall Record'!$D$2:$E$1000,1,TRUE)</f>
        <v>41804</v>
      </c>
      <c r="I407" s="32">
        <f t="shared" si="12"/>
        <v>3</v>
      </c>
      <c r="J407" s="32" t="s">
        <v>28</v>
      </c>
      <c r="U407" t="s">
        <v>31</v>
      </c>
      <c r="V407" t="str">
        <f t="shared" si="13"/>
        <v>ENT</v>
      </c>
      <c r="W407">
        <v>253.4</v>
      </c>
      <c r="X407" t="s">
        <v>30</v>
      </c>
    </row>
    <row r="408" spans="1:24">
      <c r="A408" t="s">
        <v>60</v>
      </c>
      <c r="C408" t="str">
        <f>VLOOKUP(A408,'Location Codes'!$A$2:$D$1048576,4,FALSE)</f>
        <v>Casey.Hospital</v>
      </c>
      <c r="D408">
        <f>VLOOKUP(A408,'Location Codes'!$A$2:$C$1048576,2,FALSE)</f>
        <v>32.030499465731999</v>
      </c>
      <c r="E408">
        <f>VLOOKUP(A408,'Location Codes'!$A$2:$C$1048576,3,FALSE)</f>
        <v>-81.085066518624302</v>
      </c>
      <c r="F408" s="1">
        <v>41807.444444444445</v>
      </c>
      <c r="G408" s="6">
        <v>0.44444444444444442</v>
      </c>
      <c r="H408" s="30">
        <f>VLOOKUP(F408,'Rainfall Record'!$D$2:$E$1000,1,TRUE)</f>
        <v>41804</v>
      </c>
      <c r="I408" s="32">
        <f t="shared" si="12"/>
        <v>3</v>
      </c>
      <c r="J408" s="32" t="s">
        <v>28</v>
      </c>
      <c r="U408" t="s">
        <v>31</v>
      </c>
      <c r="V408" t="str">
        <f t="shared" si="13"/>
        <v>ENT</v>
      </c>
      <c r="W408">
        <v>296.60000000000002</v>
      </c>
      <c r="X408" t="s">
        <v>30</v>
      </c>
    </row>
    <row r="409" spans="1:24">
      <c r="A409" t="s">
        <v>60</v>
      </c>
      <c r="C409" t="str">
        <f>VLOOKUP(A409,'Location Codes'!$A$2:$D$1048576,4,FALSE)</f>
        <v>Casey.Hospital</v>
      </c>
      <c r="D409">
        <f>VLOOKUP(A409,'Location Codes'!$A$2:$C$1048576,2,FALSE)</f>
        <v>32.030499465731999</v>
      </c>
      <c r="E409">
        <f>VLOOKUP(A409,'Location Codes'!$A$2:$C$1048576,3,FALSE)</f>
        <v>-81.085066518624302</v>
      </c>
      <c r="F409" s="1">
        <v>41807.444444444445</v>
      </c>
      <c r="G409" s="6">
        <v>0.44444444444444442</v>
      </c>
      <c r="H409" s="30">
        <f>VLOOKUP(F409,'Rainfall Record'!$D$2:$E$1000,1,TRUE)</f>
        <v>41804</v>
      </c>
      <c r="I409" s="32">
        <f t="shared" si="12"/>
        <v>3</v>
      </c>
      <c r="J409" s="32" t="s">
        <v>28</v>
      </c>
      <c r="U409" t="s">
        <v>29</v>
      </c>
      <c r="V409" t="str">
        <f t="shared" si="13"/>
        <v>FC</v>
      </c>
      <c r="W409">
        <v>330</v>
      </c>
      <c r="X409" t="s">
        <v>30</v>
      </c>
    </row>
    <row r="410" spans="1:24">
      <c r="A410" t="s">
        <v>32</v>
      </c>
      <c r="C410" t="str">
        <f>VLOOKUP(A410,'Location Codes'!$A$2:$D$1048576,4,FALSE)</f>
        <v>Casey.Sallie</v>
      </c>
      <c r="D410">
        <f>VLOOKUP(A410,'Location Codes'!$A$2:$C$1048576,2,FALSE)</f>
        <v>31.995887131649798</v>
      </c>
      <c r="E410">
        <f>VLOOKUP(A410,'Location Codes'!$A$2:$C$1048576,3,FALSE)</f>
        <v>-81.090554392855694</v>
      </c>
      <c r="F410" s="1">
        <v>41814.370138888888</v>
      </c>
      <c r="G410" s="6">
        <v>0.37013888888888891</v>
      </c>
      <c r="H410" s="30">
        <f>VLOOKUP(F410,'Rainfall Record'!$D$2:$E$1000,1,TRUE)</f>
        <v>41814</v>
      </c>
      <c r="I410" s="32">
        <f t="shared" si="12"/>
        <v>0</v>
      </c>
      <c r="J410" s="32" t="s">
        <v>28</v>
      </c>
      <c r="U410" t="s">
        <v>31</v>
      </c>
      <c r="V410" t="str">
        <f t="shared" si="13"/>
        <v>ENT</v>
      </c>
      <c r="W410">
        <v>2022.4</v>
      </c>
      <c r="X410" t="s">
        <v>30</v>
      </c>
    </row>
    <row r="411" spans="1:24">
      <c r="A411" t="s">
        <v>32</v>
      </c>
      <c r="C411" t="str">
        <f>VLOOKUP(A411,'Location Codes'!$A$2:$D$1048576,4,FALSE)</f>
        <v>Casey.Sallie</v>
      </c>
      <c r="D411">
        <f>VLOOKUP(A411,'Location Codes'!$A$2:$C$1048576,2,FALSE)</f>
        <v>31.995887131649798</v>
      </c>
      <c r="E411">
        <f>VLOOKUP(A411,'Location Codes'!$A$2:$C$1048576,3,FALSE)</f>
        <v>-81.090554392855694</v>
      </c>
      <c r="F411" s="1">
        <v>41814.370138888888</v>
      </c>
      <c r="G411" s="6">
        <v>0.37013888888888891</v>
      </c>
      <c r="H411" s="30">
        <f>VLOOKUP(F411,'Rainfall Record'!$D$2:$E$1000,1,TRUE)</f>
        <v>41814</v>
      </c>
      <c r="I411" s="32">
        <f t="shared" si="12"/>
        <v>0</v>
      </c>
      <c r="J411" s="32" t="s">
        <v>28</v>
      </c>
      <c r="U411" t="s">
        <v>29</v>
      </c>
      <c r="V411" t="str">
        <f t="shared" si="13"/>
        <v>FC</v>
      </c>
      <c r="W411">
        <v>54000</v>
      </c>
      <c r="X411" t="s">
        <v>30</v>
      </c>
    </row>
    <row r="412" spans="1:24">
      <c r="A412" t="s">
        <v>56</v>
      </c>
      <c r="C412" t="str">
        <f>VLOOKUP(A412,'Location Codes'!$A$2:$D$1048576,4,FALSE)</f>
        <v>Hayners.Halcyon</v>
      </c>
      <c r="D412">
        <f>VLOOKUP(A412,'Location Codes'!$A$2:$C$1048576,2,FALSE)</f>
        <v>31.982481023192801</v>
      </c>
      <c r="E412">
        <f>VLOOKUP(A412,'Location Codes'!$A$2:$C$1048576,3,FALSE)</f>
        <v>-81.111041875059797</v>
      </c>
      <c r="F412" s="1">
        <v>41814.381944444445</v>
      </c>
      <c r="G412" s="6">
        <v>0.38194444444444442</v>
      </c>
      <c r="H412" s="30">
        <f>VLOOKUP(F412,'Rainfall Record'!$D$2:$E$1000,1,TRUE)</f>
        <v>41814</v>
      </c>
      <c r="I412" s="32">
        <f t="shared" si="12"/>
        <v>0</v>
      </c>
      <c r="J412" s="32" t="s">
        <v>28</v>
      </c>
      <c r="U412" t="s">
        <v>29</v>
      </c>
      <c r="V412" t="str">
        <f t="shared" si="13"/>
        <v>FC</v>
      </c>
      <c r="W412">
        <v>790</v>
      </c>
      <c r="X412" t="s">
        <v>30</v>
      </c>
    </row>
    <row r="413" spans="1:24">
      <c r="A413" t="s">
        <v>56</v>
      </c>
      <c r="C413" t="str">
        <f>VLOOKUP(A413,'Location Codes'!$A$2:$D$1048576,4,FALSE)</f>
        <v>Hayners.Halcyon</v>
      </c>
      <c r="D413">
        <f>VLOOKUP(A413,'Location Codes'!$A$2:$C$1048576,2,FALSE)</f>
        <v>31.982481023192801</v>
      </c>
      <c r="E413">
        <f>VLOOKUP(A413,'Location Codes'!$A$2:$C$1048576,3,FALSE)</f>
        <v>-81.111041875059797</v>
      </c>
      <c r="F413" s="1">
        <v>41814.381944444445</v>
      </c>
      <c r="G413" s="6">
        <v>0.38194444444444442</v>
      </c>
      <c r="H413" s="30">
        <f>VLOOKUP(F413,'Rainfall Record'!$D$2:$E$1000,1,TRUE)</f>
        <v>41814</v>
      </c>
      <c r="I413" s="32">
        <f t="shared" si="12"/>
        <v>0</v>
      </c>
      <c r="J413" s="32" t="s">
        <v>28</v>
      </c>
      <c r="U413" t="s">
        <v>31</v>
      </c>
      <c r="V413" t="str">
        <f t="shared" si="13"/>
        <v>ENT</v>
      </c>
      <c r="W413">
        <v>1258.8</v>
      </c>
      <c r="X413" t="s">
        <v>30</v>
      </c>
    </row>
    <row r="414" spans="1:24">
      <c r="A414" t="s">
        <v>48</v>
      </c>
      <c r="C414" t="str">
        <f>VLOOKUP(A414,'Location Codes'!$A$2:$D$1048576,4,FALSE)</f>
        <v>Wilshire.Bougainvillea</v>
      </c>
      <c r="D414">
        <f>VLOOKUP(A414,'Location Codes'!$A$2:$C$1048576,2,FALSE)</f>
        <v>31.9806065034544</v>
      </c>
      <c r="E414">
        <f>VLOOKUP(A414,'Location Codes'!$A$2:$C$1048576,3,FALSE)</f>
        <v>-81.125530850568197</v>
      </c>
      <c r="F414" s="1">
        <v>41814.393750000003</v>
      </c>
      <c r="G414" s="6">
        <v>0.39374999999999999</v>
      </c>
      <c r="H414" s="30">
        <f>VLOOKUP(F414,'Rainfall Record'!$D$2:$E$1000,1,TRUE)</f>
        <v>41814</v>
      </c>
      <c r="I414" s="32">
        <f t="shared" si="12"/>
        <v>0</v>
      </c>
      <c r="J414" s="32" t="s">
        <v>28</v>
      </c>
      <c r="U414" t="s">
        <v>31</v>
      </c>
      <c r="V414" t="str">
        <f t="shared" si="13"/>
        <v>ENT</v>
      </c>
      <c r="W414">
        <v>2022.4</v>
      </c>
      <c r="X414" t="s">
        <v>30</v>
      </c>
    </row>
    <row r="415" spans="1:24">
      <c r="A415" t="s">
        <v>48</v>
      </c>
      <c r="C415" t="str">
        <f>VLOOKUP(A415,'Location Codes'!$A$2:$D$1048576,4,FALSE)</f>
        <v>Wilshire.Bougainvillea</v>
      </c>
      <c r="D415">
        <f>VLOOKUP(A415,'Location Codes'!$A$2:$C$1048576,2,FALSE)</f>
        <v>31.9806065034544</v>
      </c>
      <c r="E415">
        <f>VLOOKUP(A415,'Location Codes'!$A$2:$C$1048576,3,FALSE)</f>
        <v>-81.125530850568197</v>
      </c>
      <c r="F415" s="1">
        <v>41814.393750000003</v>
      </c>
      <c r="G415" s="6">
        <v>0.39374999999999999</v>
      </c>
      <c r="H415" s="30">
        <f>VLOOKUP(F415,'Rainfall Record'!$D$2:$E$1000,1,TRUE)</f>
        <v>41814</v>
      </c>
      <c r="I415" s="32">
        <f t="shared" si="12"/>
        <v>0</v>
      </c>
      <c r="J415" s="32" t="s">
        <v>28</v>
      </c>
      <c r="U415" t="s">
        <v>29</v>
      </c>
      <c r="V415" t="str">
        <f t="shared" si="13"/>
        <v>FC</v>
      </c>
      <c r="W415">
        <v>35000</v>
      </c>
      <c r="X415" t="s">
        <v>30</v>
      </c>
    </row>
    <row r="416" spans="1:24">
      <c r="A416" t="s">
        <v>57</v>
      </c>
      <c r="C416" t="str">
        <f>VLOOKUP(A416,'Location Codes'!$A$2:$D$1048576,4,FALSE)</f>
        <v>Wilshire.WhiteBluff</v>
      </c>
      <c r="D416">
        <f>VLOOKUP(A416,'Location Codes'!$A$2:$C$1048576,2,FALSE)</f>
        <v>31.984280910253801</v>
      </c>
      <c r="E416">
        <f>VLOOKUP(A416,'Location Codes'!$A$2:$C$1048576,3,FALSE)</f>
        <v>-81.129864906139403</v>
      </c>
      <c r="F416" s="1">
        <v>41793.426388888889</v>
      </c>
      <c r="G416" s="6">
        <v>0.42638888888888887</v>
      </c>
      <c r="H416" s="30">
        <f>VLOOKUP(F416,'Rainfall Record'!$D$2:$E$1000,1,TRUE)</f>
        <v>41788</v>
      </c>
      <c r="I416" s="32">
        <f t="shared" si="12"/>
        <v>5</v>
      </c>
      <c r="J416" s="32" t="s">
        <v>28</v>
      </c>
      <c r="U416" t="s">
        <v>31</v>
      </c>
      <c r="V416" t="str">
        <f t="shared" si="13"/>
        <v>ENT</v>
      </c>
      <c r="W416">
        <v>2022.4</v>
      </c>
      <c r="X416" t="s">
        <v>30</v>
      </c>
    </row>
    <row r="417" spans="1:24">
      <c r="A417" t="s">
        <v>57</v>
      </c>
      <c r="C417" t="str">
        <f>VLOOKUP(A417,'Location Codes'!$A$2:$D$1048576,4,FALSE)</f>
        <v>Wilshire.WhiteBluff</v>
      </c>
      <c r="D417">
        <f>VLOOKUP(A417,'Location Codes'!$A$2:$C$1048576,2,FALSE)</f>
        <v>31.984280910253801</v>
      </c>
      <c r="E417">
        <f>VLOOKUP(A417,'Location Codes'!$A$2:$C$1048576,3,FALSE)</f>
        <v>-81.129864906139403</v>
      </c>
      <c r="F417" s="1">
        <v>41800.399305555555</v>
      </c>
      <c r="G417" s="6">
        <v>0.39930555555555558</v>
      </c>
      <c r="H417" s="30">
        <f>VLOOKUP(F417,'Rainfall Record'!$D$2:$E$1000,1,TRUE)</f>
        <v>41798</v>
      </c>
      <c r="I417" s="32">
        <f t="shared" si="12"/>
        <v>2</v>
      </c>
      <c r="J417" s="32" t="s">
        <v>28</v>
      </c>
      <c r="U417" t="s">
        <v>31</v>
      </c>
      <c r="V417" t="str">
        <f t="shared" si="13"/>
        <v>ENT</v>
      </c>
      <c r="W417">
        <v>2022.4</v>
      </c>
      <c r="X417" t="s">
        <v>30</v>
      </c>
    </row>
    <row r="418" spans="1:24">
      <c r="A418" t="s">
        <v>57</v>
      </c>
      <c r="C418" t="str">
        <f>VLOOKUP(A418,'Location Codes'!$A$2:$D$1048576,4,FALSE)</f>
        <v>Wilshire.WhiteBluff</v>
      </c>
      <c r="D418">
        <f>VLOOKUP(A418,'Location Codes'!$A$2:$C$1048576,2,FALSE)</f>
        <v>31.984280910253801</v>
      </c>
      <c r="E418">
        <f>VLOOKUP(A418,'Location Codes'!$A$2:$C$1048576,3,FALSE)</f>
        <v>-81.129864906139403</v>
      </c>
      <c r="F418" s="1">
        <v>41807.399305555555</v>
      </c>
      <c r="G418" s="6">
        <v>0.39930555555555558</v>
      </c>
      <c r="H418" s="30">
        <f>VLOOKUP(F418,'Rainfall Record'!$D$2:$E$1000,1,TRUE)</f>
        <v>41804</v>
      </c>
      <c r="I418" s="32">
        <f t="shared" si="12"/>
        <v>3</v>
      </c>
      <c r="J418" s="32" t="s">
        <v>28</v>
      </c>
      <c r="U418" t="s">
        <v>31</v>
      </c>
      <c r="V418" t="str">
        <f t="shared" si="13"/>
        <v>ENT</v>
      </c>
      <c r="W418">
        <v>1921.2</v>
      </c>
      <c r="X418" t="s">
        <v>30</v>
      </c>
    </row>
    <row r="419" spans="1:24">
      <c r="A419" t="s">
        <v>58</v>
      </c>
      <c r="C419" t="str">
        <f>VLOOKUP(A419,'Location Codes'!$A$2:$D$1048576,4,FALSE)</f>
        <v>Wilshire.WhiteBluff</v>
      </c>
      <c r="D419">
        <f>VLOOKUP(A419,'Location Codes'!$A$2:$C$1048576,2,FALSE)</f>
        <v>31.984280910253801</v>
      </c>
      <c r="E419">
        <f>VLOOKUP(A419,'Location Codes'!$A$2:$C$1048576,3,FALSE)</f>
        <v>-81.129864906139403</v>
      </c>
      <c r="F419" s="1">
        <v>41814.401388888888</v>
      </c>
      <c r="G419" s="6">
        <v>0.40138888888888891</v>
      </c>
      <c r="H419" s="30">
        <f>VLOOKUP(F419,'Rainfall Record'!$D$2:$E$1000,1,TRUE)</f>
        <v>41814</v>
      </c>
      <c r="I419" s="32">
        <f t="shared" si="12"/>
        <v>0</v>
      </c>
      <c r="J419" s="32" t="s">
        <v>28</v>
      </c>
      <c r="U419" t="s">
        <v>31</v>
      </c>
      <c r="V419" t="str">
        <f t="shared" si="13"/>
        <v>ENT</v>
      </c>
      <c r="W419">
        <v>1382</v>
      </c>
      <c r="X419" t="s">
        <v>30</v>
      </c>
    </row>
    <row r="420" spans="1:24">
      <c r="A420" t="s">
        <v>59</v>
      </c>
      <c r="C420" t="str">
        <f>VLOOKUP(A420,'Location Codes'!$A$2:$D$1048576,4,FALSE)</f>
        <v>Vernon.Rendant</v>
      </c>
      <c r="D420">
        <f>VLOOKUP(A420,'Location Codes'!$A$2:$C$1048576,2,FALSE)</f>
        <v>31.971748423804598</v>
      </c>
      <c r="E420">
        <f>VLOOKUP(A420,'Location Codes'!$A$2:$C$1048576,3,FALSE)</f>
        <v>-81.125984676460405</v>
      </c>
      <c r="F420" s="1">
        <v>41814.4375</v>
      </c>
      <c r="G420" s="6">
        <v>0.4375</v>
      </c>
      <c r="H420" s="30">
        <f>VLOOKUP(F420,'Rainfall Record'!$D$2:$E$1000,1,TRUE)</f>
        <v>41814</v>
      </c>
      <c r="I420" s="32">
        <f t="shared" si="12"/>
        <v>0</v>
      </c>
      <c r="J420" s="32" t="s">
        <v>28</v>
      </c>
      <c r="U420" t="s">
        <v>31</v>
      </c>
      <c r="V420" t="str">
        <f t="shared" si="13"/>
        <v>ENT</v>
      </c>
      <c r="W420">
        <v>1382</v>
      </c>
      <c r="X420" t="s">
        <v>30</v>
      </c>
    </row>
    <row r="421" spans="1:24">
      <c r="A421" t="s">
        <v>59</v>
      </c>
      <c r="C421" t="str">
        <f>VLOOKUP(A421,'Location Codes'!$A$2:$D$1048576,4,FALSE)</f>
        <v>Vernon.Rendant</v>
      </c>
      <c r="D421">
        <f>VLOOKUP(A421,'Location Codes'!$A$2:$C$1048576,2,FALSE)</f>
        <v>31.971748423804598</v>
      </c>
      <c r="E421">
        <f>VLOOKUP(A421,'Location Codes'!$A$2:$C$1048576,3,FALSE)</f>
        <v>-81.125984676460405</v>
      </c>
      <c r="F421" s="1">
        <v>41814.4375</v>
      </c>
      <c r="G421" s="6">
        <v>0.4375</v>
      </c>
      <c r="H421" s="30">
        <f>VLOOKUP(F421,'Rainfall Record'!$D$2:$E$1000,1,TRUE)</f>
        <v>41814</v>
      </c>
      <c r="I421" s="32">
        <f t="shared" si="12"/>
        <v>0</v>
      </c>
      <c r="J421" s="32" t="s">
        <v>28</v>
      </c>
      <c r="U421" t="s">
        <v>29</v>
      </c>
      <c r="V421" t="str">
        <f t="shared" si="13"/>
        <v>FC</v>
      </c>
      <c r="W421">
        <v>3300</v>
      </c>
      <c r="X421" t="s">
        <v>30</v>
      </c>
    </row>
    <row r="422" spans="1:24">
      <c r="A422" t="s">
        <v>60</v>
      </c>
      <c r="C422" t="str">
        <f>VLOOKUP(A422,'Location Codes'!$A$2:$D$1048576,4,FALSE)</f>
        <v>Casey.Hospital</v>
      </c>
      <c r="D422">
        <f>VLOOKUP(A422,'Location Codes'!$A$2:$C$1048576,2,FALSE)</f>
        <v>32.030499465731999</v>
      </c>
      <c r="E422">
        <f>VLOOKUP(A422,'Location Codes'!$A$2:$C$1048576,3,FALSE)</f>
        <v>-81.085066518624302</v>
      </c>
      <c r="F422" s="1">
        <v>41814.454861111109</v>
      </c>
      <c r="G422" s="6">
        <v>0.4548611111111111</v>
      </c>
      <c r="H422" s="30">
        <f>VLOOKUP(F422,'Rainfall Record'!$D$2:$E$1000,1,TRUE)</f>
        <v>41814</v>
      </c>
      <c r="I422" s="32">
        <f t="shared" si="12"/>
        <v>0</v>
      </c>
      <c r="J422" s="32" t="s">
        <v>28</v>
      </c>
      <c r="U422" t="s">
        <v>31</v>
      </c>
      <c r="V422" t="str">
        <f t="shared" si="13"/>
        <v>ENT</v>
      </c>
      <c r="W422">
        <v>1378.7</v>
      </c>
      <c r="X422" t="s">
        <v>30</v>
      </c>
    </row>
    <row r="423" spans="1:24">
      <c r="A423" t="s">
        <v>60</v>
      </c>
      <c r="C423" t="str">
        <f>VLOOKUP(A423,'Location Codes'!$A$2:$D$1048576,4,FALSE)</f>
        <v>Casey.Hospital</v>
      </c>
      <c r="D423">
        <f>VLOOKUP(A423,'Location Codes'!$A$2:$C$1048576,2,FALSE)</f>
        <v>32.030499465731999</v>
      </c>
      <c r="E423">
        <f>VLOOKUP(A423,'Location Codes'!$A$2:$C$1048576,3,FALSE)</f>
        <v>-81.085066518624302</v>
      </c>
      <c r="F423" s="1">
        <v>41814.454861111109</v>
      </c>
      <c r="G423" s="6">
        <v>0.4548611111111111</v>
      </c>
      <c r="H423" s="30">
        <f>VLOOKUP(F423,'Rainfall Record'!$D$2:$E$1000,1,TRUE)</f>
        <v>41814</v>
      </c>
      <c r="I423" s="32">
        <f t="shared" si="12"/>
        <v>0</v>
      </c>
      <c r="J423" s="32" t="s">
        <v>28</v>
      </c>
      <c r="U423" t="s">
        <v>29</v>
      </c>
      <c r="V423" t="str">
        <f t="shared" si="13"/>
        <v>FC</v>
      </c>
      <c r="W423">
        <v>4900</v>
      </c>
      <c r="X423" t="s">
        <v>30</v>
      </c>
    </row>
    <row r="424" spans="1:24">
      <c r="A424" t="s">
        <v>61</v>
      </c>
      <c r="C424" t="e">
        <f>VLOOKUP(A424,'Location Codes'!$A$2:$D$1048576,4,FALSE)</f>
        <v>#N/A</v>
      </c>
      <c r="D424" t="e">
        <f>VLOOKUP(A424,'Location Codes'!$A$2:$C$1048576,2,FALSE)</f>
        <v>#N/A</v>
      </c>
      <c r="E424" t="e">
        <f>VLOOKUP(A424,'Location Codes'!$A$2:$C$1048576,3,FALSE)</f>
        <v>#N/A</v>
      </c>
      <c r="F424" s="1">
        <v>41817.46597222222</v>
      </c>
      <c r="G424" s="6">
        <v>0.46597222222222223</v>
      </c>
      <c r="H424" s="30">
        <f>VLOOKUP(F424,'Rainfall Record'!$D$2:$E$1000,1,TRUE)</f>
        <v>41816</v>
      </c>
      <c r="I424" s="32">
        <f t="shared" si="12"/>
        <v>1</v>
      </c>
      <c r="J424" s="32" t="s">
        <v>28</v>
      </c>
      <c r="U424" t="s">
        <v>29</v>
      </c>
      <c r="V424" t="str">
        <f t="shared" si="13"/>
        <v>FC</v>
      </c>
      <c r="W424">
        <v>17000</v>
      </c>
      <c r="X424" t="s">
        <v>30</v>
      </c>
    </row>
    <row r="425" spans="1:24">
      <c r="A425" t="s">
        <v>62</v>
      </c>
      <c r="C425" t="e">
        <f>VLOOKUP(A425,'Location Codes'!$A$2:$D$1048576,4,FALSE)</f>
        <v>#N/A</v>
      </c>
      <c r="D425" t="e">
        <f>VLOOKUP(A425,'Location Codes'!$A$2:$C$1048576,2,FALSE)</f>
        <v>#N/A</v>
      </c>
      <c r="E425" t="e">
        <f>VLOOKUP(A425,'Location Codes'!$A$2:$C$1048576,3,FALSE)</f>
        <v>#N/A</v>
      </c>
      <c r="F425" s="1">
        <v>41820.434027777781</v>
      </c>
      <c r="G425" s="6">
        <v>0.43402777777777779</v>
      </c>
      <c r="H425" s="30">
        <f>VLOOKUP(F425,'Rainfall Record'!$D$2:$E$1000,1,TRUE)</f>
        <v>41816</v>
      </c>
      <c r="I425" s="32">
        <f t="shared" si="12"/>
        <v>4</v>
      </c>
      <c r="J425" s="32" t="s">
        <v>28</v>
      </c>
      <c r="U425" t="s">
        <v>29</v>
      </c>
      <c r="V425" t="str">
        <f t="shared" si="13"/>
        <v>FC</v>
      </c>
      <c r="W425">
        <v>9200</v>
      </c>
      <c r="X425" t="s">
        <v>30</v>
      </c>
    </row>
    <row r="426" spans="1:24">
      <c r="A426" t="s">
        <v>58</v>
      </c>
      <c r="C426" t="str">
        <f>VLOOKUP(A426,'Location Codes'!$A$2:$D$1048576,4,FALSE)</f>
        <v>Wilshire.WhiteBluff</v>
      </c>
      <c r="D426">
        <f>VLOOKUP(A426,'Location Codes'!$A$2:$C$1048576,2,FALSE)</f>
        <v>31.984280910253801</v>
      </c>
      <c r="E426">
        <f>VLOOKUP(A426,'Location Codes'!$A$2:$C$1048576,3,FALSE)</f>
        <v>-81.129864906139403</v>
      </c>
      <c r="F426" s="1">
        <v>41884.430555555555</v>
      </c>
      <c r="G426" s="6">
        <v>0.43055555555555558</v>
      </c>
      <c r="H426" s="30">
        <f>VLOOKUP(F426,'Rainfall Record'!$D$2:$E$1000,1,TRUE)</f>
        <v>41884</v>
      </c>
      <c r="I426" s="32">
        <f t="shared" si="12"/>
        <v>0</v>
      </c>
      <c r="J426" s="32" t="s">
        <v>28</v>
      </c>
      <c r="U426" t="s">
        <v>31</v>
      </c>
      <c r="V426" t="str">
        <f t="shared" si="13"/>
        <v>ENT</v>
      </c>
      <c r="W426">
        <v>1150</v>
      </c>
      <c r="X426" t="s">
        <v>30</v>
      </c>
    </row>
    <row r="427" spans="1:24">
      <c r="A427" t="s">
        <v>57</v>
      </c>
      <c r="C427" t="str">
        <f>VLOOKUP(A427,'Location Codes'!$A$2:$D$1048576,4,FALSE)</f>
        <v>Wilshire.WhiteBluff</v>
      </c>
      <c r="D427">
        <f>VLOOKUP(A427,'Location Codes'!$A$2:$C$1048576,2,FALSE)</f>
        <v>31.984280910253801</v>
      </c>
      <c r="E427">
        <f>VLOOKUP(A427,'Location Codes'!$A$2:$C$1048576,3,FALSE)</f>
        <v>-81.129864906139403</v>
      </c>
      <c r="F427" s="1">
        <v>41893.409722222219</v>
      </c>
      <c r="G427" s="6">
        <v>0.40972222222222221</v>
      </c>
      <c r="H427" s="30">
        <f>VLOOKUP(F427,'Rainfall Record'!$D$2:$E$1000,1,TRUE)</f>
        <v>41890</v>
      </c>
      <c r="I427" s="32">
        <f t="shared" si="12"/>
        <v>3</v>
      </c>
      <c r="J427" s="32" t="s">
        <v>28</v>
      </c>
      <c r="U427" t="s">
        <v>31</v>
      </c>
      <c r="V427" t="str">
        <f t="shared" si="13"/>
        <v>ENT</v>
      </c>
      <c r="W427">
        <v>2022</v>
      </c>
      <c r="X427" t="s">
        <v>30</v>
      </c>
    </row>
    <row r="428" spans="1:24">
      <c r="A428" t="s">
        <v>58</v>
      </c>
      <c r="C428" t="str">
        <f>VLOOKUP(A428,'Location Codes'!$A$2:$D$1048576,4,FALSE)</f>
        <v>Wilshire.WhiteBluff</v>
      </c>
      <c r="D428">
        <f>VLOOKUP(A428,'Location Codes'!$A$2:$C$1048576,2,FALSE)</f>
        <v>31.984280910253801</v>
      </c>
      <c r="E428">
        <f>VLOOKUP(A428,'Location Codes'!$A$2:$C$1048576,3,FALSE)</f>
        <v>-81.129864906139403</v>
      </c>
      <c r="F428" s="1">
        <v>41900.400694444441</v>
      </c>
      <c r="G428" s="6">
        <v>0.40069444444444446</v>
      </c>
      <c r="H428" s="30">
        <f>VLOOKUP(F428,'Rainfall Record'!$D$2:$E$1000,1,TRUE)</f>
        <v>41899</v>
      </c>
      <c r="I428" s="32">
        <f t="shared" si="12"/>
        <v>1</v>
      </c>
      <c r="J428" s="32" t="s">
        <v>28</v>
      </c>
      <c r="U428" t="s">
        <v>31</v>
      </c>
      <c r="V428" t="str">
        <f t="shared" si="13"/>
        <v>ENT</v>
      </c>
      <c r="W428">
        <v>1659.4</v>
      </c>
      <c r="X428" t="s">
        <v>30</v>
      </c>
    </row>
    <row r="429" spans="1:24">
      <c r="A429" t="s">
        <v>58</v>
      </c>
      <c r="C429" t="str">
        <f>VLOOKUP(A429,'Location Codes'!$A$2:$D$1048576,4,FALSE)</f>
        <v>Wilshire.WhiteBluff</v>
      </c>
      <c r="D429">
        <f>VLOOKUP(A429,'Location Codes'!$A$2:$C$1048576,2,FALSE)</f>
        <v>31.984280910253801</v>
      </c>
      <c r="E429">
        <f>VLOOKUP(A429,'Location Codes'!$A$2:$C$1048576,3,FALSE)</f>
        <v>-81.129864906139403</v>
      </c>
      <c r="F429" s="1">
        <v>41907.408333333333</v>
      </c>
      <c r="G429" s="6">
        <v>0.40833333333333333</v>
      </c>
      <c r="H429" s="30">
        <f>VLOOKUP(F429,'Rainfall Record'!$D$2:$E$1000,1,TRUE)</f>
        <v>41901</v>
      </c>
      <c r="I429" s="32">
        <f t="shared" si="12"/>
        <v>6</v>
      </c>
      <c r="J429" s="32" t="s">
        <v>28</v>
      </c>
      <c r="U429" t="s">
        <v>31</v>
      </c>
      <c r="V429" t="str">
        <f t="shared" si="13"/>
        <v>ENT</v>
      </c>
      <c r="W429">
        <v>1099</v>
      </c>
      <c r="X429" t="s">
        <v>30</v>
      </c>
    </row>
    <row r="430" spans="1:24">
      <c r="A430" t="s">
        <v>58</v>
      </c>
      <c r="C430" t="str">
        <f>VLOOKUP(A430,'Location Codes'!$A$2:$D$1048576,4,FALSE)</f>
        <v>Wilshire.WhiteBluff</v>
      </c>
      <c r="D430">
        <f>VLOOKUP(A430,'Location Codes'!$A$2:$C$1048576,2,FALSE)</f>
        <v>31.984280910253801</v>
      </c>
      <c r="E430">
        <f>VLOOKUP(A430,'Location Codes'!$A$2:$C$1048576,3,FALSE)</f>
        <v>-81.129864906139403</v>
      </c>
      <c r="F430" s="1">
        <v>41975.423611111109</v>
      </c>
      <c r="G430" s="6">
        <v>0.4236111111111111</v>
      </c>
      <c r="H430" s="30">
        <f>VLOOKUP(F430,'Rainfall Record'!$D$2:$E$1000,1,TRUE)</f>
        <v>41969</v>
      </c>
      <c r="I430" s="32">
        <f t="shared" si="12"/>
        <v>6</v>
      </c>
      <c r="J430" s="32" t="s">
        <v>28</v>
      </c>
      <c r="U430" t="s">
        <v>31</v>
      </c>
      <c r="V430" t="str">
        <f t="shared" si="13"/>
        <v>ENT</v>
      </c>
      <c r="W430">
        <v>1740.8</v>
      </c>
      <c r="X430" t="s">
        <v>30</v>
      </c>
    </row>
    <row r="431" spans="1:24">
      <c r="A431" t="s">
        <v>53</v>
      </c>
      <c r="C431" t="str">
        <f>VLOOKUP(A431,'Location Codes'!$A$2:$D$1048576,4,FALSE)</f>
        <v>Harmon.Edgewater</v>
      </c>
      <c r="D431">
        <f>VLOOKUP(A431,'Location Codes'!$A$2:$C$1048576,2,FALSE)</f>
        <v>31.994919130164199</v>
      </c>
      <c r="E431">
        <f>VLOOKUP(A431,'Location Codes'!$A$2:$C$1048576,3,FALSE)</f>
        <v>-81.115763950040801</v>
      </c>
      <c r="F431" s="1">
        <v>41830.427083333336</v>
      </c>
      <c r="G431" s="6">
        <v>0.42708333333333331</v>
      </c>
      <c r="H431" s="30">
        <f>VLOOKUP(F431,'Rainfall Record'!$D$2:$E$1000,1,TRUE)</f>
        <v>41830</v>
      </c>
      <c r="I431" s="32">
        <f t="shared" si="12"/>
        <v>0</v>
      </c>
      <c r="J431" s="32" t="s">
        <v>28</v>
      </c>
      <c r="U431" t="s">
        <v>29</v>
      </c>
      <c r="V431" t="str">
        <f t="shared" si="13"/>
        <v>FC</v>
      </c>
      <c r="W431">
        <v>700</v>
      </c>
      <c r="X431" t="s">
        <v>30</v>
      </c>
    </row>
    <row r="432" spans="1:24">
      <c r="A432" t="s">
        <v>63</v>
      </c>
      <c r="C432" t="e">
        <f>VLOOKUP(A432,'Location Codes'!$A$2:$D$1048576,4,FALSE)</f>
        <v>#N/A</v>
      </c>
      <c r="D432" t="e">
        <f>VLOOKUP(A432,'Location Codes'!$A$2:$C$1048576,2,FALSE)</f>
        <v>#N/A</v>
      </c>
      <c r="E432" t="e">
        <f>VLOOKUP(A432,'Location Codes'!$A$2:$C$1048576,3,FALSE)</f>
        <v>#N/A</v>
      </c>
      <c r="F432" s="1">
        <v>41830.440972222219</v>
      </c>
      <c r="G432" s="6">
        <v>0.44097222222222221</v>
      </c>
      <c r="H432" s="30">
        <f>VLOOKUP(F432,'Rainfall Record'!$D$2:$E$1000,1,TRUE)</f>
        <v>41830</v>
      </c>
      <c r="I432" s="32">
        <f t="shared" si="12"/>
        <v>0</v>
      </c>
      <c r="J432" s="32" t="s">
        <v>28</v>
      </c>
      <c r="U432" t="s">
        <v>29</v>
      </c>
      <c r="V432" t="str">
        <f t="shared" si="13"/>
        <v>FC</v>
      </c>
      <c r="W432">
        <v>610</v>
      </c>
      <c r="X432" t="s">
        <v>30</v>
      </c>
    </row>
    <row r="433" spans="1:24">
      <c r="A433" t="s">
        <v>64</v>
      </c>
      <c r="C433" t="str">
        <f>VLOOKUP(A433,'Location Codes'!$A$2:$D$1048576,4,FALSE)</f>
        <v>Harmon.9</v>
      </c>
      <c r="D433">
        <f>VLOOKUP(A433,'Location Codes'!$A$2:$C$1048576,2,FALSE)</f>
        <v>31.9867850198948</v>
      </c>
      <c r="E433">
        <f>VLOOKUP(A433,'Location Codes'!$A$2:$C$1048576,3,FALSE)</f>
        <v>-81.116596661316706</v>
      </c>
      <c r="F433" s="1">
        <v>41830.458333333336</v>
      </c>
      <c r="G433" s="6">
        <v>0.45833333333333331</v>
      </c>
      <c r="H433" s="30">
        <f>VLOOKUP(F433,'Rainfall Record'!$D$2:$E$1000,1,TRUE)</f>
        <v>41830</v>
      </c>
      <c r="I433" s="32">
        <f t="shared" si="12"/>
        <v>0</v>
      </c>
      <c r="J433" s="32" t="s">
        <v>28</v>
      </c>
      <c r="U433" t="s">
        <v>29</v>
      </c>
      <c r="V433" t="str">
        <f t="shared" si="13"/>
        <v>FC</v>
      </c>
      <c r="W433">
        <v>5400</v>
      </c>
      <c r="X433" t="s">
        <v>30</v>
      </c>
    </row>
    <row r="434" spans="1:24">
      <c r="A434" t="s">
        <v>65</v>
      </c>
      <c r="C434" t="e">
        <f>VLOOKUP(A434,'Location Codes'!$A$2:$D$1048576,4,FALSE)</f>
        <v>#N/A</v>
      </c>
      <c r="D434" t="e">
        <f>VLOOKUP(A434,'Location Codes'!$A$2:$C$1048576,2,FALSE)</f>
        <v>#N/A</v>
      </c>
      <c r="E434" t="e">
        <f>VLOOKUP(A434,'Location Codes'!$A$2:$C$1048576,3,FALSE)</f>
        <v>#N/A</v>
      </c>
      <c r="F434" s="1">
        <v>41830.541666666664</v>
      </c>
      <c r="G434" s="6">
        <v>0.54166666666666663</v>
      </c>
      <c r="H434" s="30">
        <f>VLOOKUP(F434,'Rainfall Record'!$D$2:$E$1000,1,TRUE)</f>
        <v>41830</v>
      </c>
      <c r="I434" s="32">
        <f t="shared" si="12"/>
        <v>1</v>
      </c>
      <c r="J434" s="32" t="s">
        <v>28</v>
      </c>
      <c r="U434" t="s">
        <v>29</v>
      </c>
      <c r="V434" t="str">
        <f t="shared" si="13"/>
        <v>FC</v>
      </c>
      <c r="W434">
        <v>3500</v>
      </c>
      <c r="X434" t="s">
        <v>30</v>
      </c>
    </row>
    <row r="435" spans="1:24">
      <c r="A435" t="s">
        <v>66</v>
      </c>
      <c r="C435" t="e">
        <f>VLOOKUP(A435,'Location Codes'!$A$2:$D$1048576,4,FALSE)</f>
        <v>#N/A</v>
      </c>
      <c r="D435" t="e">
        <f>VLOOKUP(A435,'Location Codes'!$A$2:$C$1048576,2,FALSE)</f>
        <v>#N/A</v>
      </c>
      <c r="E435" t="e">
        <f>VLOOKUP(A435,'Location Codes'!$A$2:$C$1048576,3,FALSE)</f>
        <v>#N/A</v>
      </c>
      <c r="F435" s="1">
        <v>41835.4375</v>
      </c>
      <c r="G435" s="6">
        <v>0.4375</v>
      </c>
      <c r="H435" s="30">
        <f>VLOOKUP(F435,'Rainfall Record'!$D$2:$E$1000,1,TRUE)</f>
        <v>41835</v>
      </c>
      <c r="I435" s="32">
        <f t="shared" si="12"/>
        <v>0</v>
      </c>
      <c r="J435" s="32" t="s">
        <v>28</v>
      </c>
      <c r="U435" t="s">
        <v>29</v>
      </c>
      <c r="V435" t="str">
        <f t="shared" si="13"/>
        <v>FC</v>
      </c>
      <c r="W435">
        <v>2400</v>
      </c>
      <c r="X435" t="s">
        <v>30</v>
      </c>
    </row>
    <row r="436" spans="1:24">
      <c r="A436" t="s">
        <v>67</v>
      </c>
      <c r="C436" t="str">
        <f>VLOOKUP(A436,'Location Codes'!$A$2:$D$1048576,4,FALSE)</f>
        <v>Wilshire.Bougainvillea</v>
      </c>
      <c r="D436">
        <f>VLOOKUP(A436,'Location Codes'!$A$2:$C$1048576,2,FALSE)</f>
        <v>31.9806065034544</v>
      </c>
      <c r="E436">
        <f>VLOOKUP(A436,'Location Codes'!$A$2:$C$1048576,3,FALSE)</f>
        <v>-81.125530850568197</v>
      </c>
      <c r="F436" s="1">
        <v>41835.445833333331</v>
      </c>
      <c r="G436" s="6">
        <v>0.44583333333333336</v>
      </c>
      <c r="H436" s="30">
        <f>VLOOKUP(F436,'Rainfall Record'!$D$2:$E$1000,1,TRUE)</f>
        <v>41835</v>
      </c>
      <c r="I436" s="32">
        <f t="shared" si="12"/>
        <v>0</v>
      </c>
      <c r="J436" s="32" t="s">
        <v>28</v>
      </c>
      <c r="U436" t="s">
        <v>29</v>
      </c>
      <c r="V436" t="str">
        <f t="shared" si="13"/>
        <v>FC</v>
      </c>
      <c r="W436">
        <v>1700</v>
      </c>
      <c r="X436" t="s">
        <v>30</v>
      </c>
    </row>
    <row r="437" spans="1:24">
      <c r="A437" t="s">
        <v>48</v>
      </c>
      <c r="C437" t="str">
        <f>VLOOKUP(A437,'Location Codes'!$A$2:$D$1048576,4,FALSE)</f>
        <v>Wilshire.Bougainvillea</v>
      </c>
      <c r="D437">
        <f>VLOOKUP(A437,'Location Codes'!$A$2:$C$1048576,2,FALSE)</f>
        <v>31.9806065034544</v>
      </c>
      <c r="E437">
        <f>VLOOKUP(A437,'Location Codes'!$A$2:$C$1048576,3,FALSE)</f>
        <v>-81.125530850568197</v>
      </c>
      <c r="F437" s="1">
        <v>41835.454861111109</v>
      </c>
      <c r="G437" s="6">
        <v>0.4548611111111111</v>
      </c>
      <c r="H437" s="30">
        <f>VLOOKUP(F437,'Rainfall Record'!$D$2:$E$1000,1,TRUE)</f>
        <v>41835</v>
      </c>
      <c r="I437" s="32">
        <f t="shared" si="12"/>
        <v>0</v>
      </c>
      <c r="J437" s="32" t="s">
        <v>28</v>
      </c>
      <c r="U437" t="s">
        <v>29</v>
      </c>
      <c r="V437" t="str">
        <f t="shared" si="13"/>
        <v>FC</v>
      </c>
      <c r="W437">
        <v>1100</v>
      </c>
      <c r="X437" t="s">
        <v>30</v>
      </c>
    </row>
    <row r="438" spans="1:24">
      <c r="A438" t="s">
        <v>68</v>
      </c>
      <c r="C438" t="str">
        <f>VLOOKUP(A438,'Location Codes'!$A$2:$D$1048576,4,FALSE)</f>
        <v>Wilshire.Bougainvillea</v>
      </c>
      <c r="D438">
        <f>VLOOKUP(A438,'Location Codes'!$A$2:$C$1048576,2,FALSE)</f>
        <v>31.9806065034544</v>
      </c>
      <c r="E438">
        <f>VLOOKUP(A438,'Location Codes'!$A$2:$C$1048576,3,FALSE)</f>
        <v>-81.125530850568197</v>
      </c>
      <c r="F438" s="1">
        <v>41835.463888888888</v>
      </c>
      <c r="G438" s="6">
        <v>0.46388888888888891</v>
      </c>
      <c r="H438" s="30">
        <f>VLOOKUP(F438,'Rainfall Record'!$D$2:$E$1000,1,TRUE)</f>
        <v>41835</v>
      </c>
      <c r="I438" s="32">
        <f t="shared" si="12"/>
        <v>0</v>
      </c>
      <c r="J438" s="32" t="s">
        <v>28</v>
      </c>
      <c r="U438" t="s">
        <v>29</v>
      </c>
      <c r="V438" t="str">
        <f t="shared" si="13"/>
        <v>FC</v>
      </c>
      <c r="W438">
        <v>490</v>
      </c>
      <c r="X438" t="s">
        <v>30</v>
      </c>
    </row>
    <row r="439" spans="1:24">
      <c r="A439" t="s">
        <v>69</v>
      </c>
      <c r="C439" t="str">
        <f>VLOOKUP(A439,'Location Codes'!$A$2:$D$1048576,4,FALSE)</f>
        <v>Wilshire.Bougainvillea</v>
      </c>
      <c r="D439">
        <f>VLOOKUP(A439,'Location Codes'!$A$2:$C$1048576,2,FALSE)</f>
        <v>31.9806065034544</v>
      </c>
      <c r="E439">
        <f>VLOOKUP(A439,'Location Codes'!$A$2:$C$1048576,3,FALSE)</f>
        <v>-81.125530850568197</v>
      </c>
      <c r="F439" s="1">
        <v>41835.470833333333</v>
      </c>
      <c r="G439" s="6">
        <v>0.47083333333333333</v>
      </c>
      <c r="H439" s="30">
        <f>VLOOKUP(F439,'Rainfall Record'!$D$2:$E$1000,1,TRUE)</f>
        <v>41835</v>
      </c>
      <c r="I439" s="32">
        <f t="shared" si="12"/>
        <v>0</v>
      </c>
      <c r="J439" s="32" t="s">
        <v>28</v>
      </c>
      <c r="U439" t="s">
        <v>29</v>
      </c>
      <c r="V439" t="str">
        <f t="shared" si="13"/>
        <v>FC</v>
      </c>
      <c r="W439">
        <v>170</v>
      </c>
      <c r="X439" t="s">
        <v>30</v>
      </c>
    </row>
    <row r="440" spans="1:24">
      <c r="A440" t="s">
        <v>70</v>
      </c>
      <c r="C440" t="e">
        <f>VLOOKUP(A440,'Location Codes'!$A$2:$D$1048576,4,FALSE)</f>
        <v>#N/A</v>
      </c>
      <c r="D440" t="e">
        <f>VLOOKUP(A440,'Location Codes'!$A$2:$C$1048576,2,FALSE)</f>
        <v>#N/A</v>
      </c>
      <c r="E440" t="e">
        <f>VLOOKUP(A440,'Location Codes'!$A$2:$C$1048576,3,FALSE)</f>
        <v>#N/A</v>
      </c>
      <c r="F440" s="1">
        <v>41837.411111111112</v>
      </c>
      <c r="G440" s="6">
        <v>0.41111111111111109</v>
      </c>
      <c r="H440" s="30">
        <f>VLOOKUP(F440,'Rainfall Record'!$D$2:$E$1000,1,TRUE)</f>
        <v>41835</v>
      </c>
      <c r="I440" s="32">
        <f t="shared" si="12"/>
        <v>2</v>
      </c>
      <c r="J440" s="32" t="s">
        <v>28</v>
      </c>
      <c r="U440" t="s">
        <v>29</v>
      </c>
      <c r="V440" t="str">
        <f t="shared" si="13"/>
        <v>FC</v>
      </c>
      <c r="W440">
        <v>7000</v>
      </c>
      <c r="X440" t="s">
        <v>30</v>
      </c>
    </row>
    <row r="441" spans="1:24">
      <c r="A441" t="s">
        <v>71</v>
      </c>
      <c r="C441" t="e">
        <f>VLOOKUP(A441,'Location Codes'!$A$2:$D$1048576,4,FALSE)</f>
        <v>#N/A</v>
      </c>
      <c r="D441" t="e">
        <f>VLOOKUP(A441,'Location Codes'!$A$2:$C$1048576,2,FALSE)</f>
        <v>#N/A</v>
      </c>
      <c r="E441" t="e">
        <f>VLOOKUP(A441,'Location Codes'!$A$2:$C$1048576,3,FALSE)</f>
        <v>#N/A</v>
      </c>
      <c r="F441" s="1">
        <v>41837.416666666664</v>
      </c>
      <c r="G441" s="6">
        <v>0.41666666666666669</v>
      </c>
      <c r="H441" s="30">
        <f>VLOOKUP(F441,'Rainfall Record'!$D$2:$E$1000,1,TRUE)</f>
        <v>41835</v>
      </c>
      <c r="I441" s="32">
        <f t="shared" si="12"/>
        <v>2</v>
      </c>
      <c r="J441" s="32" t="s">
        <v>28</v>
      </c>
      <c r="U441" t="s">
        <v>29</v>
      </c>
      <c r="V441" t="str">
        <f t="shared" si="13"/>
        <v>FC</v>
      </c>
      <c r="W441">
        <v>2400</v>
      </c>
      <c r="X441" t="s">
        <v>30</v>
      </c>
    </row>
    <row r="442" spans="1:24">
      <c r="A442" t="s">
        <v>72</v>
      </c>
      <c r="C442" t="e">
        <f>VLOOKUP(A442,'Location Codes'!$A$2:$D$1048576,4,FALSE)</f>
        <v>#N/A</v>
      </c>
      <c r="D442" t="e">
        <f>VLOOKUP(A442,'Location Codes'!$A$2:$C$1048576,2,FALSE)</f>
        <v>#N/A</v>
      </c>
      <c r="E442" t="e">
        <f>VLOOKUP(A442,'Location Codes'!$A$2:$C$1048576,3,FALSE)</f>
        <v>#N/A</v>
      </c>
      <c r="F442" s="1">
        <v>41837.430555555555</v>
      </c>
      <c r="G442" s="6">
        <v>0.43055555555555558</v>
      </c>
      <c r="H442" s="30">
        <f>VLOOKUP(F442,'Rainfall Record'!$D$2:$E$1000,1,TRUE)</f>
        <v>41835</v>
      </c>
      <c r="I442" s="32">
        <f t="shared" si="12"/>
        <v>2</v>
      </c>
      <c r="J442" s="32" t="s">
        <v>28</v>
      </c>
      <c r="U442" t="s">
        <v>29</v>
      </c>
      <c r="V442" t="str">
        <f t="shared" si="13"/>
        <v>FC</v>
      </c>
      <c r="W442">
        <v>3500</v>
      </c>
      <c r="X442" t="s">
        <v>30</v>
      </c>
    </row>
    <row r="443" spans="1:24">
      <c r="A443" t="s">
        <v>57</v>
      </c>
      <c r="C443" t="str">
        <f>VLOOKUP(A443,'Location Codes'!$A$2:$D$1048576,4,FALSE)</f>
        <v>Wilshire.WhiteBluff</v>
      </c>
      <c r="D443">
        <f>VLOOKUP(A443,'Location Codes'!$A$2:$C$1048576,2,FALSE)</f>
        <v>31.984280910253801</v>
      </c>
      <c r="E443">
        <f>VLOOKUP(A443,'Location Codes'!$A$2:$C$1048576,3,FALSE)</f>
        <v>-81.129864906139403</v>
      </c>
      <c r="F443" s="1">
        <v>41982.408333333333</v>
      </c>
      <c r="G443" s="6">
        <v>0.40833333333333333</v>
      </c>
      <c r="H443" s="30">
        <f>VLOOKUP(F443,'Rainfall Record'!$D$2:$E$1000,1,TRUE)</f>
        <v>41969</v>
      </c>
      <c r="I443" s="32">
        <f t="shared" si="12"/>
        <v>13</v>
      </c>
      <c r="J443" s="32" t="s">
        <v>28</v>
      </c>
      <c r="U443" t="s">
        <v>31</v>
      </c>
      <c r="V443" t="str">
        <f t="shared" si="13"/>
        <v>ENT</v>
      </c>
      <c r="W443">
        <v>499</v>
      </c>
      <c r="X443" t="s">
        <v>30</v>
      </c>
    </row>
    <row r="444" spans="1:24">
      <c r="A444" t="s">
        <v>32</v>
      </c>
      <c r="C444" t="str">
        <f>VLOOKUP(A444,'Location Codes'!$A$2:$D$1048576,4,FALSE)</f>
        <v>Casey.Sallie</v>
      </c>
      <c r="D444">
        <f>VLOOKUP(A444,'Location Codes'!$A$2:$C$1048576,2,FALSE)</f>
        <v>31.995887131649798</v>
      </c>
      <c r="E444">
        <f>VLOOKUP(A444,'Location Codes'!$A$2:$C$1048576,3,FALSE)</f>
        <v>-81.090554392855694</v>
      </c>
      <c r="F444" s="1">
        <v>41884.388888888891</v>
      </c>
      <c r="G444" s="6">
        <v>0.3888888888888889</v>
      </c>
      <c r="H444" s="30">
        <f>VLOOKUP(F444,'Rainfall Record'!$D$2:$E$1000,1,TRUE)</f>
        <v>41884</v>
      </c>
      <c r="I444" s="32">
        <f t="shared" si="12"/>
        <v>0</v>
      </c>
      <c r="J444" s="32" t="s">
        <v>28</v>
      </c>
      <c r="U444" t="s">
        <v>31</v>
      </c>
      <c r="V444" t="str">
        <f t="shared" si="13"/>
        <v>ENT</v>
      </c>
      <c r="W444">
        <v>160</v>
      </c>
      <c r="X444" t="s">
        <v>30</v>
      </c>
    </row>
    <row r="445" spans="1:24">
      <c r="A445" t="s">
        <v>32</v>
      </c>
      <c r="C445" t="str">
        <f>VLOOKUP(A445,'Location Codes'!$A$2:$D$1048576,4,FALSE)</f>
        <v>Casey.Sallie</v>
      </c>
      <c r="D445">
        <f>VLOOKUP(A445,'Location Codes'!$A$2:$C$1048576,2,FALSE)</f>
        <v>31.995887131649798</v>
      </c>
      <c r="E445">
        <f>VLOOKUP(A445,'Location Codes'!$A$2:$C$1048576,3,FALSE)</f>
        <v>-81.090554392855694</v>
      </c>
      <c r="F445" s="1">
        <v>41884.388888888891</v>
      </c>
      <c r="G445" s="6">
        <v>0.3888888888888889</v>
      </c>
      <c r="H445" s="30">
        <f>VLOOKUP(F445,'Rainfall Record'!$D$2:$E$1000,1,TRUE)</f>
        <v>41884</v>
      </c>
      <c r="I445" s="32">
        <f t="shared" si="12"/>
        <v>0</v>
      </c>
      <c r="J445" s="32" t="s">
        <v>28</v>
      </c>
      <c r="U445" t="s">
        <v>29</v>
      </c>
      <c r="V445" t="str">
        <f t="shared" si="13"/>
        <v>FC</v>
      </c>
      <c r="W445">
        <v>790</v>
      </c>
      <c r="X445" t="s">
        <v>30</v>
      </c>
    </row>
    <row r="446" spans="1:24">
      <c r="A446" t="s">
        <v>56</v>
      </c>
      <c r="C446" t="str">
        <f>VLOOKUP(A446,'Location Codes'!$A$2:$D$1048576,4,FALSE)</f>
        <v>Hayners.Halcyon</v>
      </c>
      <c r="D446">
        <f>VLOOKUP(A446,'Location Codes'!$A$2:$C$1048576,2,FALSE)</f>
        <v>31.982481023192801</v>
      </c>
      <c r="E446">
        <f>VLOOKUP(A446,'Location Codes'!$A$2:$C$1048576,3,FALSE)</f>
        <v>-81.111041875059797</v>
      </c>
      <c r="F446" s="1">
        <v>41884.401388888888</v>
      </c>
      <c r="G446" s="6">
        <v>0.40138888888888891</v>
      </c>
      <c r="H446" s="30">
        <f>VLOOKUP(F446,'Rainfall Record'!$D$2:$E$1000,1,TRUE)</f>
        <v>41884</v>
      </c>
      <c r="I446" s="32">
        <f t="shared" si="12"/>
        <v>0</v>
      </c>
      <c r="J446" s="32" t="s">
        <v>28</v>
      </c>
      <c r="U446" t="s">
        <v>29</v>
      </c>
      <c r="V446" t="str">
        <f t="shared" si="13"/>
        <v>FC</v>
      </c>
      <c r="W446">
        <v>490</v>
      </c>
      <c r="X446" t="s">
        <v>30</v>
      </c>
    </row>
    <row r="447" spans="1:24">
      <c r="A447" t="s">
        <v>56</v>
      </c>
      <c r="C447" t="str">
        <f>VLOOKUP(A447,'Location Codes'!$A$2:$D$1048576,4,FALSE)</f>
        <v>Hayners.Halcyon</v>
      </c>
      <c r="D447">
        <f>VLOOKUP(A447,'Location Codes'!$A$2:$C$1048576,2,FALSE)</f>
        <v>31.982481023192801</v>
      </c>
      <c r="E447">
        <f>VLOOKUP(A447,'Location Codes'!$A$2:$C$1048576,3,FALSE)</f>
        <v>-81.111041875059797</v>
      </c>
      <c r="F447" s="1">
        <v>41884.401388888888</v>
      </c>
      <c r="G447" s="6">
        <v>0.40138888888888891</v>
      </c>
      <c r="H447" s="30">
        <f>VLOOKUP(F447,'Rainfall Record'!$D$2:$E$1000,1,TRUE)</f>
        <v>41884</v>
      </c>
      <c r="I447" s="32">
        <f t="shared" si="12"/>
        <v>0</v>
      </c>
      <c r="J447" s="32" t="s">
        <v>28</v>
      </c>
      <c r="U447" t="s">
        <v>31</v>
      </c>
      <c r="V447" t="str">
        <f t="shared" si="13"/>
        <v>ENT</v>
      </c>
      <c r="W447">
        <v>1259</v>
      </c>
      <c r="X447" t="s">
        <v>30</v>
      </c>
    </row>
    <row r="448" spans="1:24">
      <c r="A448" t="s">
        <v>48</v>
      </c>
      <c r="C448" t="str">
        <f>VLOOKUP(A448,'Location Codes'!$A$2:$D$1048576,4,FALSE)</f>
        <v>Wilshire.Bougainvillea</v>
      </c>
      <c r="D448">
        <f>VLOOKUP(A448,'Location Codes'!$A$2:$C$1048576,2,FALSE)</f>
        <v>31.9806065034544</v>
      </c>
      <c r="E448">
        <f>VLOOKUP(A448,'Location Codes'!$A$2:$C$1048576,3,FALSE)</f>
        <v>-81.125530850568197</v>
      </c>
      <c r="F448" s="1">
        <v>41884.420138888891</v>
      </c>
      <c r="G448" s="6">
        <v>0.4201388888888889</v>
      </c>
      <c r="H448" s="30">
        <f>VLOOKUP(F448,'Rainfall Record'!$D$2:$E$1000,1,TRUE)</f>
        <v>41884</v>
      </c>
      <c r="I448" s="32">
        <f t="shared" si="12"/>
        <v>0</v>
      </c>
      <c r="J448" s="32" t="s">
        <v>28</v>
      </c>
      <c r="U448" t="s">
        <v>31</v>
      </c>
      <c r="V448" t="str">
        <f t="shared" si="13"/>
        <v>ENT</v>
      </c>
      <c r="W448">
        <v>502</v>
      </c>
      <c r="X448" t="s">
        <v>30</v>
      </c>
    </row>
    <row r="449" spans="1:24">
      <c r="A449" t="s">
        <v>48</v>
      </c>
      <c r="C449" t="str">
        <f>VLOOKUP(A449,'Location Codes'!$A$2:$D$1048576,4,FALSE)</f>
        <v>Wilshire.Bougainvillea</v>
      </c>
      <c r="D449">
        <f>VLOOKUP(A449,'Location Codes'!$A$2:$C$1048576,2,FALSE)</f>
        <v>31.9806065034544</v>
      </c>
      <c r="E449">
        <f>VLOOKUP(A449,'Location Codes'!$A$2:$C$1048576,3,FALSE)</f>
        <v>-81.125530850568197</v>
      </c>
      <c r="F449" s="1">
        <v>41884.420138888891</v>
      </c>
      <c r="G449" s="6">
        <v>0.4201388888888889</v>
      </c>
      <c r="H449" s="30">
        <f>VLOOKUP(F449,'Rainfall Record'!$D$2:$E$1000,1,TRUE)</f>
        <v>41884</v>
      </c>
      <c r="I449" s="32">
        <f t="shared" si="12"/>
        <v>0</v>
      </c>
      <c r="J449" s="32" t="s">
        <v>28</v>
      </c>
      <c r="U449" t="s">
        <v>29</v>
      </c>
      <c r="V449" t="str">
        <f t="shared" si="13"/>
        <v>FC</v>
      </c>
      <c r="W449">
        <v>790</v>
      </c>
      <c r="X449" t="s">
        <v>30</v>
      </c>
    </row>
    <row r="450" spans="1:24">
      <c r="A450" t="s">
        <v>57</v>
      </c>
      <c r="C450" t="str">
        <f>VLOOKUP(A450,'Location Codes'!$A$2:$D$1048576,4,FALSE)</f>
        <v>Wilshire.WhiteBluff</v>
      </c>
      <c r="D450">
        <f>VLOOKUP(A450,'Location Codes'!$A$2:$C$1048576,2,FALSE)</f>
        <v>31.984280910253801</v>
      </c>
      <c r="E450">
        <f>VLOOKUP(A450,'Location Codes'!$A$2:$C$1048576,3,FALSE)</f>
        <v>-81.129864906139403</v>
      </c>
      <c r="F450" s="1">
        <v>41989.394444444442</v>
      </c>
      <c r="G450" s="6">
        <v>0.39444444444444443</v>
      </c>
      <c r="H450" s="30">
        <f>VLOOKUP(F450,'Rainfall Record'!$D$2:$E$1000,1,TRUE)</f>
        <v>41969</v>
      </c>
      <c r="I450" s="32">
        <f t="shared" si="12"/>
        <v>20</v>
      </c>
      <c r="J450" s="32" t="s">
        <v>28</v>
      </c>
      <c r="U450" t="s">
        <v>31</v>
      </c>
      <c r="V450" t="str">
        <f t="shared" si="13"/>
        <v>ENT</v>
      </c>
      <c r="W450">
        <v>278</v>
      </c>
      <c r="X450" t="s">
        <v>30</v>
      </c>
    </row>
    <row r="451" spans="1:24">
      <c r="A451" t="s">
        <v>57</v>
      </c>
      <c r="C451" t="str">
        <f>VLOOKUP(A451,'Location Codes'!$A$2:$D$1048576,4,FALSE)</f>
        <v>Wilshire.WhiteBluff</v>
      </c>
      <c r="D451">
        <f>VLOOKUP(A451,'Location Codes'!$A$2:$C$1048576,2,FALSE)</f>
        <v>31.984280910253801</v>
      </c>
      <c r="E451">
        <f>VLOOKUP(A451,'Location Codes'!$A$2:$C$1048576,3,FALSE)</f>
        <v>-81.129864906139403</v>
      </c>
      <c r="F451" s="1">
        <v>41996.395833333336</v>
      </c>
      <c r="G451" s="6">
        <v>0.39583333333333331</v>
      </c>
      <c r="H451" s="30">
        <f>VLOOKUP(F451,'Rainfall Record'!$D$2:$E$1000,1,TRUE)</f>
        <v>41996</v>
      </c>
      <c r="I451" s="32">
        <f t="shared" ref="I451:I514" si="14">ROUND(F451-H451,0)</f>
        <v>0</v>
      </c>
      <c r="J451" s="32" t="s">
        <v>28</v>
      </c>
      <c r="U451" t="s">
        <v>31</v>
      </c>
      <c r="V451" t="str">
        <f t="shared" ref="V451:V514" si="15">IF(U451="Fecal","FC",IF(U451="Entero","ENT",IF(U451="E.coli","EC",IF(U451="E. Coli","EC",IF(U451="Enterococci","ENT",IF(U451="Total Coli","TC",IF(U451="Total Coliform","TC","error")))))))</f>
        <v>ENT</v>
      </c>
      <c r="W451">
        <v>2022</v>
      </c>
      <c r="X451" t="s">
        <v>30</v>
      </c>
    </row>
    <row r="452" spans="1:24">
      <c r="A452" t="s">
        <v>57</v>
      </c>
      <c r="C452" t="str">
        <f>VLOOKUP(A452,'Location Codes'!$A$2:$D$1048576,4,FALSE)</f>
        <v>Wilshire.WhiteBluff</v>
      </c>
      <c r="D452">
        <f>VLOOKUP(A452,'Location Codes'!$A$2:$C$1048576,2,FALSE)</f>
        <v>31.984280910253801</v>
      </c>
      <c r="E452">
        <f>VLOOKUP(A452,'Location Codes'!$A$2:$C$1048576,3,FALSE)</f>
        <v>-81.129864906139403</v>
      </c>
      <c r="F452" s="1">
        <v>42020.552083333336</v>
      </c>
      <c r="G452" s="7">
        <v>0.55208333333333337</v>
      </c>
      <c r="H452" s="30">
        <f>VLOOKUP(F452,'Rainfall Record'!$D$2:$E$1000,1,TRUE)</f>
        <v>42016</v>
      </c>
      <c r="I452" s="32">
        <f t="shared" si="14"/>
        <v>5</v>
      </c>
      <c r="J452" s="32" t="s">
        <v>28</v>
      </c>
      <c r="U452" t="s">
        <v>31</v>
      </c>
      <c r="V452" t="str">
        <f t="shared" si="15"/>
        <v>ENT</v>
      </c>
      <c r="W452">
        <v>474</v>
      </c>
      <c r="X452" t="s">
        <v>30</v>
      </c>
    </row>
    <row r="453" spans="1:24">
      <c r="A453" t="s">
        <v>57</v>
      </c>
      <c r="C453" t="str">
        <f>VLOOKUP(A453,'Location Codes'!$A$2:$D$1048576,4,FALSE)</f>
        <v>Wilshire.WhiteBluff</v>
      </c>
      <c r="D453">
        <f>VLOOKUP(A453,'Location Codes'!$A$2:$C$1048576,2,FALSE)</f>
        <v>31.984280910253801</v>
      </c>
      <c r="E453">
        <f>VLOOKUP(A453,'Location Codes'!$A$2:$C$1048576,3,FALSE)</f>
        <v>-81.129864906139403</v>
      </c>
      <c r="F453" s="1">
        <v>42058.447916666664</v>
      </c>
      <c r="G453" s="7">
        <v>0.44791666666666669</v>
      </c>
      <c r="H453" s="30">
        <f>VLOOKUP(F453,'Rainfall Record'!$D$2:$E$1000,1,TRUE)</f>
        <v>42052</v>
      </c>
      <c r="I453" s="32">
        <f t="shared" si="14"/>
        <v>6</v>
      </c>
      <c r="J453" s="32" t="s">
        <v>28</v>
      </c>
      <c r="U453" t="s">
        <v>31</v>
      </c>
      <c r="V453" t="str">
        <f t="shared" si="15"/>
        <v>ENT</v>
      </c>
      <c r="W453">
        <v>148</v>
      </c>
      <c r="X453" t="s">
        <v>30</v>
      </c>
    </row>
    <row r="454" spans="1:24">
      <c r="A454" t="s">
        <v>59</v>
      </c>
      <c r="C454" t="str">
        <f>VLOOKUP(A454,'Location Codes'!$A$2:$D$1048576,4,FALSE)</f>
        <v>Vernon.Rendant</v>
      </c>
      <c r="D454">
        <f>VLOOKUP(A454,'Location Codes'!$A$2:$C$1048576,2,FALSE)</f>
        <v>31.971748423804598</v>
      </c>
      <c r="E454">
        <f>VLOOKUP(A454,'Location Codes'!$A$2:$C$1048576,3,FALSE)</f>
        <v>-81.125984676460405</v>
      </c>
      <c r="F454" s="1">
        <v>41884.458333333336</v>
      </c>
      <c r="G454" s="6">
        <v>0.45833333333333331</v>
      </c>
      <c r="H454" s="30">
        <f>VLOOKUP(F454,'Rainfall Record'!$D$2:$E$1000,1,TRUE)</f>
        <v>41884</v>
      </c>
      <c r="I454" s="32">
        <f t="shared" si="14"/>
        <v>0</v>
      </c>
      <c r="J454" s="32" t="s">
        <v>28</v>
      </c>
      <c r="U454" t="s">
        <v>29</v>
      </c>
      <c r="V454" t="str">
        <f t="shared" si="15"/>
        <v>FC</v>
      </c>
      <c r="W454">
        <v>220</v>
      </c>
      <c r="X454" t="s">
        <v>30</v>
      </c>
    </row>
    <row r="455" spans="1:24">
      <c r="A455" t="s">
        <v>59</v>
      </c>
      <c r="C455" t="str">
        <f>VLOOKUP(A455,'Location Codes'!$A$2:$D$1048576,4,FALSE)</f>
        <v>Vernon.Rendant</v>
      </c>
      <c r="D455">
        <f>VLOOKUP(A455,'Location Codes'!$A$2:$C$1048576,2,FALSE)</f>
        <v>31.971748423804598</v>
      </c>
      <c r="E455">
        <f>VLOOKUP(A455,'Location Codes'!$A$2:$C$1048576,3,FALSE)</f>
        <v>-81.125984676460405</v>
      </c>
      <c r="F455" s="1">
        <v>41884.458333333336</v>
      </c>
      <c r="G455" s="6">
        <v>0.45833333333333331</v>
      </c>
      <c r="H455" s="30">
        <f>VLOOKUP(F455,'Rainfall Record'!$D$2:$E$1000,1,TRUE)</f>
        <v>41884</v>
      </c>
      <c r="I455" s="32">
        <f t="shared" si="14"/>
        <v>0</v>
      </c>
      <c r="J455" s="32" t="s">
        <v>28</v>
      </c>
      <c r="U455" t="s">
        <v>31</v>
      </c>
      <c r="V455" t="str">
        <f t="shared" si="15"/>
        <v>ENT</v>
      </c>
      <c r="W455">
        <v>1511</v>
      </c>
      <c r="X455" t="s">
        <v>30</v>
      </c>
    </row>
    <row r="456" spans="1:24">
      <c r="A456" t="s">
        <v>60</v>
      </c>
      <c r="C456" t="str">
        <f>VLOOKUP(A456,'Location Codes'!$A$2:$D$1048576,4,FALSE)</f>
        <v>Casey.Hospital</v>
      </c>
      <c r="D456">
        <f>VLOOKUP(A456,'Location Codes'!$A$2:$C$1048576,2,FALSE)</f>
        <v>32.030499465731999</v>
      </c>
      <c r="E456">
        <f>VLOOKUP(A456,'Location Codes'!$A$2:$C$1048576,3,FALSE)</f>
        <v>-81.085066518624302</v>
      </c>
      <c r="F456" s="1">
        <v>41884.482638888891</v>
      </c>
      <c r="G456" s="6">
        <v>0.4826388888888889</v>
      </c>
      <c r="H456" s="30">
        <f>VLOOKUP(F456,'Rainfall Record'!$D$2:$E$1000,1,TRUE)</f>
        <v>41884</v>
      </c>
      <c r="I456" s="32">
        <f t="shared" si="14"/>
        <v>0</v>
      </c>
      <c r="J456" s="32" t="s">
        <v>28</v>
      </c>
      <c r="U456" t="s">
        <v>31</v>
      </c>
      <c r="V456" t="str">
        <f t="shared" si="15"/>
        <v>ENT</v>
      </c>
      <c r="W456">
        <v>172</v>
      </c>
      <c r="X456" t="s">
        <v>30</v>
      </c>
    </row>
    <row r="457" spans="1:24">
      <c r="A457" t="s">
        <v>60</v>
      </c>
      <c r="C457" t="str">
        <f>VLOOKUP(A457,'Location Codes'!$A$2:$D$1048576,4,FALSE)</f>
        <v>Casey.Hospital</v>
      </c>
      <c r="D457">
        <f>VLOOKUP(A457,'Location Codes'!$A$2:$C$1048576,2,FALSE)</f>
        <v>32.030499465731999</v>
      </c>
      <c r="E457">
        <f>VLOOKUP(A457,'Location Codes'!$A$2:$C$1048576,3,FALSE)</f>
        <v>-81.085066518624302</v>
      </c>
      <c r="F457" s="1">
        <v>41884.482638888891</v>
      </c>
      <c r="G457" s="6">
        <v>0.4826388888888889</v>
      </c>
      <c r="H457" s="30">
        <f>VLOOKUP(F457,'Rainfall Record'!$D$2:$E$1000,1,TRUE)</f>
        <v>41884</v>
      </c>
      <c r="I457" s="32">
        <f t="shared" si="14"/>
        <v>0</v>
      </c>
      <c r="J457" s="32" t="s">
        <v>28</v>
      </c>
      <c r="U457" t="s">
        <v>29</v>
      </c>
      <c r="V457" t="str">
        <f t="shared" si="15"/>
        <v>FC</v>
      </c>
      <c r="W457">
        <v>2300</v>
      </c>
      <c r="X457" t="s">
        <v>30</v>
      </c>
    </row>
    <row r="458" spans="1:24">
      <c r="A458" t="s">
        <v>32</v>
      </c>
      <c r="C458" t="str">
        <f>VLOOKUP(A458,'Location Codes'!$A$2:$D$1048576,4,FALSE)</f>
        <v>Casey.Sallie</v>
      </c>
      <c r="D458">
        <f>VLOOKUP(A458,'Location Codes'!$A$2:$C$1048576,2,FALSE)</f>
        <v>31.995887131649798</v>
      </c>
      <c r="E458">
        <f>VLOOKUP(A458,'Location Codes'!$A$2:$C$1048576,3,FALSE)</f>
        <v>-81.090554392855694</v>
      </c>
      <c r="F458" s="1">
        <v>41893.364583333336</v>
      </c>
      <c r="G458" s="6">
        <v>0.36458333333333331</v>
      </c>
      <c r="H458" s="30">
        <f>VLOOKUP(F458,'Rainfall Record'!$D$2:$E$1000,1,TRUE)</f>
        <v>41890</v>
      </c>
      <c r="I458" s="32">
        <f t="shared" si="14"/>
        <v>3</v>
      </c>
      <c r="J458" s="32" t="s">
        <v>28</v>
      </c>
      <c r="U458" t="s">
        <v>31</v>
      </c>
      <c r="V458" t="str">
        <f t="shared" si="15"/>
        <v>ENT</v>
      </c>
      <c r="W458">
        <v>1099</v>
      </c>
      <c r="X458" t="s">
        <v>30</v>
      </c>
    </row>
    <row r="459" spans="1:24">
      <c r="A459" t="s">
        <v>32</v>
      </c>
      <c r="C459" t="str">
        <f>VLOOKUP(A459,'Location Codes'!$A$2:$D$1048576,4,FALSE)</f>
        <v>Casey.Sallie</v>
      </c>
      <c r="D459">
        <f>VLOOKUP(A459,'Location Codes'!$A$2:$C$1048576,2,FALSE)</f>
        <v>31.995887131649798</v>
      </c>
      <c r="E459">
        <f>VLOOKUP(A459,'Location Codes'!$A$2:$C$1048576,3,FALSE)</f>
        <v>-81.090554392855694</v>
      </c>
      <c r="F459" s="1">
        <v>41893.364583333336</v>
      </c>
      <c r="G459" s="6">
        <v>0.36458333333333331</v>
      </c>
      <c r="H459" s="30">
        <f>VLOOKUP(F459,'Rainfall Record'!$D$2:$E$1000,1,TRUE)</f>
        <v>41890</v>
      </c>
      <c r="I459" s="32">
        <f t="shared" si="14"/>
        <v>3</v>
      </c>
      <c r="J459" s="32" t="s">
        <v>28</v>
      </c>
      <c r="U459" t="s">
        <v>29</v>
      </c>
      <c r="V459" t="str">
        <f t="shared" si="15"/>
        <v>FC</v>
      </c>
      <c r="W459">
        <v>3300</v>
      </c>
      <c r="X459" t="s">
        <v>30</v>
      </c>
    </row>
    <row r="460" spans="1:24">
      <c r="A460" t="s">
        <v>56</v>
      </c>
      <c r="C460" t="str">
        <f>VLOOKUP(A460,'Location Codes'!$A$2:$D$1048576,4,FALSE)</f>
        <v>Hayners.Halcyon</v>
      </c>
      <c r="D460">
        <f>VLOOKUP(A460,'Location Codes'!$A$2:$C$1048576,2,FALSE)</f>
        <v>31.982481023192801</v>
      </c>
      <c r="E460">
        <f>VLOOKUP(A460,'Location Codes'!$A$2:$C$1048576,3,FALSE)</f>
        <v>-81.111041875059797</v>
      </c>
      <c r="F460" s="1">
        <v>41893.381944444445</v>
      </c>
      <c r="G460" s="6">
        <v>0.38194444444444442</v>
      </c>
      <c r="H460" s="30">
        <f>VLOOKUP(F460,'Rainfall Record'!$D$2:$E$1000,1,TRUE)</f>
        <v>41890</v>
      </c>
      <c r="I460" s="32">
        <f t="shared" si="14"/>
        <v>3</v>
      </c>
      <c r="J460" s="32" t="s">
        <v>28</v>
      </c>
      <c r="U460" t="s">
        <v>31</v>
      </c>
      <c r="V460" t="str">
        <f t="shared" si="15"/>
        <v>ENT</v>
      </c>
      <c r="W460">
        <v>716</v>
      </c>
      <c r="X460" t="s">
        <v>30</v>
      </c>
    </row>
    <row r="461" spans="1:24">
      <c r="A461" t="s">
        <v>56</v>
      </c>
      <c r="C461" t="str">
        <f>VLOOKUP(A461,'Location Codes'!$A$2:$D$1048576,4,FALSE)</f>
        <v>Hayners.Halcyon</v>
      </c>
      <c r="D461">
        <f>VLOOKUP(A461,'Location Codes'!$A$2:$C$1048576,2,FALSE)</f>
        <v>31.982481023192801</v>
      </c>
      <c r="E461">
        <f>VLOOKUP(A461,'Location Codes'!$A$2:$C$1048576,3,FALSE)</f>
        <v>-81.111041875059797</v>
      </c>
      <c r="F461" s="1">
        <v>41893.381944444445</v>
      </c>
      <c r="G461" s="6">
        <v>0.38194444444444442</v>
      </c>
      <c r="H461" s="30">
        <f>VLOOKUP(F461,'Rainfall Record'!$D$2:$E$1000,1,TRUE)</f>
        <v>41890</v>
      </c>
      <c r="I461" s="32">
        <f t="shared" si="14"/>
        <v>3</v>
      </c>
      <c r="J461" s="32" t="s">
        <v>28</v>
      </c>
      <c r="U461" t="s">
        <v>29</v>
      </c>
      <c r="V461" t="str">
        <f t="shared" si="15"/>
        <v>FC</v>
      </c>
      <c r="W461">
        <v>1300</v>
      </c>
      <c r="X461" t="s">
        <v>30</v>
      </c>
    </row>
    <row r="462" spans="1:24">
      <c r="A462" t="s">
        <v>48</v>
      </c>
      <c r="C462" t="str">
        <f>VLOOKUP(A462,'Location Codes'!$A$2:$D$1048576,4,FALSE)</f>
        <v>Wilshire.Bougainvillea</v>
      </c>
      <c r="D462">
        <f>VLOOKUP(A462,'Location Codes'!$A$2:$C$1048576,2,FALSE)</f>
        <v>31.9806065034544</v>
      </c>
      <c r="E462">
        <f>VLOOKUP(A462,'Location Codes'!$A$2:$C$1048576,3,FALSE)</f>
        <v>-81.125530850568197</v>
      </c>
      <c r="F462" s="1">
        <v>41893.398611111108</v>
      </c>
      <c r="G462" s="6">
        <v>0.39861111111111114</v>
      </c>
      <c r="H462" s="30">
        <f>VLOOKUP(F462,'Rainfall Record'!$D$2:$E$1000,1,TRUE)</f>
        <v>41890</v>
      </c>
      <c r="I462" s="32">
        <f t="shared" si="14"/>
        <v>3</v>
      </c>
      <c r="J462" s="32" t="s">
        <v>28</v>
      </c>
      <c r="U462" t="s">
        <v>31</v>
      </c>
      <c r="V462" t="str">
        <f t="shared" si="15"/>
        <v>ENT</v>
      </c>
      <c r="W462">
        <v>1583</v>
      </c>
      <c r="X462" t="s">
        <v>30</v>
      </c>
    </row>
    <row r="463" spans="1:24">
      <c r="A463" t="s">
        <v>48</v>
      </c>
      <c r="C463" t="str">
        <f>VLOOKUP(A463,'Location Codes'!$A$2:$D$1048576,4,FALSE)</f>
        <v>Wilshire.Bougainvillea</v>
      </c>
      <c r="D463">
        <f>VLOOKUP(A463,'Location Codes'!$A$2:$C$1048576,2,FALSE)</f>
        <v>31.9806065034544</v>
      </c>
      <c r="E463">
        <f>VLOOKUP(A463,'Location Codes'!$A$2:$C$1048576,3,FALSE)</f>
        <v>-81.125530850568197</v>
      </c>
      <c r="F463" s="1">
        <v>41893.398611111108</v>
      </c>
      <c r="G463" s="6">
        <v>0.39861111111111114</v>
      </c>
      <c r="H463" s="30">
        <f>VLOOKUP(F463,'Rainfall Record'!$D$2:$E$1000,1,TRUE)</f>
        <v>41890</v>
      </c>
      <c r="I463" s="32">
        <f t="shared" si="14"/>
        <v>3</v>
      </c>
      <c r="J463" s="32" t="s">
        <v>28</v>
      </c>
      <c r="U463" t="s">
        <v>29</v>
      </c>
      <c r="V463" t="str">
        <f t="shared" si="15"/>
        <v>FC</v>
      </c>
      <c r="W463">
        <v>13000</v>
      </c>
      <c r="X463" t="s">
        <v>30</v>
      </c>
    </row>
    <row r="464" spans="1:24">
      <c r="A464" t="s">
        <v>57</v>
      </c>
      <c r="C464" t="str">
        <f>VLOOKUP(A464,'Location Codes'!$A$2:$D$1048576,4,FALSE)</f>
        <v>Wilshire.WhiteBluff</v>
      </c>
      <c r="D464">
        <f>VLOOKUP(A464,'Location Codes'!$A$2:$C$1048576,2,FALSE)</f>
        <v>31.984280910253801</v>
      </c>
      <c r="E464">
        <f>VLOOKUP(A464,'Location Codes'!$A$2:$C$1048576,3,FALSE)</f>
        <v>-81.129864906139403</v>
      </c>
      <c r="F464" s="1">
        <v>42066.409722222219</v>
      </c>
      <c r="G464" s="6">
        <v>0.40972222222222221</v>
      </c>
      <c r="H464" s="30">
        <f>VLOOKUP(F464,'Rainfall Record'!$D$2:$E$1000,1,TRUE)</f>
        <v>42061</v>
      </c>
      <c r="I464" s="32">
        <f t="shared" si="14"/>
        <v>5</v>
      </c>
      <c r="J464" s="32" t="s">
        <v>28</v>
      </c>
      <c r="U464" t="s">
        <v>31</v>
      </c>
      <c r="V464" t="str">
        <f t="shared" si="15"/>
        <v>ENT</v>
      </c>
      <c r="W464">
        <v>356.4</v>
      </c>
      <c r="X464" t="s">
        <v>30</v>
      </c>
    </row>
    <row r="465" spans="1:24">
      <c r="A465" t="s">
        <v>57</v>
      </c>
      <c r="C465" t="str">
        <f>VLOOKUP(A465,'Location Codes'!$A$2:$D$1048576,4,FALSE)</f>
        <v>Wilshire.WhiteBluff</v>
      </c>
      <c r="D465">
        <f>VLOOKUP(A465,'Location Codes'!$A$2:$C$1048576,2,FALSE)</f>
        <v>31.984280910253801</v>
      </c>
      <c r="E465">
        <f>VLOOKUP(A465,'Location Codes'!$A$2:$C$1048576,3,FALSE)</f>
        <v>-81.129864906139403</v>
      </c>
      <c r="F465" s="1">
        <v>42072.482638888891</v>
      </c>
      <c r="G465" s="7">
        <v>0.4826388888888889</v>
      </c>
      <c r="H465" s="30">
        <f>VLOOKUP(F465,'Rainfall Record'!$D$2:$E$1000,1,TRUE)</f>
        <v>42068</v>
      </c>
      <c r="I465" s="32">
        <f t="shared" si="14"/>
        <v>4</v>
      </c>
      <c r="J465" s="32" t="s">
        <v>28</v>
      </c>
      <c r="U465" t="s">
        <v>31</v>
      </c>
      <c r="V465" t="str">
        <f t="shared" si="15"/>
        <v>ENT</v>
      </c>
      <c r="W465">
        <v>85</v>
      </c>
      <c r="X465" t="s">
        <v>30</v>
      </c>
    </row>
    <row r="466" spans="1:24">
      <c r="A466" t="s">
        <v>57</v>
      </c>
      <c r="C466" t="str">
        <f>VLOOKUP(A466,'Location Codes'!$A$2:$D$1048576,4,FALSE)</f>
        <v>Wilshire.WhiteBluff</v>
      </c>
      <c r="D466">
        <f>VLOOKUP(A466,'Location Codes'!$A$2:$C$1048576,2,FALSE)</f>
        <v>31.984280910253801</v>
      </c>
      <c r="E466">
        <f>VLOOKUP(A466,'Location Codes'!$A$2:$C$1048576,3,FALSE)</f>
        <v>-81.129864906139403</v>
      </c>
      <c r="F466" s="1">
        <v>42082.399305555555</v>
      </c>
      <c r="G466" s="6">
        <v>0.39930555555555558</v>
      </c>
      <c r="H466" s="30">
        <f>VLOOKUP(F466,'Rainfall Record'!$D$2:$E$1000,1,TRUE)</f>
        <v>42082</v>
      </c>
      <c r="I466" s="32">
        <f t="shared" si="14"/>
        <v>0</v>
      </c>
      <c r="J466" s="32" t="s">
        <v>28</v>
      </c>
      <c r="U466" t="s">
        <v>31</v>
      </c>
      <c r="V466" t="str">
        <f t="shared" si="15"/>
        <v>ENT</v>
      </c>
      <c r="W466">
        <v>1443</v>
      </c>
      <c r="X466" t="s">
        <v>30</v>
      </c>
    </row>
    <row r="467" spans="1:24">
      <c r="A467" t="s">
        <v>57</v>
      </c>
      <c r="C467" t="str">
        <f>VLOOKUP(A467,'Location Codes'!$A$2:$D$1048576,4,FALSE)</f>
        <v>Wilshire.WhiteBluff</v>
      </c>
      <c r="D467">
        <f>VLOOKUP(A467,'Location Codes'!$A$2:$C$1048576,2,FALSE)</f>
        <v>31.984280910253801</v>
      </c>
      <c r="E467">
        <f>VLOOKUP(A467,'Location Codes'!$A$2:$C$1048576,3,FALSE)</f>
        <v>-81.129864906139403</v>
      </c>
      <c r="F467" s="1">
        <v>42089.394444444442</v>
      </c>
      <c r="G467" s="6">
        <v>0.39444444444444443</v>
      </c>
      <c r="H467" s="30">
        <f>VLOOKUP(F467,'Rainfall Record'!$D$2:$E$1000,1,TRUE)</f>
        <v>42086</v>
      </c>
      <c r="I467" s="32">
        <f t="shared" si="14"/>
        <v>3</v>
      </c>
      <c r="J467" s="32" t="s">
        <v>28</v>
      </c>
      <c r="U467" t="s">
        <v>31</v>
      </c>
      <c r="V467" t="str">
        <f t="shared" si="15"/>
        <v>ENT</v>
      </c>
      <c r="W467">
        <v>1440</v>
      </c>
      <c r="X467" t="s">
        <v>30</v>
      </c>
    </row>
    <row r="468" spans="1:24">
      <c r="A468" t="s">
        <v>59</v>
      </c>
      <c r="C468" t="str">
        <f>VLOOKUP(A468,'Location Codes'!$A$2:$D$1048576,4,FALSE)</f>
        <v>Vernon.Rendant</v>
      </c>
      <c r="D468">
        <f>VLOOKUP(A468,'Location Codes'!$A$2:$C$1048576,2,FALSE)</f>
        <v>31.971748423804598</v>
      </c>
      <c r="E468">
        <f>VLOOKUP(A468,'Location Codes'!$A$2:$C$1048576,3,FALSE)</f>
        <v>-81.125984676460405</v>
      </c>
      <c r="F468" s="1">
        <v>41893.447916666664</v>
      </c>
      <c r="G468" s="6">
        <v>0.44791666666666669</v>
      </c>
      <c r="H468" s="30">
        <f>VLOOKUP(F468,'Rainfall Record'!$D$2:$E$1000,1,TRUE)</f>
        <v>41890</v>
      </c>
      <c r="I468" s="32">
        <f t="shared" si="14"/>
        <v>3</v>
      </c>
      <c r="J468" s="32" t="s">
        <v>28</v>
      </c>
      <c r="U468" t="s">
        <v>31</v>
      </c>
      <c r="V468" t="str">
        <f t="shared" si="15"/>
        <v>ENT</v>
      </c>
      <c r="W468">
        <v>545</v>
      </c>
      <c r="X468" t="s">
        <v>30</v>
      </c>
    </row>
    <row r="469" spans="1:24">
      <c r="A469" t="s">
        <v>59</v>
      </c>
      <c r="C469" t="str">
        <f>VLOOKUP(A469,'Location Codes'!$A$2:$D$1048576,4,FALSE)</f>
        <v>Vernon.Rendant</v>
      </c>
      <c r="D469">
        <f>VLOOKUP(A469,'Location Codes'!$A$2:$C$1048576,2,FALSE)</f>
        <v>31.971748423804598</v>
      </c>
      <c r="E469">
        <f>VLOOKUP(A469,'Location Codes'!$A$2:$C$1048576,3,FALSE)</f>
        <v>-81.125984676460405</v>
      </c>
      <c r="F469" s="1">
        <v>41893.447916666664</v>
      </c>
      <c r="G469" s="6">
        <v>0.44791666666666669</v>
      </c>
      <c r="H469" s="30">
        <f>VLOOKUP(F469,'Rainfall Record'!$D$2:$E$1000,1,TRUE)</f>
        <v>41890</v>
      </c>
      <c r="I469" s="32">
        <f t="shared" si="14"/>
        <v>3</v>
      </c>
      <c r="J469" s="32" t="s">
        <v>28</v>
      </c>
      <c r="U469" t="s">
        <v>29</v>
      </c>
      <c r="V469" t="str">
        <f t="shared" si="15"/>
        <v>FC</v>
      </c>
      <c r="W469">
        <v>790</v>
      </c>
      <c r="X469" t="s">
        <v>30</v>
      </c>
    </row>
    <row r="470" spans="1:24">
      <c r="A470" t="s">
        <v>60</v>
      </c>
      <c r="C470" t="str">
        <f>VLOOKUP(A470,'Location Codes'!$A$2:$D$1048576,4,FALSE)</f>
        <v>Casey.Hospital</v>
      </c>
      <c r="D470">
        <f>VLOOKUP(A470,'Location Codes'!$A$2:$C$1048576,2,FALSE)</f>
        <v>32.030499465731999</v>
      </c>
      <c r="E470">
        <f>VLOOKUP(A470,'Location Codes'!$A$2:$C$1048576,3,FALSE)</f>
        <v>-81.085066518624302</v>
      </c>
      <c r="F470" s="1">
        <v>41893.466666666667</v>
      </c>
      <c r="G470" s="6">
        <v>0.46666666666666667</v>
      </c>
      <c r="H470" s="30">
        <f>VLOOKUP(F470,'Rainfall Record'!$D$2:$E$1000,1,TRUE)</f>
        <v>41890</v>
      </c>
      <c r="I470" s="32">
        <f t="shared" si="14"/>
        <v>3</v>
      </c>
      <c r="J470" s="32" t="s">
        <v>28</v>
      </c>
      <c r="U470" t="s">
        <v>31</v>
      </c>
      <c r="V470" t="str">
        <f t="shared" si="15"/>
        <v>ENT</v>
      </c>
      <c r="W470">
        <v>345</v>
      </c>
      <c r="X470" t="s">
        <v>30</v>
      </c>
    </row>
    <row r="471" spans="1:24">
      <c r="A471" t="s">
        <v>60</v>
      </c>
      <c r="C471" t="str">
        <f>VLOOKUP(A471,'Location Codes'!$A$2:$D$1048576,4,FALSE)</f>
        <v>Casey.Hospital</v>
      </c>
      <c r="D471">
        <f>VLOOKUP(A471,'Location Codes'!$A$2:$C$1048576,2,FALSE)</f>
        <v>32.030499465731999</v>
      </c>
      <c r="E471">
        <f>VLOOKUP(A471,'Location Codes'!$A$2:$C$1048576,3,FALSE)</f>
        <v>-81.085066518624302</v>
      </c>
      <c r="F471" s="1">
        <v>41893.466666666667</v>
      </c>
      <c r="G471" s="6">
        <v>0.46666666666666667</v>
      </c>
      <c r="H471" s="30">
        <f>VLOOKUP(F471,'Rainfall Record'!$D$2:$E$1000,1,TRUE)</f>
        <v>41890</v>
      </c>
      <c r="I471" s="32">
        <f t="shared" si="14"/>
        <v>3</v>
      </c>
      <c r="J471" s="32" t="s">
        <v>28</v>
      </c>
      <c r="U471" t="s">
        <v>29</v>
      </c>
      <c r="V471" t="str">
        <f t="shared" si="15"/>
        <v>FC</v>
      </c>
      <c r="W471">
        <v>7900</v>
      </c>
      <c r="X471" t="s">
        <v>30</v>
      </c>
    </row>
    <row r="472" spans="1:24">
      <c r="A472" t="s">
        <v>32</v>
      </c>
      <c r="C472" t="str">
        <f>VLOOKUP(A472,'Location Codes'!$A$2:$D$1048576,4,FALSE)</f>
        <v>Casey.Sallie</v>
      </c>
      <c r="D472">
        <f>VLOOKUP(A472,'Location Codes'!$A$2:$C$1048576,2,FALSE)</f>
        <v>31.995887131649798</v>
      </c>
      <c r="E472">
        <f>VLOOKUP(A472,'Location Codes'!$A$2:$C$1048576,3,FALSE)</f>
        <v>-81.090554392855694</v>
      </c>
      <c r="F472" s="1">
        <v>41900.359722222223</v>
      </c>
      <c r="G472" s="6">
        <v>0.35972222222222222</v>
      </c>
      <c r="H472" s="30">
        <f>VLOOKUP(F472,'Rainfall Record'!$D$2:$E$1000,1,TRUE)</f>
        <v>41899</v>
      </c>
      <c r="I472" s="32">
        <f t="shared" si="14"/>
        <v>1</v>
      </c>
      <c r="J472" s="32" t="s">
        <v>28</v>
      </c>
      <c r="U472" t="s">
        <v>29</v>
      </c>
      <c r="V472" t="str">
        <f t="shared" si="15"/>
        <v>FC</v>
      </c>
      <c r="W472">
        <v>330</v>
      </c>
      <c r="X472" t="s">
        <v>30</v>
      </c>
    </row>
    <row r="473" spans="1:24">
      <c r="A473" t="s">
        <v>32</v>
      </c>
      <c r="C473" t="str">
        <f>VLOOKUP(A473,'Location Codes'!$A$2:$D$1048576,4,FALSE)</f>
        <v>Casey.Sallie</v>
      </c>
      <c r="D473">
        <f>VLOOKUP(A473,'Location Codes'!$A$2:$C$1048576,2,FALSE)</f>
        <v>31.995887131649798</v>
      </c>
      <c r="E473">
        <f>VLOOKUP(A473,'Location Codes'!$A$2:$C$1048576,3,FALSE)</f>
        <v>-81.090554392855694</v>
      </c>
      <c r="F473" s="1">
        <v>41900.359722222223</v>
      </c>
      <c r="G473" s="6">
        <v>0.35972222222222222</v>
      </c>
      <c r="H473" s="30">
        <f>VLOOKUP(F473,'Rainfall Record'!$D$2:$E$1000,1,TRUE)</f>
        <v>41899</v>
      </c>
      <c r="I473" s="32">
        <f t="shared" si="14"/>
        <v>1</v>
      </c>
      <c r="J473" s="32" t="s">
        <v>28</v>
      </c>
      <c r="U473" t="s">
        <v>31</v>
      </c>
      <c r="V473" t="str">
        <f t="shared" si="15"/>
        <v>ENT</v>
      </c>
      <c r="W473">
        <v>476.4</v>
      </c>
      <c r="X473" t="s">
        <v>30</v>
      </c>
    </row>
    <row r="474" spans="1:24">
      <c r="A474" t="s">
        <v>56</v>
      </c>
      <c r="C474" t="str">
        <f>VLOOKUP(A474,'Location Codes'!$A$2:$D$1048576,4,FALSE)</f>
        <v>Hayners.Halcyon</v>
      </c>
      <c r="D474">
        <f>VLOOKUP(A474,'Location Codes'!$A$2:$C$1048576,2,FALSE)</f>
        <v>31.982481023192801</v>
      </c>
      <c r="E474">
        <f>VLOOKUP(A474,'Location Codes'!$A$2:$C$1048576,3,FALSE)</f>
        <v>-81.111041875059797</v>
      </c>
      <c r="F474" s="1">
        <v>41900.375</v>
      </c>
      <c r="G474" s="6">
        <v>0.375</v>
      </c>
      <c r="H474" s="30">
        <f>VLOOKUP(F474,'Rainfall Record'!$D$2:$E$1000,1,TRUE)</f>
        <v>41899</v>
      </c>
      <c r="I474" s="32">
        <f t="shared" si="14"/>
        <v>1</v>
      </c>
      <c r="J474" s="32" t="s">
        <v>28</v>
      </c>
      <c r="U474" t="s">
        <v>29</v>
      </c>
      <c r="V474" t="str">
        <f t="shared" si="15"/>
        <v>FC</v>
      </c>
      <c r="W474">
        <v>170</v>
      </c>
      <c r="X474" t="s">
        <v>30</v>
      </c>
    </row>
    <row r="475" spans="1:24">
      <c r="A475" t="s">
        <v>56</v>
      </c>
      <c r="C475" t="str">
        <f>VLOOKUP(A475,'Location Codes'!$A$2:$D$1048576,4,FALSE)</f>
        <v>Hayners.Halcyon</v>
      </c>
      <c r="D475">
        <f>VLOOKUP(A475,'Location Codes'!$A$2:$C$1048576,2,FALSE)</f>
        <v>31.982481023192801</v>
      </c>
      <c r="E475">
        <f>VLOOKUP(A475,'Location Codes'!$A$2:$C$1048576,3,FALSE)</f>
        <v>-81.111041875059797</v>
      </c>
      <c r="F475" s="1">
        <v>41900.375</v>
      </c>
      <c r="G475" s="6">
        <v>0.375</v>
      </c>
      <c r="H475" s="30">
        <f>VLOOKUP(F475,'Rainfall Record'!$D$2:$E$1000,1,TRUE)</f>
        <v>41899</v>
      </c>
      <c r="I475" s="32">
        <f t="shared" si="14"/>
        <v>1</v>
      </c>
      <c r="J475" s="32" t="s">
        <v>28</v>
      </c>
      <c r="U475" t="s">
        <v>31</v>
      </c>
      <c r="V475" t="str">
        <f t="shared" si="15"/>
        <v>ENT</v>
      </c>
      <c r="W475">
        <v>1002.4</v>
      </c>
      <c r="X475" t="s">
        <v>30</v>
      </c>
    </row>
    <row r="476" spans="1:24">
      <c r="A476" t="s">
        <v>48</v>
      </c>
      <c r="C476" t="str">
        <f>VLOOKUP(A476,'Location Codes'!$A$2:$D$1048576,4,FALSE)</f>
        <v>Wilshire.Bougainvillea</v>
      </c>
      <c r="D476">
        <f>VLOOKUP(A476,'Location Codes'!$A$2:$C$1048576,2,FALSE)</f>
        <v>31.9806065034544</v>
      </c>
      <c r="E476">
        <f>VLOOKUP(A476,'Location Codes'!$A$2:$C$1048576,3,FALSE)</f>
        <v>-81.125530850568197</v>
      </c>
      <c r="F476" s="1">
        <v>41900.390277777777</v>
      </c>
      <c r="G476" s="6">
        <v>0.39027777777777778</v>
      </c>
      <c r="H476" s="30">
        <f>VLOOKUP(F476,'Rainfall Record'!$D$2:$E$1000,1,TRUE)</f>
        <v>41899</v>
      </c>
      <c r="I476" s="32">
        <f t="shared" si="14"/>
        <v>1</v>
      </c>
      <c r="J476" s="32" t="s">
        <v>28</v>
      </c>
      <c r="U476" t="s">
        <v>31</v>
      </c>
      <c r="V476" t="str">
        <f t="shared" si="15"/>
        <v>ENT</v>
      </c>
      <c r="W476">
        <v>1049.4000000000001</v>
      </c>
      <c r="X476" t="s">
        <v>30</v>
      </c>
    </row>
    <row r="477" spans="1:24">
      <c r="A477" t="s">
        <v>48</v>
      </c>
      <c r="C477" t="str">
        <f>VLOOKUP(A477,'Location Codes'!$A$2:$D$1048576,4,FALSE)</f>
        <v>Wilshire.Bougainvillea</v>
      </c>
      <c r="D477">
        <f>VLOOKUP(A477,'Location Codes'!$A$2:$C$1048576,2,FALSE)</f>
        <v>31.9806065034544</v>
      </c>
      <c r="E477">
        <f>VLOOKUP(A477,'Location Codes'!$A$2:$C$1048576,3,FALSE)</f>
        <v>-81.125530850568197</v>
      </c>
      <c r="F477" s="1">
        <v>41900.390277777777</v>
      </c>
      <c r="G477" s="6">
        <v>0.39027777777777778</v>
      </c>
      <c r="H477" s="30">
        <f>VLOOKUP(F477,'Rainfall Record'!$D$2:$E$1000,1,TRUE)</f>
        <v>41899</v>
      </c>
      <c r="I477" s="32">
        <f t="shared" si="14"/>
        <v>1</v>
      </c>
      <c r="J477" s="32" t="s">
        <v>28</v>
      </c>
      <c r="U477" t="s">
        <v>29</v>
      </c>
      <c r="V477" t="str">
        <f t="shared" si="15"/>
        <v>FC</v>
      </c>
      <c r="W477">
        <v>16000</v>
      </c>
      <c r="X477" t="s">
        <v>30</v>
      </c>
    </row>
    <row r="478" spans="1:24">
      <c r="A478" t="s">
        <v>57</v>
      </c>
      <c r="C478" t="str">
        <f>VLOOKUP(A478,'Location Codes'!$A$2:$D$1048576,4,FALSE)</f>
        <v>Wilshire.WhiteBluff</v>
      </c>
      <c r="D478">
        <f>VLOOKUP(A478,'Location Codes'!$A$2:$C$1048576,2,FALSE)</f>
        <v>31.984280910253801</v>
      </c>
      <c r="E478">
        <f>VLOOKUP(A478,'Location Codes'!$A$2:$C$1048576,3,FALSE)</f>
        <v>-81.129864906139403</v>
      </c>
      <c r="F478" s="1">
        <v>42104.510416666664</v>
      </c>
      <c r="G478" s="7">
        <v>0.51041666666666663</v>
      </c>
      <c r="H478" s="30">
        <f>VLOOKUP(F478,'Rainfall Record'!$D$2:$E$1000,1,TRUE)</f>
        <v>42090</v>
      </c>
      <c r="I478" s="32">
        <f t="shared" si="14"/>
        <v>15</v>
      </c>
      <c r="J478" s="32" t="s">
        <v>28</v>
      </c>
      <c r="U478" t="s">
        <v>31</v>
      </c>
      <c r="V478" t="str">
        <f t="shared" si="15"/>
        <v>ENT</v>
      </c>
      <c r="W478">
        <v>97</v>
      </c>
      <c r="X478" t="s">
        <v>30</v>
      </c>
    </row>
    <row r="479" spans="1:24">
      <c r="A479" t="s">
        <v>57</v>
      </c>
      <c r="C479" t="str">
        <f>VLOOKUP(A479,'Location Codes'!$A$2:$D$1048576,4,FALSE)</f>
        <v>Wilshire.WhiteBluff</v>
      </c>
      <c r="D479">
        <f>VLOOKUP(A479,'Location Codes'!$A$2:$C$1048576,2,FALSE)</f>
        <v>31.984280910253801</v>
      </c>
      <c r="E479">
        <f>VLOOKUP(A479,'Location Codes'!$A$2:$C$1048576,3,FALSE)</f>
        <v>-81.129864906139403</v>
      </c>
      <c r="F479" s="1">
        <v>42144.479166666664</v>
      </c>
      <c r="G479" s="7">
        <v>0.47916666666666669</v>
      </c>
      <c r="H479" s="30">
        <f>VLOOKUP(F479,'Rainfall Record'!$D$2:$E$1000,1,TRUE)</f>
        <v>42143</v>
      </c>
      <c r="I479" s="32">
        <f t="shared" si="14"/>
        <v>1</v>
      </c>
      <c r="J479" s="32" t="s">
        <v>28</v>
      </c>
      <c r="U479" t="s">
        <v>31</v>
      </c>
      <c r="V479" t="str">
        <f t="shared" si="15"/>
        <v>ENT</v>
      </c>
      <c r="W479">
        <v>6488</v>
      </c>
      <c r="X479" t="s">
        <v>30</v>
      </c>
    </row>
    <row r="480" spans="1:24">
      <c r="A480" t="s">
        <v>57</v>
      </c>
      <c r="C480" t="str">
        <f>VLOOKUP(A480,'Location Codes'!$A$2:$D$1048576,4,FALSE)</f>
        <v>Wilshire.WhiteBluff</v>
      </c>
      <c r="D480">
        <f>VLOOKUP(A480,'Location Codes'!$A$2:$C$1048576,2,FALSE)</f>
        <v>31.984280910253801</v>
      </c>
      <c r="E480">
        <f>VLOOKUP(A480,'Location Codes'!$A$2:$C$1048576,3,FALSE)</f>
        <v>-81.129864906139403</v>
      </c>
      <c r="F480" s="1">
        <v>42159.429166666669</v>
      </c>
      <c r="G480" s="6">
        <v>0.42916666666666664</v>
      </c>
      <c r="H480" s="30">
        <f>VLOOKUP(F480,'Rainfall Record'!$D$2:$E$1000,1,TRUE)</f>
        <v>42159</v>
      </c>
      <c r="I480" s="32">
        <f t="shared" si="14"/>
        <v>0</v>
      </c>
      <c r="J480" s="32" t="s">
        <v>28</v>
      </c>
      <c r="U480" t="s">
        <v>31</v>
      </c>
      <c r="V480" t="str">
        <f t="shared" si="15"/>
        <v>ENT</v>
      </c>
      <c r="W480">
        <v>2020</v>
      </c>
      <c r="X480" t="s">
        <v>30</v>
      </c>
    </row>
    <row r="481" spans="1:24">
      <c r="A481" t="s">
        <v>57</v>
      </c>
      <c r="C481" t="str">
        <f>VLOOKUP(A481,'Location Codes'!$A$2:$D$1048576,4,FALSE)</f>
        <v>Wilshire.WhiteBluff</v>
      </c>
      <c r="D481">
        <f>VLOOKUP(A481,'Location Codes'!$A$2:$C$1048576,2,FALSE)</f>
        <v>31.984280910253801</v>
      </c>
      <c r="E481">
        <f>VLOOKUP(A481,'Location Codes'!$A$2:$C$1048576,3,FALSE)</f>
        <v>-81.129864906139403</v>
      </c>
      <c r="F481" s="1">
        <v>42164.45</v>
      </c>
      <c r="G481" s="6">
        <v>0.45</v>
      </c>
      <c r="H481" s="30">
        <f>VLOOKUP(F481,'Rainfall Record'!$D$2:$E$1000,1,TRUE)</f>
        <v>42164</v>
      </c>
      <c r="I481" s="32">
        <f t="shared" si="14"/>
        <v>0</v>
      </c>
      <c r="J481" s="32" t="s">
        <v>28</v>
      </c>
      <c r="U481" t="s">
        <v>31</v>
      </c>
      <c r="V481" t="str">
        <f t="shared" si="15"/>
        <v>ENT</v>
      </c>
      <c r="W481">
        <v>2000</v>
      </c>
      <c r="X481" t="s">
        <v>30</v>
      </c>
    </row>
    <row r="482" spans="1:24">
      <c r="A482" t="s">
        <v>59</v>
      </c>
      <c r="C482" t="str">
        <f>VLOOKUP(A482,'Location Codes'!$A$2:$D$1048576,4,FALSE)</f>
        <v>Vernon.Rendant</v>
      </c>
      <c r="D482">
        <f>VLOOKUP(A482,'Location Codes'!$A$2:$C$1048576,2,FALSE)</f>
        <v>31.971748423804598</v>
      </c>
      <c r="E482">
        <f>VLOOKUP(A482,'Location Codes'!$A$2:$C$1048576,3,FALSE)</f>
        <v>-81.125984676460405</v>
      </c>
      <c r="F482" s="1">
        <v>41900.429166666669</v>
      </c>
      <c r="G482" s="6">
        <v>0.42916666666666664</v>
      </c>
      <c r="H482" s="30">
        <f>VLOOKUP(F482,'Rainfall Record'!$D$2:$E$1000,1,TRUE)</f>
        <v>41899</v>
      </c>
      <c r="I482" s="32">
        <f t="shared" si="14"/>
        <v>1</v>
      </c>
      <c r="J482" s="32" t="s">
        <v>28</v>
      </c>
      <c r="U482" t="s">
        <v>29</v>
      </c>
      <c r="V482" t="str">
        <f t="shared" si="15"/>
        <v>FC</v>
      </c>
      <c r="W482">
        <v>490</v>
      </c>
      <c r="X482" t="s">
        <v>30</v>
      </c>
    </row>
    <row r="483" spans="1:24">
      <c r="A483" t="s">
        <v>59</v>
      </c>
      <c r="C483" t="str">
        <f>VLOOKUP(A483,'Location Codes'!$A$2:$D$1048576,4,FALSE)</f>
        <v>Vernon.Rendant</v>
      </c>
      <c r="D483">
        <f>VLOOKUP(A483,'Location Codes'!$A$2:$C$1048576,2,FALSE)</f>
        <v>31.971748423804598</v>
      </c>
      <c r="E483">
        <f>VLOOKUP(A483,'Location Codes'!$A$2:$C$1048576,3,FALSE)</f>
        <v>-81.125984676460405</v>
      </c>
      <c r="F483" s="1">
        <v>41900.429166666669</v>
      </c>
      <c r="G483" s="6">
        <v>0.42916666666666664</v>
      </c>
      <c r="H483" s="30">
        <f>VLOOKUP(F483,'Rainfall Record'!$D$2:$E$1000,1,TRUE)</f>
        <v>41899</v>
      </c>
      <c r="I483" s="32">
        <f t="shared" si="14"/>
        <v>1</v>
      </c>
      <c r="J483" s="32" t="s">
        <v>28</v>
      </c>
      <c r="U483" t="s">
        <v>31</v>
      </c>
      <c r="V483" t="str">
        <f t="shared" si="15"/>
        <v>ENT</v>
      </c>
      <c r="W483">
        <v>721.8</v>
      </c>
      <c r="X483" t="s">
        <v>30</v>
      </c>
    </row>
    <row r="484" spans="1:24">
      <c r="A484" t="s">
        <v>60</v>
      </c>
      <c r="C484" t="str">
        <f>VLOOKUP(A484,'Location Codes'!$A$2:$D$1048576,4,FALSE)</f>
        <v>Casey.Hospital</v>
      </c>
      <c r="D484">
        <f>VLOOKUP(A484,'Location Codes'!$A$2:$C$1048576,2,FALSE)</f>
        <v>32.030499465731999</v>
      </c>
      <c r="E484">
        <f>VLOOKUP(A484,'Location Codes'!$A$2:$C$1048576,3,FALSE)</f>
        <v>-81.085066518624302</v>
      </c>
      <c r="F484" s="1">
        <v>41900.449999999997</v>
      </c>
      <c r="G484" s="6">
        <v>0.45</v>
      </c>
      <c r="H484" s="30">
        <f>VLOOKUP(F484,'Rainfall Record'!$D$2:$E$1000,1,TRUE)</f>
        <v>41899</v>
      </c>
      <c r="I484" s="32">
        <f t="shared" si="14"/>
        <v>1</v>
      </c>
      <c r="J484" s="32" t="s">
        <v>28</v>
      </c>
      <c r="U484" t="s">
        <v>31</v>
      </c>
      <c r="V484" t="str">
        <f t="shared" si="15"/>
        <v>ENT</v>
      </c>
      <c r="W484">
        <v>1443</v>
      </c>
      <c r="X484" t="s">
        <v>30</v>
      </c>
    </row>
    <row r="485" spans="1:24">
      <c r="A485" t="s">
        <v>60</v>
      </c>
      <c r="C485" t="str">
        <f>VLOOKUP(A485,'Location Codes'!$A$2:$D$1048576,4,FALSE)</f>
        <v>Casey.Hospital</v>
      </c>
      <c r="D485">
        <f>VLOOKUP(A485,'Location Codes'!$A$2:$C$1048576,2,FALSE)</f>
        <v>32.030499465731999</v>
      </c>
      <c r="E485">
        <f>VLOOKUP(A485,'Location Codes'!$A$2:$C$1048576,3,FALSE)</f>
        <v>-81.085066518624302</v>
      </c>
      <c r="F485" s="1">
        <v>41900.449999999997</v>
      </c>
      <c r="G485" s="6">
        <v>0.45</v>
      </c>
      <c r="H485" s="30">
        <f>VLOOKUP(F485,'Rainfall Record'!$D$2:$E$1000,1,TRUE)</f>
        <v>41899</v>
      </c>
      <c r="I485" s="32">
        <f t="shared" si="14"/>
        <v>1</v>
      </c>
      <c r="J485" s="32" t="s">
        <v>28</v>
      </c>
      <c r="U485" t="s">
        <v>29</v>
      </c>
      <c r="V485" t="str">
        <f t="shared" si="15"/>
        <v>FC</v>
      </c>
      <c r="W485">
        <v>24000</v>
      </c>
      <c r="X485" t="s">
        <v>30</v>
      </c>
    </row>
    <row r="486" spans="1:24">
      <c r="A486" t="s">
        <v>32</v>
      </c>
      <c r="C486" t="str">
        <f>VLOOKUP(A486,'Location Codes'!$A$2:$D$1048576,4,FALSE)</f>
        <v>Casey.Sallie</v>
      </c>
      <c r="D486">
        <f>VLOOKUP(A486,'Location Codes'!$A$2:$C$1048576,2,FALSE)</f>
        <v>31.995887131649798</v>
      </c>
      <c r="E486">
        <f>VLOOKUP(A486,'Location Codes'!$A$2:$C$1048576,3,FALSE)</f>
        <v>-81.090554392855694</v>
      </c>
      <c r="F486" s="1">
        <v>41907.375</v>
      </c>
      <c r="G486" s="6">
        <v>0.375</v>
      </c>
      <c r="H486" s="30">
        <f>VLOOKUP(F486,'Rainfall Record'!$D$2:$E$1000,1,TRUE)</f>
        <v>41901</v>
      </c>
      <c r="I486" s="32">
        <f t="shared" si="14"/>
        <v>6</v>
      </c>
      <c r="J486" s="32" t="s">
        <v>28</v>
      </c>
      <c r="U486" t="s">
        <v>31</v>
      </c>
      <c r="V486" t="str">
        <f t="shared" si="15"/>
        <v>ENT</v>
      </c>
      <c r="W486">
        <v>97</v>
      </c>
      <c r="X486" t="s">
        <v>30</v>
      </c>
    </row>
    <row r="487" spans="1:24">
      <c r="A487" t="s">
        <v>32</v>
      </c>
      <c r="C487" t="str">
        <f>VLOOKUP(A487,'Location Codes'!$A$2:$D$1048576,4,FALSE)</f>
        <v>Casey.Sallie</v>
      </c>
      <c r="D487">
        <f>VLOOKUP(A487,'Location Codes'!$A$2:$C$1048576,2,FALSE)</f>
        <v>31.995887131649798</v>
      </c>
      <c r="E487">
        <f>VLOOKUP(A487,'Location Codes'!$A$2:$C$1048576,3,FALSE)</f>
        <v>-81.090554392855694</v>
      </c>
      <c r="F487" s="1">
        <v>41907.375</v>
      </c>
      <c r="G487" s="6">
        <v>0.375</v>
      </c>
      <c r="H487" s="30">
        <f>VLOOKUP(F487,'Rainfall Record'!$D$2:$E$1000,1,TRUE)</f>
        <v>41901</v>
      </c>
      <c r="I487" s="32">
        <f t="shared" si="14"/>
        <v>6</v>
      </c>
      <c r="J487" s="32" t="s">
        <v>28</v>
      </c>
      <c r="U487" t="s">
        <v>29</v>
      </c>
      <c r="V487" t="str">
        <f t="shared" si="15"/>
        <v>FC</v>
      </c>
      <c r="W487">
        <v>460</v>
      </c>
      <c r="X487" t="s">
        <v>30</v>
      </c>
    </row>
    <row r="488" spans="1:24">
      <c r="A488" t="s">
        <v>56</v>
      </c>
      <c r="C488" t="str">
        <f>VLOOKUP(A488,'Location Codes'!$A$2:$D$1048576,4,FALSE)</f>
        <v>Hayners.Halcyon</v>
      </c>
      <c r="D488">
        <f>VLOOKUP(A488,'Location Codes'!$A$2:$C$1048576,2,FALSE)</f>
        <v>31.982481023192801</v>
      </c>
      <c r="E488">
        <f>VLOOKUP(A488,'Location Codes'!$A$2:$C$1048576,3,FALSE)</f>
        <v>-81.111041875059797</v>
      </c>
      <c r="F488" s="1">
        <v>41907.384027777778</v>
      </c>
      <c r="G488" s="6">
        <v>0.3840277777777778</v>
      </c>
      <c r="H488" s="30">
        <f>VLOOKUP(F488,'Rainfall Record'!$D$2:$E$1000,1,TRUE)</f>
        <v>41901</v>
      </c>
      <c r="I488" s="32">
        <f t="shared" si="14"/>
        <v>6</v>
      </c>
      <c r="J488" s="32" t="s">
        <v>28</v>
      </c>
      <c r="U488" t="s">
        <v>31</v>
      </c>
      <c r="V488" t="str">
        <f t="shared" si="15"/>
        <v>ENT</v>
      </c>
      <c r="W488">
        <v>257</v>
      </c>
      <c r="X488" t="s">
        <v>30</v>
      </c>
    </row>
    <row r="489" spans="1:24">
      <c r="A489" t="s">
        <v>56</v>
      </c>
      <c r="C489" t="str">
        <f>VLOOKUP(A489,'Location Codes'!$A$2:$D$1048576,4,FALSE)</f>
        <v>Hayners.Halcyon</v>
      </c>
      <c r="D489">
        <f>VLOOKUP(A489,'Location Codes'!$A$2:$C$1048576,2,FALSE)</f>
        <v>31.982481023192801</v>
      </c>
      <c r="E489">
        <f>VLOOKUP(A489,'Location Codes'!$A$2:$C$1048576,3,FALSE)</f>
        <v>-81.111041875059797</v>
      </c>
      <c r="F489" s="1">
        <v>41907.384027777778</v>
      </c>
      <c r="G489" s="6">
        <v>0.3840277777777778</v>
      </c>
      <c r="H489" s="30">
        <f>VLOOKUP(F489,'Rainfall Record'!$D$2:$E$1000,1,TRUE)</f>
        <v>41901</v>
      </c>
      <c r="I489" s="32">
        <f t="shared" si="14"/>
        <v>6</v>
      </c>
      <c r="J489" s="32" t="s">
        <v>28</v>
      </c>
      <c r="U489" t="s">
        <v>29</v>
      </c>
      <c r="V489" t="str">
        <f t="shared" si="15"/>
        <v>FC</v>
      </c>
      <c r="W489">
        <v>330</v>
      </c>
      <c r="X489" t="s">
        <v>30</v>
      </c>
    </row>
    <row r="490" spans="1:24">
      <c r="A490" t="s">
        <v>48</v>
      </c>
      <c r="C490" t="str">
        <f>VLOOKUP(A490,'Location Codes'!$A$2:$D$1048576,4,FALSE)</f>
        <v>Wilshire.Bougainvillea</v>
      </c>
      <c r="D490">
        <f>VLOOKUP(A490,'Location Codes'!$A$2:$C$1048576,2,FALSE)</f>
        <v>31.9806065034544</v>
      </c>
      <c r="E490">
        <f>VLOOKUP(A490,'Location Codes'!$A$2:$C$1048576,3,FALSE)</f>
        <v>-81.125530850568197</v>
      </c>
      <c r="F490" s="1">
        <v>41907.399305555555</v>
      </c>
      <c r="G490" s="6">
        <v>0.39930555555555558</v>
      </c>
      <c r="H490" s="30">
        <f>VLOOKUP(F490,'Rainfall Record'!$D$2:$E$1000,1,TRUE)</f>
        <v>41901</v>
      </c>
      <c r="I490" s="32">
        <f t="shared" si="14"/>
        <v>6</v>
      </c>
      <c r="J490" s="32" t="s">
        <v>28</v>
      </c>
      <c r="U490" t="s">
        <v>29</v>
      </c>
      <c r="V490" t="str">
        <f t="shared" si="15"/>
        <v>FC</v>
      </c>
      <c r="W490">
        <v>630</v>
      </c>
      <c r="X490" t="s">
        <v>30</v>
      </c>
    </row>
    <row r="491" spans="1:24">
      <c r="A491" t="s">
        <v>48</v>
      </c>
      <c r="C491" t="str">
        <f>VLOOKUP(A491,'Location Codes'!$A$2:$D$1048576,4,FALSE)</f>
        <v>Wilshire.Bougainvillea</v>
      </c>
      <c r="D491">
        <f>VLOOKUP(A491,'Location Codes'!$A$2:$C$1048576,2,FALSE)</f>
        <v>31.9806065034544</v>
      </c>
      <c r="E491">
        <f>VLOOKUP(A491,'Location Codes'!$A$2:$C$1048576,3,FALSE)</f>
        <v>-81.125530850568197</v>
      </c>
      <c r="F491" s="1">
        <v>41907.399305555555</v>
      </c>
      <c r="G491" s="6">
        <v>0.39930555555555558</v>
      </c>
      <c r="H491" s="30">
        <f>VLOOKUP(F491,'Rainfall Record'!$D$2:$E$1000,1,TRUE)</f>
        <v>41901</v>
      </c>
      <c r="I491" s="32">
        <f t="shared" si="14"/>
        <v>6</v>
      </c>
      <c r="J491" s="32" t="s">
        <v>28</v>
      </c>
      <c r="U491" t="s">
        <v>31</v>
      </c>
      <c r="V491" t="str">
        <f t="shared" si="15"/>
        <v>ENT</v>
      </c>
      <c r="W491">
        <v>656</v>
      </c>
      <c r="X491" t="s">
        <v>30</v>
      </c>
    </row>
    <row r="492" spans="1:24">
      <c r="A492" t="s">
        <v>57</v>
      </c>
      <c r="C492" t="str">
        <f>VLOOKUP(A492,'Location Codes'!$A$2:$D$1048576,4,FALSE)</f>
        <v>Wilshire.WhiteBluff</v>
      </c>
      <c r="D492">
        <f>VLOOKUP(A492,'Location Codes'!$A$2:$C$1048576,2,FALSE)</f>
        <v>31.984280910253801</v>
      </c>
      <c r="E492">
        <f>VLOOKUP(A492,'Location Codes'!$A$2:$C$1048576,3,FALSE)</f>
        <v>-81.129864906139403</v>
      </c>
      <c r="F492" s="1">
        <v>42170.413888888892</v>
      </c>
      <c r="G492" s="6">
        <v>0.41388888888888886</v>
      </c>
      <c r="H492" s="30">
        <f>VLOOKUP(F492,'Rainfall Record'!$D$2:$E$1000,1,TRUE)</f>
        <v>42164</v>
      </c>
      <c r="I492" s="32">
        <f t="shared" si="14"/>
        <v>6</v>
      </c>
      <c r="J492" s="32" t="s">
        <v>28</v>
      </c>
      <c r="U492" t="s">
        <v>31</v>
      </c>
      <c r="V492" t="str">
        <f t="shared" si="15"/>
        <v>ENT</v>
      </c>
      <c r="W492">
        <v>2100</v>
      </c>
      <c r="X492" t="s">
        <v>30</v>
      </c>
    </row>
    <row r="493" spans="1:24">
      <c r="A493" t="s">
        <v>57</v>
      </c>
      <c r="C493" t="str">
        <f>VLOOKUP(A493,'Location Codes'!$A$2:$D$1048576,4,FALSE)</f>
        <v>Wilshire.WhiteBluff</v>
      </c>
      <c r="D493">
        <f>VLOOKUP(A493,'Location Codes'!$A$2:$C$1048576,2,FALSE)</f>
        <v>31.984280910253801</v>
      </c>
      <c r="E493">
        <f>VLOOKUP(A493,'Location Codes'!$A$2:$C$1048576,3,FALSE)</f>
        <v>-81.129864906139403</v>
      </c>
      <c r="F493" s="1">
        <v>42171.46875</v>
      </c>
      <c r="G493" s="7">
        <v>0.46875</v>
      </c>
      <c r="H493" s="30">
        <f>VLOOKUP(F493,'Rainfall Record'!$D$2:$E$1000,1,TRUE)</f>
        <v>42164</v>
      </c>
      <c r="I493" s="32">
        <f t="shared" si="14"/>
        <v>7</v>
      </c>
      <c r="J493" s="32" t="s">
        <v>28</v>
      </c>
      <c r="U493" t="s">
        <v>31</v>
      </c>
      <c r="V493" t="str">
        <f t="shared" si="15"/>
        <v>ENT</v>
      </c>
      <c r="W493">
        <v>299</v>
      </c>
      <c r="X493" t="s">
        <v>30</v>
      </c>
    </row>
    <row r="494" spans="1:24">
      <c r="A494" t="s">
        <v>57</v>
      </c>
      <c r="C494" t="str">
        <f>VLOOKUP(A494,'Location Codes'!$A$2:$D$1048576,4,FALSE)</f>
        <v>Wilshire.WhiteBluff</v>
      </c>
      <c r="D494">
        <f>VLOOKUP(A494,'Location Codes'!$A$2:$C$1048576,2,FALSE)</f>
        <v>31.984280910253801</v>
      </c>
      <c r="E494">
        <f>VLOOKUP(A494,'Location Codes'!$A$2:$C$1048576,3,FALSE)</f>
        <v>-81.129864906139403</v>
      </c>
      <c r="F494" s="1">
        <v>42180.40902777778</v>
      </c>
      <c r="G494" s="6">
        <v>0.40902777777777777</v>
      </c>
      <c r="H494" s="30">
        <f>VLOOKUP(F494,'Rainfall Record'!$D$2:$E$1000,1,TRUE)</f>
        <v>42177</v>
      </c>
      <c r="I494" s="32">
        <f t="shared" si="14"/>
        <v>3</v>
      </c>
      <c r="J494" s="32" t="s">
        <v>28</v>
      </c>
      <c r="U494" t="s">
        <v>31</v>
      </c>
      <c r="V494" t="str">
        <f t="shared" si="15"/>
        <v>ENT</v>
      </c>
      <c r="W494">
        <v>3020</v>
      </c>
      <c r="X494" t="s">
        <v>30</v>
      </c>
    </row>
    <row r="495" spans="1:24">
      <c r="A495" t="s">
        <v>57</v>
      </c>
      <c r="C495" t="str">
        <f>VLOOKUP(A495,'Location Codes'!$A$2:$D$1048576,4,FALSE)</f>
        <v>Wilshire.WhiteBluff</v>
      </c>
      <c r="D495">
        <f>VLOOKUP(A495,'Location Codes'!$A$2:$C$1048576,2,FALSE)</f>
        <v>31.984280910253801</v>
      </c>
      <c r="E495">
        <f>VLOOKUP(A495,'Location Codes'!$A$2:$C$1048576,3,FALSE)</f>
        <v>-81.129864906139403</v>
      </c>
      <c r="F495" s="1">
        <v>42206.461805555555</v>
      </c>
      <c r="G495" s="7">
        <v>0.46180555555555558</v>
      </c>
      <c r="H495" s="30">
        <f>VLOOKUP(F495,'Rainfall Record'!$D$2:$E$1000,1,TRUE)</f>
        <v>42204</v>
      </c>
      <c r="I495" s="32">
        <f t="shared" si="14"/>
        <v>2</v>
      </c>
      <c r="J495" s="32" t="s">
        <v>28</v>
      </c>
      <c r="U495" t="s">
        <v>31</v>
      </c>
      <c r="V495" t="str">
        <f t="shared" si="15"/>
        <v>ENT</v>
      </c>
      <c r="W495">
        <v>464</v>
      </c>
      <c r="X495" t="s">
        <v>30</v>
      </c>
    </row>
    <row r="496" spans="1:24">
      <c r="A496" t="s">
        <v>59</v>
      </c>
      <c r="C496" t="str">
        <f>VLOOKUP(A496,'Location Codes'!$A$2:$D$1048576,4,FALSE)</f>
        <v>Vernon.Rendant</v>
      </c>
      <c r="D496">
        <f>VLOOKUP(A496,'Location Codes'!$A$2:$C$1048576,2,FALSE)</f>
        <v>31.971748423804598</v>
      </c>
      <c r="E496">
        <f>VLOOKUP(A496,'Location Codes'!$A$2:$C$1048576,3,FALSE)</f>
        <v>-81.125984676460405</v>
      </c>
      <c r="F496" s="1">
        <v>41907.430555555555</v>
      </c>
      <c r="G496" s="6">
        <v>0.43055555555555558</v>
      </c>
      <c r="H496" s="30">
        <f>VLOOKUP(F496,'Rainfall Record'!$D$2:$E$1000,1,TRUE)</f>
        <v>41901</v>
      </c>
      <c r="I496" s="32">
        <f t="shared" si="14"/>
        <v>6</v>
      </c>
      <c r="J496" s="32" t="s">
        <v>28</v>
      </c>
      <c r="U496" t="s">
        <v>29</v>
      </c>
      <c r="V496" t="str">
        <f t="shared" si="15"/>
        <v>FC</v>
      </c>
      <c r="W496">
        <v>230</v>
      </c>
      <c r="X496" t="s">
        <v>30</v>
      </c>
    </row>
    <row r="497" spans="1:24">
      <c r="A497" t="s">
        <v>59</v>
      </c>
      <c r="C497" t="str">
        <f>VLOOKUP(A497,'Location Codes'!$A$2:$D$1048576,4,FALSE)</f>
        <v>Vernon.Rendant</v>
      </c>
      <c r="D497">
        <f>VLOOKUP(A497,'Location Codes'!$A$2:$C$1048576,2,FALSE)</f>
        <v>31.971748423804598</v>
      </c>
      <c r="E497">
        <f>VLOOKUP(A497,'Location Codes'!$A$2:$C$1048576,3,FALSE)</f>
        <v>-81.125984676460405</v>
      </c>
      <c r="F497" s="1">
        <v>41907.430555555555</v>
      </c>
      <c r="G497" s="6">
        <v>0.43055555555555558</v>
      </c>
      <c r="H497" s="30">
        <f>VLOOKUP(F497,'Rainfall Record'!$D$2:$E$1000,1,TRUE)</f>
        <v>41901</v>
      </c>
      <c r="I497" s="32">
        <f t="shared" si="14"/>
        <v>6</v>
      </c>
      <c r="J497" s="32" t="s">
        <v>28</v>
      </c>
      <c r="U497" t="s">
        <v>31</v>
      </c>
      <c r="V497" t="str">
        <f t="shared" si="15"/>
        <v>ENT</v>
      </c>
      <c r="W497">
        <v>257</v>
      </c>
      <c r="X497" t="s">
        <v>30</v>
      </c>
    </row>
    <row r="498" spans="1:24">
      <c r="A498" t="s">
        <v>60</v>
      </c>
      <c r="C498" t="str">
        <f>VLOOKUP(A498,'Location Codes'!$A$2:$D$1048576,4,FALSE)</f>
        <v>Casey.Hospital</v>
      </c>
      <c r="D498">
        <f>VLOOKUP(A498,'Location Codes'!$A$2:$C$1048576,2,FALSE)</f>
        <v>32.030499465731999</v>
      </c>
      <c r="E498">
        <f>VLOOKUP(A498,'Location Codes'!$A$2:$C$1048576,3,FALSE)</f>
        <v>-81.085066518624302</v>
      </c>
      <c r="F498" s="1">
        <v>41907.449305555558</v>
      </c>
      <c r="G498" s="6">
        <v>0.44930555555555557</v>
      </c>
      <c r="H498" s="30">
        <f>VLOOKUP(F498,'Rainfall Record'!$D$2:$E$1000,1,TRUE)</f>
        <v>41901</v>
      </c>
      <c r="I498" s="32">
        <f t="shared" si="14"/>
        <v>6</v>
      </c>
      <c r="J498" s="32" t="s">
        <v>28</v>
      </c>
      <c r="U498" t="s">
        <v>31</v>
      </c>
      <c r="V498" t="str">
        <f t="shared" si="15"/>
        <v>ENT</v>
      </c>
      <c r="W498">
        <v>159</v>
      </c>
      <c r="X498" t="s">
        <v>30</v>
      </c>
    </row>
    <row r="499" spans="1:24">
      <c r="A499" t="s">
        <v>60</v>
      </c>
      <c r="C499" t="str">
        <f>VLOOKUP(A499,'Location Codes'!$A$2:$D$1048576,4,FALSE)</f>
        <v>Casey.Hospital</v>
      </c>
      <c r="D499">
        <f>VLOOKUP(A499,'Location Codes'!$A$2:$C$1048576,2,FALSE)</f>
        <v>32.030499465731999</v>
      </c>
      <c r="E499">
        <f>VLOOKUP(A499,'Location Codes'!$A$2:$C$1048576,3,FALSE)</f>
        <v>-81.085066518624302</v>
      </c>
      <c r="F499" s="1">
        <v>41907.449305555558</v>
      </c>
      <c r="G499" s="6">
        <v>0.44930555555555557</v>
      </c>
      <c r="H499" s="30">
        <f>VLOOKUP(F499,'Rainfall Record'!$D$2:$E$1000,1,TRUE)</f>
        <v>41901</v>
      </c>
      <c r="I499" s="32">
        <f t="shared" si="14"/>
        <v>6</v>
      </c>
      <c r="J499" s="32" t="s">
        <v>28</v>
      </c>
      <c r="U499" t="s">
        <v>29</v>
      </c>
      <c r="V499" t="str">
        <f t="shared" si="15"/>
        <v>FC</v>
      </c>
      <c r="W499">
        <v>1300</v>
      </c>
      <c r="X499" t="s">
        <v>30</v>
      </c>
    </row>
    <row r="500" spans="1:24">
      <c r="A500" t="s">
        <v>32</v>
      </c>
      <c r="C500" t="str">
        <f>VLOOKUP(A500,'Location Codes'!$A$2:$D$1048576,4,FALSE)</f>
        <v>Casey.Sallie</v>
      </c>
      <c r="D500">
        <f>VLOOKUP(A500,'Location Codes'!$A$2:$C$1048576,2,FALSE)</f>
        <v>31.995887131649798</v>
      </c>
      <c r="E500">
        <f>VLOOKUP(A500,'Location Codes'!$A$2:$C$1048576,3,FALSE)</f>
        <v>-81.090554392855694</v>
      </c>
      <c r="F500" s="1">
        <v>41975.383333333331</v>
      </c>
      <c r="G500" s="6">
        <v>0.38333333333333336</v>
      </c>
      <c r="H500" s="30">
        <f>VLOOKUP(F500,'Rainfall Record'!$D$2:$E$1000,1,TRUE)</f>
        <v>41969</v>
      </c>
      <c r="I500" s="32">
        <f t="shared" si="14"/>
        <v>6</v>
      </c>
      <c r="J500" s="32" t="s">
        <v>28</v>
      </c>
      <c r="U500" t="s">
        <v>29</v>
      </c>
      <c r="V500" t="str">
        <f t="shared" si="15"/>
        <v>FC</v>
      </c>
      <c r="W500">
        <v>78</v>
      </c>
      <c r="X500" t="s">
        <v>30</v>
      </c>
    </row>
    <row r="501" spans="1:24">
      <c r="A501" t="s">
        <v>32</v>
      </c>
      <c r="C501" t="str">
        <f>VLOOKUP(A501,'Location Codes'!$A$2:$D$1048576,4,FALSE)</f>
        <v>Casey.Sallie</v>
      </c>
      <c r="D501">
        <f>VLOOKUP(A501,'Location Codes'!$A$2:$C$1048576,2,FALSE)</f>
        <v>31.995887131649798</v>
      </c>
      <c r="E501">
        <f>VLOOKUP(A501,'Location Codes'!$A$2:$C$1048576,3,FALSE)</f>
        <v>-81.090554392855694</v>
      </c>
      <c r="F501" s="1">
        <v>41975.383333333331</v>
      </c>
      <c r="G501" s="6">
        <v>0.38333333333333336</v>
      </c>
      <c r="H501" s="30">
        <f>VLOOKUP(F501,'Rainfall Record'!$D$2:$E$1000,1,TRUE)</f>
        <v>41969</v>
      </c>
      <c r="I501" s="32">
        <f t="shared" si="14"/>
        <v>6</v>
      </c>
      <c r="J501" s="32" t="s">
        <v>28</v>
      </c>
      <c r="U501" t="s">
        <v>31</v>
      </c>
      <c r="V501" t="str">
        <f t="shared" si="15"/>
        <v>ENT</v>
      </c>
      <c r="W501">
        <v>455.4</v>
      </c>
      <c r="X501" t="s">
        <v>30</v>
      </c>
    </row>
    <row r="502" spans="1:24">
      <c r="A502" t="s">
        <v>56</v>
      </c>
      <c r="C502" t="str">
        <f>VLOOKUP(A502,'Location Codes'!$A$2:$D$1048576,4,FALSE)</f>
        <v>Hayners.Halcyon</v>
      </c>
      <c r="D502">
        <f>VLOOKUP(A502,'Location Codes'!$A$2:$C$1048576,2,FALSE)</f>
        <v>31.982481023192801</v>
      </c>
      <c r="E502">
        <f>VLOOKUP(A502,'Location Codes'!$A$2:$C$1048576,3,FALSE)</f>
        <v>-81.111041875059797</v>
      </c>
      <c r="F502" s="1">
        <v>41975.392361111109</v>
      </c>
      <c r="G502" s="6">
        <v>0.3923611111111111</v>
      </c>
      <c r="H502" s="30">
        <f>VLOOKUP(F502,'Rainfall Record'!$D$2:$E$1000,1,TRUE)</f>
        <v>41969</v>
      </c>
      <c r="I502" s="32">
        <f t="shared" si="14"/>
        <v>6</v>
      </c>
      <c r="J502" s="32" t="s">
        <v>28</v>
      </c>
      <c r="U502" t="s">
        <v>31</v>
      </c>
      <c r="V502" t="str">
        <f t="shared" si="15"/>
        <v>ENT</v>
      </c>
      <c r="W502">
        <v>1149.5999999999999</v>
      </c>
      <c r="X502" t="s">
        <v>30</v>
      </c>
    </row>
    <row r="503" spans="1:24">
      <c r="A503" t="s">
        <v>56</v>
      </c>
      <c r="C503" t="str">
        <f>VLOOKUP(A503,'Location Codes'!$A$2:$D$1048576,4,FALSE)</f>
        <v>Hayners.Halcyon</v>
      </c>
      <c r="D503">
        <f>VLOOKUP(A503,'Location Codes'!$A$2:$C$1048576,2,FALSE)</f>
        <v>31.982481023192801</v>
      </c>
      <c r="E503">
        <f>VLOOKUP(A503,'Location Codes'!$A$2:$C$1048576,3,FALSE)</f>
        <v>-81.111041875059797</v>
      </c>
      <c r="F503" s="1">
        <v>41975.392361111109</v>
      </c>
      <c r="G503" s="6">
        <v>0.3923611111111111</v>
      </c>
      <c r="H503" s="30">
        <f>VLOOKUP(F503,'Rainfall Record'!$D$2:$E$1000,1,TRUE)</f>
        <v>41969</v>
      </c>
      <c r="I503" s="32">
        <f t="shared" si="14"/>
        <v>6</v>
      </c>
      <c r="J503" s="32" t="s">
        <v>28</v>
      </c>
      <c r="U503" t="s">
        <v>29</v>
      </c>
      <c r="V503" t="str">
        <f t="shared" si="15"/>
        <v>FC</v>
      </c>
      <c r="W503">
        <v>2400</v>
      </c>
      <c r="X503" t="s">
        <v>30</v>
      </c>
    </row>
    <row r="504" spans="1:24">
      <c r="A504" t="s">
        <v>48</v>
      </c>
      <c r="C504" t="str">
        <f>VLOOKUP(A504,'Location Codes'!$A$2:$D$1048576,4,FALSE)</f>
        <v>Wilshire.Bougainvillea</v>
      </c>
      <c r="D504">
        <f>VLOOKUP(A504,'Location Codes'!$A$2:$C$1048576,2,FALSE)</f>
        <v>31.9806065034544</v>
      </c>
      <c r="E504">
        <f>VLOOKUP(A504,'Location Codes'!$A$2:$C$1048576,3,FALSE)</f>
        <v>-81.125530850568197</v>
      </c>
      <c r="F504" s="1">
        <v>41975.409722222219</v>
      </c>
      <c r="G504" s="6">
        <v>0.40972222222222221</v>
      </c>
      <c r="H504" s="30">
        <f>VLOOKUP(F504,'Rainfall Record'!$D$2:$E$1000,1,TRUE)</f>
        <v>41969</v>
      </c>
      <c r="I504" s="32">
        <f t="shared" si="14"/>
        <v>6</v>
      </c>
      <c r="J504" s="32" t="s">
        <v>28</v>
      </c>
      <c r="U504" t="s">
        <v>29</v>
      </c>
      <c r="V504" t="str">
        <f t="shared" si="15"/>
        <v>FC</v>
      </c>
      <c r="W504">
        <v>1300</v>
      </c>
      <c r="X504" t="s">
        <v>30</v>
      </c>
    </row>
    <row r="505" spans="1:24">
      <c r="A505" t="s">
        <v>48</v>
      </c>
      <c r="C505" t="str">
        <f>VLOOKUP(A505,'Location Codes'!$A$2:$D$1048576,4,FALSE)</f>
        <v>Wilshire.Bougainvillea</v>
      </c>
      <c r="D505">
        <f>VLOOKUP(A505,'Location Codes'!$A$2:$C$1048576,2,FALSE)</f>
        <v>31.9806065034544</v>
      </c>
      <c r="E505">
        <f>VLOOKUP(A505,'Location Codes'!$A$2:$C$1048576,3,FALSE)</f>
        <v>-81.125530850568197</v>
      </c>
      <c r="F505" s="1">
        <v>41975.409722222219</v>
      </c>
      <c r="G505" s="6">
        <v>0.40972222222222221</v>
      </c>
      <c r="H505" s="30">
        <f>VLOOKUP(F505,'Rainfall Record'!$D$2:$E$1000,1,TRUE)</f>
        <v>41969</v>
      </c>
      <c r="I505" s="32">
        <f t="shared" si="14"/>
        <v>6</v>
      </c>
      <c r="J505" s="32" t="s">
        <v>28</v>
      </c>
      <c r="U505" t="s">
        <v>31</v>
      </c>
      <c r="V505" t="str">
        <f t="shared" si="15"/>
        <v>ENT</v>
      </c>
      <c r="W505">
        <v>1511.2</v>
      </c>
      <c r="X505" t="s">
        <v>30</v>
      </c>
    </row>
    <row r="506" spans="1:24">
      <c r="A506" t="s">
        <v>57</v>
      </c>
      <c r="C506" t="str">
        <f>VLOOKUP(A506,'Location Codes'!$A$2:$D$1048576,4,FALSE)</f>
        <v>Wilshire.WhiteBluff</v>
      </c>
      <c r="D506">
        <f>VLOOKUP(A506,'Location Codes'!$A$2:$C$1048576,2,FALSE)</f>
        <v>31.984280910253801</v>
      </c>
      <c r="E506">
        <f>VLOOKUP(A506,'Location Codes'!$A$2:$C$1048576,3,FALSE)</f>
        <v>-81.129864906139403</v>
      </c>
      <c r="F506" s="1">
        <v>42234.524305555555</v>
      </c>
      <c r="G506" s="7">
        <v>0.52430555555555558</v>
      </c>
      <c r="H506" s="30">
        <f>VLOOKUP(F506,'Rainfall Record'!$D$2:$E$1000,1,TRUE)</f>
        <v>42233</v>
      </c>
      <c r="I506" s="32">
        <f t="shared" si="14"/>
        <v>2</v>
      </c>
      <c r="J506" s="32" t="s">
        <v>28</v>
      </c>
      <c r="U506" t="s">
        <v>31</v>
      </c>
      <c r="V506" t="str">
        <f t="shared" si="15"/>
        <v>ENT</v>
      </c>
      <c r="W506">
        <v>933</v>
      </c>
      <c r="X506" t="s">
        <v>30</v>
      </c>
    </row>
    <row r="507" spans="1:24">
      <c r="A507" t="s">
        <v>58</v>
      </c>
      <c r="C507" t="str">
        <f>VLOOKUP(A507,'Location Codes'!$A$2:$D$1048576,4,FALSE)</f>
        <v>Wilshire.WhiteBluff</v>
      </c>
      <c r="D507">
        <f>VLOOKUP(A507,'Location Codes'!$A$2:$C$1048576,2,FALSE)</f>
        <v>31.984280910253801</v>
      </c>
      <c r="E507">
        <f>VLOOKUP(A507,'Location Codes'!$A$2:$C$1048576,3,FALSE)</f>
        <v>-81.129864906139403</v>
      </c>
      <c r="F507" s="1">
        <v>42250.433333333334</v>
      </c>
      <c r="G507" s="6">
        <v>0.43333333333333335</v>
      </c>
      <c r="H507" s="30">
        <f>VLOOKUP(F507,'Rainfall Record'!$D$2:$E$1000,1,TRUE)</f>
        <v>42247</v>
      </c>
      <c r="I507" s="32">
        <f t="shared" si="14"/>
        <v>3</v>
      </c>
      <c r="J507" s="32" t="s">
        <v>28</v>
      </c>
      <c r="U507" t="s">
        <v>31</v>
      </c>
      <c r="V507" t="str">
        <f t="shared" si="15"/>
        <v>ENT</v>
      </c>
      <c r="W507">
        <v>1296</v>
      </c>
      <c r="X507" t="s">
        <v>30</v>
      </c>
    </row>
    <row r="508" spans="1:24">
      <c r="A508" t="s">
        <v>58</v>
      </c>
      <c r="C508" t="str">
        <f>VLOOKUP(A508,'Location Codes'!$A$2:$D$1048576,4,FALSE)</f>
        <v>Wilshire.WhiteBluff</v>
      </c>
      <c r="D508">
        <f>VLOOKUP(A508,'Location Codes'!$A$2:$C$1048576,2,FALSE)</f>
        <v>31.984280910253801</v>
      </c>
      <c r="E508">
        <f>VLOOKUP(A508,'Location Codes'!$A$2:$C$1048576,3,FALSE)</f>
        <v>-81.129864906139403</v>
      </c>
      <c r="F508" s="1">
        <v>42257.426388888889</v>
      </c>
      <c r="G508" s="6">
        <v>0.42638888888888887</v>
      </c>
      <c r="H508" s="30">
        <f>VLOOKUP(F508,'Rainfall Record'!$D$2:$E$1000,1,TRUE)</f>
        <v>42257</v>
      </c>
      <c r="I508" s="32">
        <f t="shared" si="14"/>
        <v>0</v>
      </c>
      <c r="J508" s="32" t="s">
        <v>28</v>
      </c>
      <c r="U508" t="s">
        <v>31</v>
      </c>
      <c r="V508" t="str">
        <f t="shared" si="15"/>
        <v>ENT</v>
      </c>
      <c r="W508">
        <v>1616</v>
      </c>
      <c r="X508" t="s">
        <v>30</v>
      </c>
    </row>
    <row r="509" spans="1:24">
      <c r="A509" t="s">
        <v>57</v>
      </c>
      <c r="C509" t="str">
        <f>VLOOKUP(A509,'Location Codes'!$A$2:$D$1048576,4,FALSE)</f>
        <v>Wilshire.WhiteBluff</v>
      </c>
      <c r="D509">
        <f>VLOOKUP(A509,'Location Codes'!$A$2:$C$1048576,2,FALSE)</f>
        <v>31.984280910253801</v>
      </c>
      <c r="E509">
        <f>VLOOKUP(A509,'Location Codes'!$A$2:$C$1048576,3,FALSE)</f>
        <v>-81.129864906139403</v>
      </c>
      <c r="F509" s="1">
        <v>42261.5</v>
      </c>
      <c r="G509" s="7">
        <v>0.5</v>
      </c>
      <c r="H509" s="30">
        <f>VLOOKUP(F509,'Rainfall Record'!$D$2:$E$1000,1,TRUE)</f>
        <v>42257</v>
      </c>
      <c r="I509" s="32">
        <f t="shared" si="14"/>
        <v>5</v>
      </c>
      <c r="J509" s="32" t="s">
        <v>28</v>
      </c>
      <c r="U509" t="s">
        <v>31</v>
      </c>
      <c r="V509" t="str">
        <f t="shared" si="15"/>
        <v>ENT</v>
      </c>
      <c r="W509">
        <v>52</v>
      </c>
      <c r="X509" t="s">
        <v>30</v>
      </c>
    </row>
    <row r="510" spans="1:24">
      <c r="A510" t="s">
        <v>59</v>
      </c>
      <c r="C510" t="str">
        <f>VLOOKUP(A510,'Location Codes'!$A$2:$D$1048576,4,FALSE)</f>
        <v>Vernon.Rendant</v>
      </c>
      <c r="D510">
        <f>VLOOKUP(A510,'Location Codes'!$A$2:$C$1048576,2,FALSE)</f>
        <v>31.971748423804598</v>
      </c>
      <c r="E510">
        <f>VLOOKUP(A510,'Location Codes'!$A$2:$C$1048576,3,FALSE)</f>
        <v>-81.125984676460405</v>
      </c>
      <c r="F510" s="1">
        <v>41975.453472222223</v>
      </c>
      <c r="G510" s="6">
        <v>0.45347222222222222</v>
      </c>
      <c r="H510" s="30">
        <f>VLOOKUP(F510,'Rainfall Record'!$D$2:$E$1000,1,TRUE)</f>
        <v>41969</v>
      </c>
      <c r="I510" s="32">
        <f t="shared" si="14"/>
        <v>6</v>
      </c>
      <c r="J510" s="32" t="s">
        <v>28</v>
      </c>
      <c r="U510" t="s">
        <v>31</v>
      </c>
      <c r="V510" t="str">
        <f t="shared" si="15"/>
        <v>ENT</v>
      </c>
      <c r="W510">
        <v>1098.5999999999999</v>
      </c>
      <c r="X510" t="s">
        <v>30</v>
      </c>
    </row>
    <row r="511" spans="1:24">
      <c r="A511" t="s">
        <v>59</v>
      </c>
      <c r="C511" t="str">
        <f>VLOOKUP(A511,'Location Codes'!$A$2:$D$1048576,4,FALSE)</f>
        <v>Vernon.Rendant</v>
      </c>
      <c r="D511">
        <f>VLOOKUP(A511,'Location Codes'!$A$2:$C$1048576,2,FALSE)</f>
        <v>31.971748423804598</v>
      </c>
      <c r="E511">
        <f>VLOOKUP(A511,'Location Codes'!$A$2:$C$1048576,3,FALSE)</f>
        <v>-81.125984676460405</v>
      </c>
      <c r="F511" s="1">
        <v>41975.453472222223</v>
      </c>
      <c r="G511" s="6">
        <v>0.45347222222222222</v>
      </c>
      <c r="H511" s="30">
        <f>VLOOKUP(F511,'Rainfall Record'!$D$2:$E$1000,1,TRUE)</f>
        <v>41969</v>
      </c>
      <c r="I511" s="32">
        <f t="shared" si="14"/>
        <v>6</v>
      </c>
      <c r="J511" s="32" t="s">
        <v>28</v>
      </c>
      <c r="U511" t="s">
        <v>29</v>
      </c>
      <c r="V511" t="str">
        <f t="shared" si="15"/>
        <v>FC</v>
      </c>
      <c r="W511">
        <v>1100</v>
      </c>
      <c r="X511" t="s">
        <v>30</v>
      </c>
    </row>
    <row r="512" spans="1:24">
      <c r="A512" t="s">
        <v>60</v>
      </c>
      <c r="C512" t="str">
        <f>VLOOKUP(A512,'Location Codes'!$A$2:$D$1048576,4,FALSE)</f>
        <v>Casey.Hospital</v>
      </c>
      <c r="D512">
        <f>VLOOKUP(A512,'Location Codes'!$A$2:$C$1048576,2,FALSE)</f>
        <v>32.030499465731999</v>
      </c>
      <c r="E512">
        <f>VLOOKUP(A512,'Location Codes'!$A$2:$C$1048576,3,FALSE)</f>
        <v>-81.085066518624302</v>
      </c>
      <c r="F512" s="1">
        <v>41975.477083333331</v>
      </c>
      <c r="G512" s="6">
        <v>0.47708333333333336</v>
      </c>
      <c r="H512" s="30">
        <f>VLOOKUP(F512,'Rainfall Record'!$D$2:$E$1000,1,TRUE)</f>
        <v>41969</v>
      </c>
      <c r="I512" s="32">
        <f t="shared" si="14"/>
        <v>6</v>
      </c>
      <c r="J512" s="32" t="s">
        <v>28</v>
      </c>
      <c r="U512" t="s">
        <v>31</v>
      </c>
      <c r="V512" t="str">
        <f t="shared" si="15"/>
        <v>ENT</v>
      </c>
      <c r="W512">
        <v>55.4</v>
      </c>
      <c r="X512" t="s">
        <v>30</v>
      </c>
    </row>
    <row r="513" spans="1:24">
      <c r="A513" t="s">
        <v>60</v>
      </c>
      <c r="C513" t="str">
        <f>VLOOKUP(A513,'Location Codes'!$A$2:$D$1048576,4,FALSE)</f>
        <v>Casey.Hospital</v>
      </c>
      <c r="D513">
        <f>VLOOKUP(A513,'Location Codes'!$A$2:$C$1048576,2,FALSE)</f>
        <v>32.030499465731999</v>
      </c>
      <c r="E513">
        <f>VLOOKUP(A513,'Location Codes'!$A$2:$C$1048576,3,FALSE)</f>
        <v>-81.085066518624302</v>
      </c>
      <c r="F513" s="1">
        <v>41975.477083333331</v>
      </c>
      <c r="G513" s="6">
        <v>0.47708333333333336</v>
      </c>
      <c r="H513" s="30">
        <f>VLOOKUP(F513,'Rainfall Record'!$D$2:$E$1000,1,TRUE)</f>
        <v>41969</v>
      </c>
      <c r="I513" s="32">
        <f t="shared" si="14"/>
        <v>6</v>
      </c>
      <c r="J513" s="32" t="s">
        <v>28</v>
      </c>
      <c r="U513" t="s">
        <v>29</v>
      </c>
      <c r="V513" t="str">
        <f t="shared" si="15"/>
        <v>FC</v>
      </c>
      <c r="W513">
        <v>93</v>
      </c>
      <c r="X513" t="s">
        <v>30</v>
      </c>
    </row>
    <row r="514" spans="1:24">
      <c r="A514" t="s">
        <v>32</v>
      </c>
      <c r="C514" t="str">
        <f>VLOOKUP(A514,'Location Codes'!$A$2:$D$1048576,4,FALSE)</f>
        <v>Casey.Sallie</v>
      </c>
      <c r="D514">
        <f>VLOOKUP(A514,'Location Codes'!$A$2:$C$1048576,2,FALSE)</f>
        <v>31.995887131649798</v>
      </c>
      <c r="E514">
        <f>VLOOKUP(A514,'Location Codes'!$A$2:$C$1048576,3,FALSE)</f>
        <v>-81.090554392855694</v>
      </c>
      <c r="F514" s="1">
        <v>41982.368055555555</v>
      </c>
      <c r="G514" s="6">
        <v>0.36805555555555558</v>
      </c>
      <c r="H514" s="30">
        <f>VLOOKUP(F514,'Rainfall Record'!$D$2:$E$1000,1,TRUE)</f>
        <v>41969</v>
      </c>
      <c r="I514" s="32">
        <f t="shared" si="14"/>
        <v>13</v>
      </c>
      <c r="J514" s="32" t="s">
        <v>28</v>
      </c>
      <c r="U514" t="s">
        <v>29</v>
      </c>
      <c r="V514" t="str">
        <f t="shared" si="15"/>
        <v>FC</v>
      </c>
      <c r="W514">
        <v>20</v>
      </c>
      <c r="X514" t="s">
        <v>30</v>
      </c>
    </row>
    <row r="515" spans="1:24">
      <c r="A515" t="s">
        <v>32</v>
      </c>
      <c r="C515" t="str">
        <f>VLOOKUP(A515,'Location Codes'!$A$2:$D$1048576,4,FALSE)</f>
        <v>Casey.Sallie</v>
      </c>
      <c r="D515">
        <f>VLOOKUP(A515,'Location Codes'!$A$2:$C$1048576,2,FALSE)</f>
        <v>31.995887131649798</v>
      </c>
      <c r="E515">
        <f>VLOOKUP(A515,'Location Codes'!$A$2:$C$1048576,3,FALSE)</f>
        <v>-81.090554392855694</v>
      </c>
      <c r="F515" s="1">
        <v>41982.368055555555</v>
      </c>
      <c r="G515" s="6">
        <v>0.36805555555555558</v>
      </c>
      <c r="H515" s="30">
        <f>VLOOKUP(F515,'Rainfall Record'!$D$2:$E$1000,1,TRUE)</f>
        <v>41969</v>
      </c>
      <c r="I515" s="32">
        <f t="shared" ref="I515:I578" si="16">ROUND(F515-H515,0)</f>
        <v>13</v>
      </c>
      <c r="J515" s="32" t="s">
        <v>28</v>
      </c>
      <c r="U515" t="s">
        <v>31</v>
      </c>
      <c r="V515" t="str">
        <f t="shared" ref="V515:V578" si="17">IF(U515="Fecal","FC",IF(U515="Entero","ENT",IF(U515="E.coli","EC",IF(U515="E. Coli","EC",IF(U515="Enterococci","ENT",IF(U515="Total Coli","TC",IF(U515="Total Coliform","TC","error")))))))</f>
        <v>ENT</v>
      </c>
      <c r="W515">
        <v>60</v>
      </c>
      <c r="X515" t="s">
        <v>30</v>
      </c>
    </row>
    <row r="516" spans="1:24">
      <c r="A516" t="s">
        <v>56</v>
      </c>
      <c r="C516" t="str">
        <f>VLOOKUP(A516,'Location Codes'!$A$2:$D$1048576,4,FALSE)</f>
        <v>Hayners.Halcyon</v>
      </c>
      <c r="D516">
        <f>VLOOKUP(A516,'Location Codes'!$A$2:$C$1048576,2,FALSE)</f>
        <v>31.982481023192801</v>
      </c>
      <c r="E516">
        <f>VLOOKUP(A516,'Location Codes'!$A$2:$C$1048576,3,FALSE)</f>
        <v>-81.111041875059797</v>
      </c>
      <c r="F516" s="1">
        <v>41982.384027777778</v>
      </c>
      <c r="G516" s="6">
        <v>0.3840277777777778</v>
      </c>
      <c r="H516" s="30">
        <f>VLOOKUP(F516,'Rainfall Record'!$D$2:$E$1000,1,TRUE)</f>
        <v>41969</v>
      </c>
      <c r="I516" s="32">
        <f t="shared" si="16"/>
        <v>13</v>
      </c>
      <c r="J516" s="32" t="s">
        <v>28</v>
      </c>
      <c r="U516" t="s">
        <v>31</v>
      </c>
      <c r="V516" t="str">
        <f t="shared" si="17"/>
        <v>ENT</v>
      </c>
      <c r="W516">
        <v>124</v>
      </c>
      <c r="X516" t="s">
        <v>30</v>
      </c>
    </row>
    <row r="517" spans="1:24">
      <c r="A517" t="s">
        <v>56</v>
      </c>
      <c r="C517" t="str">
        <f>VLOOKUP(A517,'Location Codes'!$A$2:$D$1048576,4,FALSE)</f>
        <v>Hayners.Halcyon</v>
      </c>
      <c r="D517">
        <f>VLOOKUP(A517,'Location Codes'!$A$2:$C$1048576,2,FALSE)</f>
        <v>31.982481023192801</v>
      </c>
      <c r="E517">
        <f>VLOOKUP(A517,'Location Codes'!$A$2:$C$1048576,3,FALSE)</f>
        <v>-81.111041875059797</v>
      </c>
      <c r="F517" s="1">
        <v>41982.384027777778</v>
      </c>
      <c r="G517" s="6">
        <v>0.3840277777777778</v>
      </c>
      <c r="H517" s="30">
        <f>VLOOKUP(F517,'Rainfall Record'!$D$2:$E$1000,1,TRUE)</f>
        <v>41969</v>
      </c>
      <c r="I517" s="32">
        <f t="shared" si="16"/>
        <v>13</v>
      </c>
      <c r="J517" s="32" t="s">
        <v>28</v>
      </c>
      <c r="U517" t="s">
        <v>29</v>
      </c>
      <c r="V517" t="str">
        <f t="shared" si="17"/>
        <v>FC</v>
      </c>
      <c r="W517">
        <v>330</v>
      </c>
      <c r="X517" t="s">
        <v>30</v>
      </c>
    </row>
    <row r="518" spans="1:24">
      <c r="A518" t="s">
        <v>48</v>
      </c>
      <c r="C518" t="str">
        <f>VLOOKUP(A518,'Location Codes'!$A$2:$D$1048576,4,FALSE)</f>
        <v>Wilshire.Bougainvillea</v>
      </c>
      <c r="D518">
        <f>VLOOKUP(A518,'Location Codes'!$A$2:$C$1048576,2,FALSE)</f>
        <v>31.9806065034544</v>
      </c>
      <c r="E518">
        <f>VLOOKUP(A518,'Location Codes'!$A$2:$C$1048576,3,FALSE)</f>
        <v>-81.125530850568197</v>
      </c>
      <c r="F518" s="1">
        <v>41982.393750000003</v>
      </c>
      <c r="G518" s="6">
        <v>0.39374999999999999</v>
      </c>
      <c r="H518" s="30">
        <f>VLOOKUP(F518,'Rainfall Record'!$D$2:$E$1000,1,TRUE)</f>
        <v>41969</v>
      </c>
      <c r="I518" s="32">
        <f t="shared" si="16"/>
        <v>13</v>
      </c>
      <c r="J518" s="32" t="s">
        <v>28</v>
      </c>
      <c r="U518" t="s">
        <v>31</v>
      </c>
      <c r="V518" t="str">
        <f t="shared" si="17"/>
        <v>ENT</v>
      </c>
      <c r="W518">
        <v>315</v>
      </c>
      <c r="X518" t="s">
        <v>30</v>
      </c>
    </row>
    <row r="519" spans="1:24">
      <c r="A519" t="s">
        <v>48</v>
      </c>
      <c r="C519" t="str">
        <f>VLOOKUP(A519,'Location Codes'!$A$2:$D$1048576,4,FALSE)</f>
        <v>Wilshire.Bougainvillea</v>
      </c>
      <c r="D519">
        <f>VLOOKUP(A519,'Location Codes'!$A$2:$C$1048576,2,FALSE)</f>
        <v>31.9806065034544</v>
      </c>
      <c r="E519">
        <f>VLOOKUP(A519,'Location Codes'!$A$2:$C$1048576,3,FALSE)</f>
        <v>-81.125530850568197</v>
      </c>
      <c r="F519" s="1">
        <v>41982.393750000003</v>
      </c>
      <c r="G519" s="6">
        <v>0.39374999999999999</v>
      </c>
      <c r="H519" s="30">
        <f>VLOOKUP(F519,'Rainfall Record'!$D$2:$E$1000,1,TRUE)</f>
        <v>41969</v>
      </c>
      <c r="I519" s="32">
        <f t="shared" si="16"/>
        <v>13</v>
      </c>
      <c r="J519" s="32" t="s">
        <v>28</v>
      </c>
      <c r="U519" t="s">
        <v>29</v>
      </c>
      <c r="V519" t="str">
        <f t="shared" si="17"/>
        <v>FC</v>
      </c>
      <c r="W519">
        <v>330</v>
      </c>
      <c r="X519" t="s">
        <v>30</v>
      </c>
    </row>
    <row r="520" spans="1:24">
      <c r="A520" t="s">
        <v>57</v>
      </c>
      <c r="C520" t="str">
        <f>VLOOKUP(A520,'Location Codes'!$A$2:$D$1048576,4,FALSE)</f>
        <v>Wilshire.WhiteBluff</v>
      </c>
      <c r="D520">
        <f>VLOOKUP(A520,'Location Codes'!$A$2:$C$1048576,2,FALSE)</f>
        <v>31.984280910253801</v>
      </c>
      <c r="E520">
        <f>VLOOKUP(A520,'Location Codes'!$A$2:$C$1048576,3,FALSE)</f>
        <v>-81.129864906139403</v>
      </c>
      <c r="F520" s="1">
        <v>42264.419444444444</v>
      </c>
      <c r="G520" s="6">
        <v>0.41944444444444445</v>
      </c>
      <c r="H520" s="30">
        <f>VLOOKUP(F520,'Rainfall Record'!$D$2:$E$1000,1,TRUE)</f>
        <v>42257</v>
      </c>
      <c r="I520" s="32">
        <f t="shared" si="16"/>
        <v>7</v>
      </c>
      <c r="J520" s="32" t="s">
        <v>28</v>
      </c>
      <c r="U520" t="s">
        <v>31</v>
      </c>
      <c r="V520" t="str">
        <f t="shared" si="17"/>
        <v>ENT</v>
      </c>
      <c r="W520">
        <v>1462</v>
      </c>
      <c r="X520" t="s">
        <v>30</v>
      </c>
    </row>
    <row r="521" spans="1:24">
      <c r="A521" t="s">
        <v>57</v>
      </c>
      <c r="C521" t="str">
        <f>VLOOKUP(A521,'Location Codes'!$A$2:$D$1048576,4,FALSE)</f>
        <v>Wilshire.WhiteBluff</v>
      </c>
      <c r="D521">
        <f>VLOOKUP(A521,'Location Codes'!$A$2:$C$1048576,2,FALSE)</f>
        <v>31.984280910253801</v>
      </c>
      <c r="E521">
        <f>VLOOKUP(A521,'Location Codes'!$A$2:$C$1048576,3,FALSE)</f>
        <v>-81.129864906139403</v>
      </c>
      <c r="F521" s="1">
        <v>42271.415972222225</v>
      </c>
      <c r="G521" s="6">
        <v>0.41597222222222224</v>
      </c>
      <c r="H521" s="30">
        <f>VLOOKUP(F521,'Rainfall Record'!$D$2:$E$1000,1,TRUE)</f>
        <v>42271</v>
      </c>
      <c r="I521" s="32">
        <f t="shared" si="16"/>
        <v>0</v>
      </c>
      <c r="J521" s="32" t="s">
        <v>28</v>
      </c>
      <c r="U521" t="s">
        <v>31</v>
      </c>
      <c r="V521" t="str">
        <f t="shared" si="17"/>
        <v>ENT</v>
      </c>
      <c r="W521">
        <v>860</v>
      </c>
      <c r="X521" t="s">
        <v>30</v>
      </c>
    </row>
    <row r="522" spans="1:24">
      <c r="A522" t="s">
        <v>57</v>
      </c>
      <c r="C522" t="str">
        <f>VLOOKUP(A522,'Location Codes'!$A$2:$D$1048576,4,FALSE)</f>
        <v>Wilshire.WhiteBluff</v>
      </c>
      <c r="D522">
        <f>VLOOKUP(A522,'Location Codes'!$A$2:$C$1048576,2,FALSE)</f>
        <v>31.984280910253801</v>
      </c>
      <c r="E522">
        <f>VLOOKUP(A522,'Location Codes'!$A$2:$C$1048576,3,FALSE)</f>
        <v>-81.129864906139403</v>
      </c>
      <c r="F522" s="1">
        <v>42297.486111111109</v>
      </c>
      <c r="G522" s="7">
        <v>0.4861111111111111</v>
      </c>
      <c r="H522" s="30">
        <f>VLOOKUP(F522,'Rainfall Record'!$D$2:$E$1000,1,TRUE)</f>
        <v>42287</v>
      </c>
      <c r="I522" s="32">
        <f t="shared" si="16"/>
        <v>10</v>
      </c>
      <c r="J522" s="32" t="s">
        <v>28</v>
      </c>
      <c r="U522" t="s">
        <v>31</v>
      </c>
      <c r="V522" t="str">
        <f t="shared" si="17"/>
        <v>ENT</v>
      </c>
      <c r="W522">
        <v>135</v>
      </c>
      <c r="X522" t="s">
        <v>30</v>
      </c>
    </row>
    <row r="523" spans="1:24">
      <c r="A523" t="s">
        <v>57</v>
      </c>
      <c r="C523" t="str">
        <f>VLOOKUP(A523,'Location Codes'!$A$2:$D$1048576,4,FALSE)</f>
        <v>Wilshire.WhiteBluff</v>
      </c>
      <c r="D523">
        <f>VLOOKUP(A523,'Location Codes'!$A$2:$C$1048576,2,FALSE)</f>
        <v>31.984280910253801</v>
      </c>
      <c r="E523">
        <f>VLOOKUP(A523,'Location Codes'!$A$2:$C$1048576,3,FALSE)</f>
        <v>-81.129864906139403</v>
      </c>
      <c r="F523" s="1">
        <v>42320.510416666664</v>
      </c>
      <c r="G523" s="7">
        <v>0.51041666666666663</v>
      </c>
      <c r="H523" s="30">
        <f>VLOOKUP(F523,'Rainfall Record'!$D$2:$E$1000,1,TRUE)</f>
        <v>42318</v>
      </c>
      <c r="I523" s="32">
        <f t="shared" si="16"/>
        <v>3</v>
      </c>
      <c r="J523" s="32" t="s">
        <v>28</v>
      </c>
      <c r="U523" t="s">
        <v>31</v>
      </c>
      <c r="V523" t="str">
        <f t="shared" si="17"/>
        <v>ENT</v>
      </c>
      <c r="W523">
        <v>134</v>
      </c>
      <c r="X523" t="s">
        <v>30</v>
      </c>
    </row>
    <row r="524" spans="1:24">
      <c r="A524" t="s">
        <v>59</v>
      </c>
      <c r="C524" t="str">
        <f>VLOOKUP(A524,'Location Codes'!$A$2:$D$1048576,4,FALSE)</f>
        <v>Vernon.Rendant</v>
      </c>
      <c r="D524">
        <f>VLOOKUP(A524,'Location Codes'!$A$2:$C$1048576,2,FALSE)</f>
        <v>31.971748423804598</v>
      </c>
      <c r="E524">
        <f>VLOOKUP(A524,'Location Codes'!$A$2:$C$1048576,3,FALSE)</f>
        <v>-81.125984676460405</v>
      </c>
      <c r="F524" s="1">
        <v>41982.447222222225</v>
      </c>
      <c r="G524" s="6">
        <v>0.44722222222222224</v>
      </c>
      <c r="H524" s="30">
        <f>VLOOKUP(F524,'Rainfall Record'!$D$2:$E$1000,1,TRUE)</f>
        <v>41969</v>
      </c>
      <c r="I524" s="32">
        <f t="shared" si="16"/>
        <v>13</v>
      </c>
      <c r="J524" s="32" t="s">
        <v>28</v>
      </c>
      <c r="U524" t="s">
        <v>31</v>
      </c>
      <c r="V524" t="str">
        <f t="shared" si="17"/>
        <v>ENT</v>
      </c>
      <c r="W524">
        <v>59</v>
      </c>
      <c r="X524" t="s">
        <v>30</v>
      </c>
    </row>
    <row r="525" spans="1:24">
      <c r="A525" t="s">
        <v>59</v>
      </c>
      <c r="C525" t="str">
        <f>VLOOKUP(A525,'Location Codes'!$A$2:$D$1048576,4,FALSE)</f>
        <v>Vernon.Rendant</v>
      </c>
      <c r="D525">
        <f>VLOOKUP(A525,'Location Codes'!$A$2:$C$1048576,2,FALSE)</f>
        <v>31.971748423804598</v>
      </c>
      <c r="E525">
        <f>VLOOKUP(A525,'Location Codes'!$A$2:$C$1048576,3,FALSE)</f>
        <v>-81.125984676460405</v>
      </c>
      <c r="F525" s="1">
        <v>41982.447222222225</v>
      </c>
      <c r="G525" s="6">
        <v>0.44722222222222224</v>
      </c>
      <c r="H525" s="30">
        <f>VLOOKUP(F525,'Rainfall Record'!$D$2:$E$1000,1,TRUE)</f>
        <v>41969</v>
      </c>
      <c r="I525" s="32">
        <f t="shared" si="16"/>
        <v>13</v>
      </c>
      <c r="J525" s="32" t="s">
        <v>28</v>
      </c>
      <c r="U525" t="s">
        <v>29</v>
      </c>
      <c r="V525" t="str">
        <f t="shared" si="17"/>
        <v>FC</v>
      </c>
      <c r="W525">
        <v>170</v>
      </c>
      <c r="X525" t="s">
        <v>30</v>
      </c>
    </row>
    <row r="526" spans="1:24">
      <c r="A526" t="s">
        <v>60</v>
      </c>
      <c r="C526" t="str">
        <f>VLOOKUP(A526,'Location Codes'!$A$2:$D$1048576,4,FALSE)</f>
        <v>Casey.Hospital</v>
      </c>
      <c r="D526">
        <f>VLOOKUP(A526,'Location Codes'!$A$2:$C$1048576,2,FALSE)</f>
        <v>32.030499465731999</v>
      </c>
      <c r="E526">
        <f>VLOOKUP(A526,'Location Codes'!$A$2:$C$1048576,3,FALSE)</f>
        <v>-81.085066518624302</v>
      </c>
      <c r="F526" s="1">
        <v>41982.472222222219</v>
      </c>
      <c r="G526" s="6">
        <v>0.47222222222222221</v>
      </c>
      <c r="H526" s="30">
        <f>VLOOKUP(F526,'Rainfall Record'!$D$2:$E$1000,1,TRUE)</f>
        <v>41969</v>
      </c>
      <c r="I526" s="32">
        <f t="shared" si="16"/>
        <v>13</v>
      </c>
      <c r="J526" s="32" t="s">
        <v>28</v>
      </c>
      <c r="U526" t="s">
        <v>29</v>
      </c>
      <c r="V526" t="str">
        <f t="shared" si="17"/>
        <v>FC</v>
      </c>
      <c r="W526">
        <v>45</v>
      </c>
      <c r="X526" t="s">
        <v>30</v>
      </c>
    </row>
    <row r="527" spans="1:24">
      <c r="A527" t="s">
        <v>60</v>
      </c>
      <c r="C527" t="str">
        <f>VLOOKUP(A527,'Location Codes'!$A$2:$D$1048576,4,FALSE)</f>
        <v>Casey.Hospital</v>
      </c>
      <c r="D527">
        <f>VLOOKUP(A527,'Location Codes'!$A$2:$C$1048576,2,FALSE)</f>
        <v>32.030499465731999</v>
      </c>
      <c r="E527">
        <f>VLOOKUP(A527,'Location Codes'!$A$2:$C$1048576,3,FALSE)</f>
        <v>-81.085066518624302</v>
      </c>
      <c r="F527" s="1">
        <v>41982.472222222219</v>
      </c>
      <c r="G527" s="6">
        <v>0.47222222222222221</v>
      </c>
      <c r="H527" s="30">
        <f>VLOOKUP(F527,'Rainfall Record'!$D$2:$E$1000,1,TRUE)</f>
        <v>41969</v>
      </c>
      <c r="I527" s="32">
        <f t="shared" si="16"/>
        <v>13</v>
      </c>
      <c r="J527" s="32" t="s">
        <v>28</v>
      </c>
      <c r="U527" t="s">
        <v>31</v>
      </c>
      <c r="V527" t="str">
        <f t="shared" si="17"/>
        <v>ENT</v>
      </c>
      <c r="W527">
        <v>97</v>
      </c>
      <c r="X527" t="s">
        <v>30</v>
      </c>
    </row>
    <row r="528" spans="1:24">
      <c r="A528" t="s">
        <v>32</v>
      </c>
      <c r="C528" t="str">
        <f>VLOOKUP(A528,'Location Codes'!$A$2:$D$1048576,4,FALSE)</f>
        <v>Casey.Sallie</v>
      </c>
      <c r="D528">
        <f>VLOOKUP(A528,'Location Codes'!$A$2:$C$1048576,2,FALSE)</f>
        <v>31.995887131649798</v>
      </c>
      <c r="E528">
        <f>VLOOKUP(A528,'Location Codes'!$A$2:$C$1048576,3,FALSE)</f>
        <v>-81.090554392855694</v>
      </c>
      <c r="F528" s="1">
        <v>41989.347222222219</v>
      </c>
      <c r="G528" s="6">
        <v>0.34722222222222221</v>
      </c>
      <c r="H528" s="30">
        <f>VLOOKUP(F528,'Rainfall Record'!$D$2:$E$1000,1,TRUE)</f>
        <v>41969</v>
      </c>
      <c r="I528" s="32">
        <f t="shared" si="16"/>
        <v>20</v>
      </c>
      <c r="J528" s="32" t="s">
        <v>28</v>
      </c>
      <c r="U528" t="s">
        <v>31</v>
      </c>
      <c r="V528" t="str">
        <f t="shared" si="17"/>
        <v>ENT</v>
      </c>
      <c r="W528">
        <v>40</v>
      </c>
      <c r="X528" t="s">
        <v>30</v>
      </c>
    </row>
    <row r="529" spans="1:24">
      <c r="A529" t="s">
        <v>32</v>
      </c>
      <c r="C529" t="str">
        <f>VLOOKUP(A529,'Location Codes'!$A$2:$D$1048576,4,FALSE)</f>
        <v>Casey.Sallie</v>
      </c>
      <c r="D529">
        <f>VLOOKUP(A529,'Location Codes'!$A$2:$C$1048576,2,FALSE)</f>
        <v>31.995887131649798</v>
      </c>
      <c r="E529">
        <f>VLOOKUP(A529,'Location Codes'!$A$2:$C$1048576,3,FALSE)</f>
        <v>-81.090554392855694</v>
      </c>
      <c r="F529" s="1">
        <v>41989.347222222219</v>
      </c>
      <c r="G529" s="6">
        <v>0.34722222222222221</v>
      </c>
      <c r="H529" s="30">
        <f>VLOOKUP(F529,'Rainfall Record'!$D$2:$E$1000,1,TRUE)</f>
        <v>41969</v>
      </c>
      <c r="I529" s="32">
        <f t="shared" si="16"/>
        <v>20</v>
      </c>
      <c r="J529" s="32" t="s">
        <v>28</v>
      </c>
      <c r="U529" t="s">
        <v>29</v>
      </c>
      <c r="V529" t="str">
        <f t="shared" si="17"/>
        <v>FC</v>
      </c>
      <c r="W529">
        <v>110</v>
      </c>
      <c r="X529" t="s">
        <v>30</v>
      </c>
    </row>
    <row r="530" spans="1:24">
      <c r="A530" t="s">
        <v>56</v>
      </c>
      <c r="C530" t="str">
        <f>VLOOKUP(A530,'Location Codes'!$A$2:$D$1048576,4,FALSE)</f>
        <v>Hayners.Halcyon</v>
      </c>
      <c r="D530">
        <f>VLOOKUP(A530,'Location Codes'!$A$2:$C$1048576,2,FALSE)</f>
        <v>31.982481023192801</v>
      </c>
      <c r="E530">
        <f>VLOOKUP(A530,'Location Codes'!$A$2:$C$1048576,3,FALSE)</f>
        <v>-81.111041875059797</v>
      </c>
      <c r="F530" s="1">
        <v>41989.365972222222</v>
      </c>
      <c r="G530" s="6">
        <v>0.3659722222222222</v>
      </c>
      <c r="H530" s="30">
        <f>VLOOKUP(F530,'Rainfall Record'!$D$2:$E$1000,1,TRUE)</f>
        <v>41969</v>
      </c>
      <c r="I530" s="32">
        <f t="shared" si="16"/>
        <v>20</v>
      </c>
      <c r="J530" s="32" t="s">
        <v>28</v>
      </c>
      <c r="U530" t="s">
        <v>31</v>
      </c>
      <c r="V530" t="str">
        <f t="shared" si="17"/>
        <v>ENT</v>
      </c>
      <c r="W530">
        <v>757</v>
      </c>
      <c r="X530" t="s">
        <v>30</v>
      </c>
    </row>
    <row r="531" spans="1:24">
      <c r="A531" t="s">
        <v>56</v>
      </c>
      <c r="C531" t="str">
        <f>VLOOKUP(A531,'Location Codes'!$A$2:$D$1048576,4,FALSE)</f>
        <v>Hayners.Halcyon</v>
      </c>
      <c r="D531">
        <f>VLOOKUP(A531,'Location Codes'!$A$2:$C$1048576,2,FALSE)</f>
        <v>31.982481023192801</v>
      </c>
      <c r="E531">
        <f>VLOOKUP(A531,'Location Codes'!$A$2:$C$1048576,3,FALSE)</f>
        <v>-81.111041875059797</v>
      </c>
      <c r="F531" s="1">
        <v>41989.365972222222</v>
      </c>
      <c r="G531" s="6">
        <v>0.3659722222222222</v>
      </c>
      <c r="H531" s="30">
        <f>VLOOKUP(F531,'Rainfall Record'!$D$2:$E$1000,1,TRUE)</f>
        <v>41969</v>
      </c>
      <c r="I531" s="32">
        <f t="shared" si="16"/>
        <v>20</v>
      </c>
      <c r="J531" s="32" t="s">
        <v>28</v>
      </c>
      <c r="U531" t="s">
        <v>29</v>
      </c>
      <c r="V531" t="str">
        <f t="shared" si="17"/>
        <v>FC</v>
      </c>
      <c r="W531">
        <v>1100</v>
      </c>
      <c r="X531" t="s">
        <v>30</v>
      </c>
    </row>
    <row r="532" spans="1:24">
      <c r="A532" t="s">
        <v>48</v>
      </c>
      <c r="C532" t="str">
        <f>VLOOKUP(A532,'Location Codes'!$A$2:$D$1048576,4,FALSE)</f>
        <v>Wilshire.Bougainvillea</v>
      </c>
      <c r="D532">
        <f>VLOOKUP(A532,'Location Codes'!$A$2:$C$1048576,2,FALSE)</f>
        <v>31.9806065034544</v>
      </c>
      <c r="E532">
        <f>VLOOKUP(A532,'Location Codes'!$A$2:$C$1048576,3,FALSE)</f>
        <v>-81.125530850568197</v>
      </c>
      <c r="F532" s="1">
        <v>41989.383333333331</v>
      </c>
      <c r="G532" s="6">
        <v>0.38333333333333336</v>
      </c>
      <c r="H532" s="30">
        <f>VLOOKUP(F532,'Rainfall Record'!$D$2:$E$1000,1,TRUE)</f>
        <v>41969</v>
      </c>
      <c r="I532" s="32">
        <f t="shared" si="16"/>
        <v>20</v>
      </c>
      <c r="J532" s="32" t="s">
        <v>28</v>
      </c>
      <c r="U532" t="s">
        <v>31</v>
      </c>
      <c r="V532" t="str">
        <f t="shared" si="17"/>
        <v>ENT</v>
      </c>
      <c r="W532">
        <v>456</v>
      </c>
      <c r="X532" t="s">
        <v>30</v>
      </c>
    </row>
    <row r="533" spans="1:24">
      <c r="A533" t="s">
        <v>48</v>
      </c>
      <c r="C533" t="str">
        <f>VLOOKUP(A533,'Location Codes'!$A$2:$D$1048576,4,FALSE)</f>
        <v>Wilshire.Bougainvillea</v>
      </c>
      <c r="D533">
        <f>VLOOKUP(A533,'Location Codes'!$A$2:$C$1048576,2,FALSE)</f>
        <v>31.9806065034544</v>
      </c>
      <c r="E533">
        <f>VLOOKUP(A533,'Location Codes'!$A$2:$C$1048576,3,FALSE)</f>
        <v>-81.125530850568197</v>
      </c>
      <c r="F533" s="1">
        <v>41989.383333333331</v>
      </c>
      <c r="G533" s="6">
        <v>0.38333333333333336</v>
      </c>
      <c r="H533" s="30">
        <f>VLOOKUP(F533,'Rainfall Record'!$D$2:$E$1000,1,TRUE)</f>
        <v>41969</v>
      </c>
      <c r="I533" s="32">
        <f t="shared" si="16"/>
        <v>20</v>
      </c>
      <c r="J533" s="32" t="s">
        <v>28</v>
      </c>
      <c r="U533" t="s">
        <v>29</v>
      </c>
      <c r="V533" t="str">
        <f t="shared" si="17"/>
        <v>FC</v>
      </c>
      <c r="W533">
        <v>1700</v>
      </c>
      <c r="X533" t="s">
        <v>30</v>
      </c>
    </row>
    <row r="534" spans="1:24">
      <c r="A534" t="s">
        <v>57</v>
      </c>
      <c r="C534" t="str">
        <f>VLOOKUP(A534,'Location Codes'!$A$2:$D$1048576,4,FALSE)</f>
        <v>Wilshire.WhiteBluff</v>
      </c>
      <c r="D534">
        <f>VLOOKUP(A534,'Location Codes'!$A$2:$C$1048576,2,FALSE)</f>
        <v>31.984280910253801</v>
      </c>
      <c r="E534">
        <f>VLOOKUP(A534,'Location Codes'!$A$2:$C$1048576,3,FALSE)</f>
        <v>-81.129864906139403</v>
      </c>
      <c r="F534" s="1">
        <v>42341.458333333336</v>
      </c>
      <c r="G534" s="6">
        <v>0.45833333333333331</v>
      </c>
      <c r="H534" s="30">
        <f>VLOOKUP(F534,'Rainfall Record'!$D$2:$E$1000,1,TRUE)</f>
        <v>42340</v>
      </c>
      <c r="I534" s="32">
        <f t="shared" si="16"/>
        <v>1</v>
      </c>
      <c r="J534" s="32" t="s">
        <v>28</v>
      </c>
      <c r="U534" t="s">
        <v>31</v>
      </c>
      <c r="V534" t="str">
        <f t="shared" si="17"/>
        <v>ENT</v>
      </c>
      <c r="W534">
        <v>3318.8</v>
      </c>
      <c r="X534" t="s">
        <v>30</v>
      </c>
    </row>
    <row r="535" spans="1:24">
      <c r="A535" t="s">
        <v>57</v>
      </c>
      <c r="C535" t="str">
        <f>VLOOKUP(A535,'Location Codes'!$A$2:$D$1048576,4,FALSE)</f>
        <v>Wilshire.WhiteBluff</v>
      </c>
      <c r="D535">
        <f>VLOOKUP(A535,'Location Codes'!$A$2:$C$1048576,2,FALSE)</f>
        <v>31.984280910253801</v>
      </c>
      <c r="E535">
        <f>VLOOKUP(A535,'Location Codes'!$A$2:$C$1048576,3,FALSE)</f>
        <v>-81.129864906139403</v>
      </c>
      <c r="F535" s="1">
        <v>42346.458333333336</v>
      </c>
      <c r="G535" s="6">
        <v>0.45833333333333331</v>
      </c>
      <c r="H535" s="30">
        <f>VLOOKUP(F535,'Rainfall Record'!$D$2:$E$1000,1,TRUE)</f>
        <v>42345</v>
      </c>
      <c r="I535" s="32">
        <f t="shared" si="16"/>
        <v>1</v>
      </c>
      <c r="J535" s="32" t="s">
        <v>28</v>
      </c>
      <c r="U535" t="s">
        <v>31</v>
      </c>
      <c r="V535" t="str">
        <f t="shared" si="17"/>
        <v>ENT</v>
      </c>
      <c r="W535">
        <v>1046</v>
      </c>
      <c r="X535" t="s">
        <v>30</v>
      </c>
    </row>
    <row r="536" spans="1:24">
      <c r="A536" t="s">
        <v>57</v>
      </c>
      <c r="C536" t="str">
        <f>VLOOKUP(A536,'Location Codes'!$A$2:$D$1048576,4,FALSE)</f>
        <v>Wilshire.WhiteBluff</v>
      </c>
      <c r="D536">
        <f>VLOOKUP(A536,'Location Codes'!$A$2:$C$1048576,2,FALSE)</f>
        <v>31.984280910253801</v>
      </c>
      <c r="E536">
        <f>VLOOKUP(A536,'Location Codes'!$A$2:$C$1048576,3,FALSE)</f>
        <v>-81.129864906139403</v>
      </c>
      <c r="F536" s="1">
        <v>42353.440972222219</v>
      </c>
      <c r="G536" s="6">
        <v>0.44097222222222221</v>
      </c>
      <c r="H536" s="30">
        <f>VLOOKUP(F536,'Rainfall Record'!$D$2:$E$1000,1,TRUE)</f>
        <v>42352</v>
      </c>
      <c r="I536" s="32">
        <f t="shared" si="16"/>
        <v>1</v>
      </c>
      <c r="J536" s="32" t="s">
        <v>28</v>
      </c>
      <c r="U536" t="s">
        <v>31</v>
      </c>
      <c r="V536" t="str">
        <f t="shared" si="17"/>
        <v>ENT</v>
      </c>
      <c r="W536">
        <v>3609</v>
      </c>
      <c r="X536" t="s">
        <v>30</v>
      </c>
    </row>
    <row r="537" spans="1:24">
      <c r="A537" t="s">
        <v>57</v>
      </c>
      <c r="C537" t="str">
        <f>VLOOKUP(A537,'Location Codes'!$A$2:$D$1048576,4,FALSE)</f>
        <v>Wilshire.WhiteBluff</v>
      </c>
      <c r="D537">
        <f>VLOOKUP(A537,'Location Codes'!$A$2:$C$1048576,2,FALSE)</f>
        <v>31.984280910253801</v>
      </c>
      <c r="E537">
        <f>VLOOKUP(A537,'Location Codes'!$A$2:$C$1048576,3,FALSE)</f>
        <v>-81.129864906139403</v>
      </c>
      <c r="F537" s="1">
        <v>42361.458333333336</v>
      </c>
      <c r="G537" s="7">
        <v>0.45833333333333331</v>
      </c>
      <c r="H537" s="30">
        <f>VLOOKUP(F537,'Rainfall Record'!$D$2:$E$1000,1,TRUE)</f>
        <v>42361</v>
      </c>
      <c r="I537" s="32">
        <f t="shared" si="16"/>
        <v>0</v>
      </c>
      <c r="J537" s="32" t="s">
        <v>28</v>
      </c>
      <c r="U537" t="s">
        <v>31</v>
      </c>
      <c r="V537" t="str">
        <f t="shared" si="17"/>
        <v>ENT</v>
      </c>
      <c r="W537">
        <v>1780</v>
      </c>
      <c r="X537" t="s">
        <v>30</v>
      </c>
    </row>
    <row r="538" spans="1:24">
      <c r="A538" t="s">
        <v>59</v>
      </c>
      <c r="C538" t="str">
        <f>VLOOKUP(A538,'Location Codes'!$A$2:$D$1048576,4,FALSE)</f>
        <v>Vernon.Rendant</v>
      </c>
      <c r="D538">
        <f>VLOOKUP(A538,'Location Codes'!$A$2:$C$1048576,2,FALSE)</f>
        <v>31.971748423804598</v>
      </c>
      <c r="E538">
        <f>VLOOKUP(A538,'Location Codes'!$A$2:$C$1048576,3,FALSE)</f>
        <v>-81.125984676460405</v>
      </c>
      <c r="F538" s="1">
        <v>41989.430555555555</v>
      </c>
      <c r="G538" s="6">
        <v>0.43055555555555558</v>
      </c>
      <c r="H538" s="30">
        <f>VLOOKUP(F538,'Rainfall Record'!$D$2:$E$1000,1,TRUE)</f>
        <v>41969</v>
      </c>
      <c r="I538" s="32">
        <f t="shared" si="16"/>
        <v>20</v>
      </c>
      <c r="J538" s="32" t="s">
        <v>28</v>
      </c>
      <c r="U538" t="s">
        <v>31</v>
      </c>
      <c r="V538" t="str">
        <f t="shared" si="17"/>
        <v>ENT</v>
      </c>
      <c r="W538">
        <v>345</v>
      </c>
      <c r="X538" t="s">
        <v>30</v>
      </c>
    </row>
    <row r="539" spans="1:24">
      <c r="A539" t="s">
        <v>59</v>
      </c>
      <c r="C539" t="str">
        <f>VLOOKUP(A539,'Location Codes'!$A$2:$D$1048576,4,FALSE)</f>
        <v>Vernon.Rendant</v>
      </c>
      <c r="D539">
        <f>VLOOKUP(A539,'Location Codes'!$A$2:$C$1048576,2,FALSE)</f>
        <v>31.971748423804598</v>
      </c>
      <c r="E539">
        <f>VLOOKUP(A539,'Location Codes'!$A$2:$C$1048576,3,FALSE)</f>
        <v>-81.125984676460405</v>
      </c>
      <c r="F539" s="1">
        <v>41989.430555555555</v>
      </c>
      <c r="G539" s="6">
        <v>0.43055555555555558</v>
      </c>
      <c r="H539" s="30">
        <f>VLOOKUP(F539,'Rainfall Record'!$D$2:$E$1000,1,TRUE)</f>
        <v>41969</v>
      </c>
      <c r="I539" s="32">
        <f t="shared" si="16"/>
        <v>20</v>
      </c>
      <c r="J539" s="32" t="s">
        <v>28</v>
      </c>
      <c r="U539" t="s">
        <v>29</v>
      </c>
      <c r="V539" t="str">
        <f t="shared" si="17"/>
        <v>FC</v>
      </c>
      <c r="W539">
        <v>790</v>
      </c>
      <c r="X539" t="s">
        <v>30</v>
      </c>
    </row>
    <row r="540" spans="1:24">
      <c r="A540" t="s">
        <v>60</v>
      </c>
      <c r="C540" t="str">
        <f>VLOOKUP(A540,'Location Codes'!$A$2:$D$1048576,4,FALSE)</f>
        <v>Casey.Hospital</v>
      </c>
      <c r="D540">
        <f>VLOOKUP(A540,'Location Codes'!$A$2:$C$1048576,2,FALSE)</f>
        <v>32.030499465731999</v>
      </c>
      <c r="E540">
        <f>VLOOKUP(A540,'Location Codes'!$A$2:$C$1048576,3,FALSE)</f>
        <v>-81.085066518624302</v>
      </c>
      <c r="F540" s="1">
        <v>41989.45416666667</v>
      </c>
      <c r="G540" s="6">
        <v>0.45416666666666666</v>
      </c>
      <c r="H540" s="30">
        <f>VLOOKUP(F540,'Rainfall Record'!$D$2:$E$1000,1,TRUE)</f>
        <v>41969</v>
      </c>
      <c r="I540" s="32">
        <f t="shared" si="16"/>
        <v>20</v>
      </c>
      <c r="J540" s="32" t="s">
        <v>28</v>
      </c>
      <c r="U540" t="s">
        <v>29</v>
      </c>
      <c r="V540" t="str">
        <f t="shared" si="17"/>
        <v>FC</v>
      </c>
      <c r="W540">
        <v>20</v>
      </c>
      <c r="X540" t="s">
        <v>30</v>
      </c>
    </row>
    <row r="541" spans="1:24">
      <c r="A541" t="s">
        <v>60</v>
      </c>
      <c r="C541" t="str">
        <f>VLOOKUP(A541,'Location Codes'!$A$2:$D$1048576,4,FALSE)</f>
        <v>Casey.Hospital</v>
      </c>
      <c r="D541">
        <f>VLOOKUP(A541,'Location Codes'!$A$2:$C$1048576,2,FALSE)</f>
        <v>32.030499465731999</v>
      </c>
      <c r="E541">
        <f>VLOOKUP(A541,'Location Codes'!$A$2:$C$1048576,3,FALSE)</f>
        <v>-81.085066518624302</v>
      </c>
      <c r="F541" s="1">
        <v>41989.45416666667</v>
      </c>
      <c r="G541" s="6">
        <v>0.45416666666666666</v>
      </c>
      <c r="H541" s="30">
        <f>VLOOKUP(F541,'Rainfall Record'!$D$2:$E$1000,1,TRUE)</f>
        <v>41969</v>
      </c>
      <c r="I541" s="32">
        <f t="shared" si="16"/>
        <v>20</v>
      </c>
      <c r="J541" s="32" t="s">
        <v>28</v>
      </c>
      <c r="U541" t="s">
        <v>31</v>
      </c>
      <c r="V541" t="str">
        <f t="shared" si="17"/>
        <v>ENT</v>
      </c>
      <c r="W541">
        <v>24</v>
      </c>
      <c r="X541" t="s">
        <v>30</v>
      </c>
    </row>
    <row r="542" spans="1:24">
      <c r="A542" t="s">
        <v>32</v>
      </c>
      <c r="C542" t="str">
        <f>VLOOKUP(A542,'Location Codes'!$A$2:$D$1048576,4,FALSE)</f>
        <v>Casey.Sallie</v>
      </c>
      <c r="D542">
        <f>VLOOKUP(A542,'Location Codes'!$A$2:$C$1048576,2,FALSE)</f>
        <v>31.995887131649798</v>
      </c>
      <c r="E542">
        <f>VLOOKUP(A542,'Location Codes'!$A$2:$C$1048576,3,FALSE)</f>
        <v>-81.090554392855694</v>
      </c>
      <c r="F542" s="1">
        <v>41996.359027777777</v>
      </c>
      <c r="G542" s="6">
        <v>0.35902777777777778</v>
      </c>
      <c r="H542" s="30">
        <f>VLOOKUP(F542,'Rainfall Record'!$D$2:$E$1000,1,TRUE)</f>
        <v>41996</v>
      </c>
      <c r="I542" s="32">
        <f t="shared" si="16"/>
        <v>0</v>
      </c>
      <c r="J542" s="32" t="s">
        <v>28</v>
      </c>
      <c r="U542" t="s">
        <v>29</v>
      </c>
      <c r="V542" t="str">
        <f t="shared" si="17"/>
        <v>FC</v>
      </c>
      <c r="W542">
        <v>790</v>
      </c>
      <c r="X542" t="s">
        <v>30</v>
      </c>
    </row>
    <row r="543" spans="1:24">
      <c r="A543" t="s">
        <v>32</v>
      </c>
      <c r="C543" t="str">
        <f>VLOOKUP(A543,'Location Codes'!$A$2:$D$1048576,4,FALSE)</f>
        <v>Casey.Sallie</v>
      </c>
      <c r="D543">
        <f>VLOOKUP(A543,'Location Codes'!$A$2:$C$1048576,2,FALSE)</f>
        <v>31.995887131649798</v>
      </c>
      <c r="E543">
        <f>VLOOKUP(A543,'Location Codes'!$A$2:$C$1048576,3,FALSE)</f>
        <v>-81.090554392855694</v>
      </c>
      <c r="F543" s="1">
        <v>41996.359027777777</v>
      </c>
      <c r="G543" s="6">
        <v>0.35902777777777778</v>
      </c>
      <c r="H543" s="30">
        <f>VLOOKUP(F543,'Rainfall Record'!$D$2:$E$1000,1,TRUE)</f>
        <v>41996</v>
      </c>
      <c r="I543" s="32">
        <f t="shared" si="16"/>
        <v>0</v>
      </c>
      <c r="J543" s="32" t="s">
        <v>28</v>
      </c>
      <c r="U543" t="s">
        <v>31</v>
      </c>
      <c r="V543" t="str">
        <f t="shared" si="17"/>
        <v>ENT</v>
      </c>
      <c r="W543">
        <v>2022</v>
      </c>
      <c r="X543" t="s">
        <v>30</v>
      </c>
    </row>
    <row r="544" spans="1:24">
      <c r="A544" t="s">
        <v>56</v>
      </c>
      <c r="C544" t="str">
        <f>VLOOKUP(A544,'Location Codes'!$A$2:$D$1048576,4,FALSE)</f>
        <v>Hayners.Halcyon</v>
      </c>
      <c r="D544">
        <f>VLOOKUP(A544,'Location Codes'!$A$2:$C$1048576,2,FALSE)</f>
        <v>31.982481023192801</v>
      </c>
      <c r="E544">
        <f>VLOOKUP(A544,'Location Codes'!$A$2:$C$1048576,3,FALSE)</f>
        <v>-81.111041875059797</v>
      </c>
      <c r="F544" s="1">
        <v>41996.370833333334</v>
      </c>
      <c r="G544" s="6">
        <v>0.37083333333333335</v>
      </c>
      <c r="H544" s="30">
        <f>VLOOKUP(F544,'Rainfall Record'!$D$2:$E$1000,1,TRUE)</f>
        <v>41996</v>
      </c>
      <c r="I544" s="32">
        <f t="shared" si="16"/>
        <v>0</v>
      </c>
      <c r="J544" s="32" t="s">
        <v>28</v>
      </c>
      <c r="U544" t="s">
        <v>29</v>
      </c>
      <c r="V544" t="str">
        <f t="shared" si="17"/>
        <v>FC</v>
      </c>
      <c r="W544">
        <v>260</v>
      </c>
      <c r="X544" t="s">
        <v>30</v>
      </c>
    </row>
    <row r="545" spans="1:24">
      <c r="A545" t="s">
        <v>56</v>
      </c>
      <c r="C545" t="str">
        <f>VLOOKUP(A545,'Location Codes'!$A$2:$D$1048576,4,FALSE)</f>
        <v>Hayners.Halcyon</v>
      </c>
      <c r="D545">
        <f>VLOOKUP(A545,'Location Codes'!$A$2:$C$1048576,2,FALSE)</f>
        <v>31.982481023192801</v>
      </c>
      <c r="E545">
        <f>VLOOKUP(A545,'Location Codes'!$A$2:$C$1048576,3,FALSE)</f>
        <v>-81.111041875059797</v>
      </c>
      <c r="F545" s="1">
        <v>41996.370833333334</v>
      </c>
      <c r="G545" s="6">
        <v>0.37083333333333335</v>
      </c>
      <c r="H545" s="30">
        <f>VLOOKUP(F545,'Rainfall Record'!$D$2:$E$1000,1,TRUE)</f>
        <v>41996</v>
      </c>
      <c r="I545" s="32">
        <f t="shared" si="16"/>
        <v>0</v>
      </c>
      <c r="J545" s="32" t="s">
        <v>28</v>
      </c>
      <c r="U545" t="s">
        <v>31</v>
      </c>
      <c r="V545" t="str">
        <f t="shared" si="17"/>
        <v>ENT</v>
      </c>
      <c r="W545">
        <v>908</v>
      </c>
      <c r="X545" t="s">
        <v>30</v>
      </c>
    </row>
    <row r="546" spans="1:24">
      <c r="A546" t="s">
        <v>48</v>
      </c>
      <c r="C546" t="str">
        <f>VLOOKUP(A546,'Location Codes'!$A$2:$D$1048576,4,FALSE)</f>
        <v>Wilshire.Bougainvillea</v>
      </c>
      <c r="D546">
        <f>VLOOKUP(A546,'Location Codes'!$A$2:$C$1048576,2,FALSE)</f>
        <v>31.9806065034544</v>
      </c>
      <c r="E546">
        <f>VLOOKUP(A546,'Location Codes'!$A$2:$C$1048576,3,FALSE)</f>
        <v>-81.125530850568197</v>
      </c>
      <c r="F546" s="1">
        <v>41996.384722222225</v>
      </c>
      <c r="G546" s="6">
        <v>0.38472222222222224</v>
      </c>
      <c r="H546" s="30">
        <f>VLOOKUP(F546,'Rainfall Record'!$D$2:$E$1000,1,TRUE)</f>
        <v>41996</v>
      </c>
      <c r="I546" s="32">
        <f t="shared" si="16"/>
        <v>0</v>
      </c>
      <c r="J546" s="32" t="s">
        <v>28</v>
      </c>
      <c r="U546" t="s">
        <v>29</v>
      </c>
      <c r="V546" t="str">
        <f t="shared" si="17"/>
        <v>FC</v>
      </c>
      <c r="W546">
        <v>790</v>
      </c>
      <c r="X546" t="s">
        <v>30</v>
      </c>
    </row>
    <row r="547" spans="1:24">
      <c r="A547" t="s">
        <v>48</v>
      </c>
      <c r="C547" t="str">
        <f>VLOOKUP(A547,'Location Codes'!$A$2:$D$1048576,4,FALSE)</f>
        <v>Wilshire.Bougainvillea</v>
      </c>
      <c r="D547">
        <f>VLOOKUP(A547,'Location Codes'!$A$2:$C$1048576,2,FALSE)</f>
        <v>31.9806065034544</v>
      </c>
      <c r="E547">
        <f>VLOOKUP(A547,'Location Codes'!$A$2:$C$1048576,3,FALSE)</f>
        <v>-81.125530850568197</v>
      </c>
      <c r="F547" s="1">
        <v>41996.384722222225</v>
      </c>
      <c r="G547" s="6">
        <v>0.38472222222222224</v>
      </c>
      <c r="H547" s="30">
        <f>VLOOKUP(F547,'Rainfall Record'!$D$2:$E$1000,1,TRUE)</f>
        <v>41996</v>
      </c>
      <c r="I547" s="32">
        <f t="shared" si="16"/>
        <v>0</v>
      </c>
      <c r="J547" s="32" t="s">
        <v>28</v>
      </c>
      <c r="U547" t="s">
        <v>31</v>
      </c>
      <c r="V547" t="str">
        <f t="shared" si="17"/>
        <v>ENT</v>
      </c>
      <c r="W547">
        <v>1741</v>
      </c>
      <c r="X547" t="s">
        <v>30</v>
      </c>
    </row>
    <row r="548" spans="1:24">
      <c r="A548" t="s">
        <v>57</v>
      </c>
      <c r="C548" t="str">
        <f>VLOOKUP(A548,'Location Codes'!$A$2:$D$1048576,4,FALSE)</f>
        <v>Wilshire.WhiteBluff</v>
      </c>
      <c r="D548">
        <f>VLOOKUP(A548,'Location Codes'!$A$2:$C$1048576,2,FALSE)</f>
        <v>31.984280910253801</v>
      </c>
      <c r="E548">
        <f>VLOOKUP(A548,'Location Codes'!$A$2:$C$1048576,3,FALSE)</f>
        <v>-81.129864906139403</v>
      </c>
      <c r="F548" s="1">
        <v>42367.440972222219</v>
      </c>
      <c r="G548" s="6">
        <v>0.44097222222222221</v>
      </c>
      <c r="H548" s="30">
        <f>VLOOKUP(F548,'Rainfall Record'!$D$2:$E$1000,1,TRUE)</f>
        <v>42361</v>
      </c>
      <c r="I548" s="32">
        <f t="shared" si="16"/>
        <v>6</v>
      </c>
      <c r="J548" s="32" t="s">
        <v>28</v>
      </c>
      <c r="U548" t="s">
        <v>31</v>
      </c>
      <c r="V548" t="str">
        <f t="shared" si="17"/>
        <v>ENT</v>
      </c>
      <c r="W548">
        <v>780</v>
      </c>
      <c r="X548" t="s">
        <v>30</v>
      </c>
    </row>
    <row r="549" spans="1:24">
      <c r="A549" t="s">
        <v>57</v>
      </c>
      <c r="C549" t="str">
        <f>VLOOKUP(A549,'Location Codes'!$A$2:$D$1048576,4,FALSE)</f>
        <v>Wilshire.WhiteBluff</v>
      </c>
      <c r="D549">
        <f>VLOOKUP(A549,'Location Codes'!$A$2:$C$1048576,2,FALSE)</f>
        <v>31.984280910253801</v>
      </c>
      <c r="E549">
        <f>VLOOKUP(A549,'Location Codes'!$A$2:$C$1048576,3,FALSE)</f>
        <v>-81.129864906139403</v>
      </c>
      <c r="F549" s="1">
        <v>42389.503472222219</v>
      </c>
      <c r="G549" s="7">
        <v>0.50347222222222221</v>
      </c>
      <c r="H549" s="30">
        <f>VLOOKUP(F549,'Rainfall Record'!$D$2:$E$1000,1,TRUE)</f>
        <v>42386</v>
      </c>
      <c r="I549" s="32">
        <f t="shared" si="16"/>
        <v>4</v>
      </c>
      <c r="J549" s="32" t="s">
        <v>28</v>
      </c>
      <c r="U549" t="s">
        <v>31</v>
      </c>
      <c r="V549" t="str">
        <f t="shared" si="17"/>
        <v>ENT</v>
      </c>
      <c r="W549">
        <v>299</v>
      </c>
      <c r="X549" t="s">
        <v>30</v>
      </c>
    </row>
    <row r="550" spans="1:24">
      <c r="A550" t="s">
        <v>57</v>
      </c>
      <c r="C550" t="str">
        <f>VLOOKUP(A550,'Location Codes'!$A$2:$D$1048576,4,FALSE)</f>
        <v>Wilshire.WhiteBluff</v>
      </c>
      <c r="D550">
        <f>VLOOKUP(A550,'Location Codes'!$A$2:$C$1048576,2,FALSE)</f>
        <v>31.984280910253801</v>
      </c>
      <c r="E550">
        <f>VLOOKUP(A550,'Location Codes'!$A$2:$C$1048576,3,FALSE)</f>
        <v>-81.129864906139403</v>
      </c>
      <c r="F550" s="1">
        <v>42416.493055555555</v>
      </c>
      <c r="G550" s="7">
        <v>0.49305555555555558</v>
      </c>
      <c r="H550" s="30">
        <f>VLOOKUP(F550,'Rainfall Record'!$D$2:$E$1000,1,TRUE)</f>
        <v>42407</v>
      </c>
      <c r="I550" s="32">
        <f t="shared" si="16"/>
        <v>9</v>
      </c>
      <c r="J550" s="32" t="s">
        <v>28</v>
      </c>
      <c r="U550" t="s">
        <v>31</v>
      </c>
      <c r="V550" t="str">
        <f t="shared" si="17"/>
        <v>ENT</v>
      </c>
      <c r="W550">
        <v>1553</v>
      </c>
      <c r="X550" t="s">
        <v>30</v>
      </c>
    </row>
    <row r="551" spans="1:24">
      <c r="A551" t="s">
        <v>57</v>
      </c>
      <c r="C551" t="str">
        <f>VLOOKUP(A551,'Location Codes'!$A$2:$D$1048576,4,FALSE)</f>
        <v>Wilshire.WhiteBluff</v>
      </c>
      <c r="D551">
        <f>VLOOKUP(A551,'Location Codes'!$A$2:$C$1048576,2,FALSE)</f>
        <v>31.984280910253801</v>
      </c>
      <c r="E551">
        <f>VLOOKUP(A551,'Location Codes'!$A$2:$C$1048576,3,FALSE)</f>
        <v>-81.129864906139403</v>
      </c>
      <c r="F551" s="1">
        <v>42432.440972222219</v>
      </c>
      <c r="G551" s="6">
        <v>0.44097222222222221</v>
      </c>
      <c r="H551" s="30">
        <f>VLOOKUP(F551,'Rainfall Record'!$D$2:$E$1000,1,TRUE)</f>
        <v>42432</v>
      </c>
      <c r="I551" s="32">
        <f t="shared" si="16"/>
        <v>0</v>
      </c>
      <c r="J551" s="32" t="s">
        <v>28</v>
      </c>
      <c r="U551" t="s">
        <v>31</v>
      </c>
      <c r="V551" t="str">
        <f t="shared" si="17"/>
        <v>ENT</v>
      </c>
      <c r="W551">
        <v>256</v>
      </c>
      <c r="X551" t="s">
        <v>30</v>
      </c>
    </row>
    <row r="552" spans="1:24">
      <c r="A552" t="s">
        <v>59</v>
      </c>
      <c r="C552" t="str">
        <f>VLOOKUP(A552,'Location Codes'!$A$2:$D$1048576,4,FALSE)</f>
        <v>Vernon.Rendant</v>
      </c>
      <c r="D552">
        <f>VLOOKUP(A552,'Location Codes'!$A$2:$C$1048576,2,FALSE)</f>
        <v>31.971748423804598</v>
      </c>
      <c r="E552">
        <f>VLOOKUP(A552,'Location Codes'!$A$2:$C$1048576,3,FALSE)</f>
        <v>-81.125984676460405</v>
      </c>
      <c r="F552" s="1">
        <v>41996.428472222222</v>
      </c>
      <c r="G552" s="6">
        <v>0.4284722222222222</v>
      </c>
      <c r="H552" s="30">
        <f>VLOOKUP(F552,'Rainfall Record'!$D$2:$E$1000,1,TRUE)</f>
        <v>41996</v>
      </c>
      <c r="I552" s="32">
        <f t="shared" si="16"/>
        <v>0</v>
      </c>
      <c r="J552" s="32" t="s">
        <v>28</v>
      </c>
      <c r="U552" t="s">
        <v>29</v>
      </c>
      <c r="V552" t="str">
        <f t="shared" si="17"/>
        <v>FC</v>
      </c>
      <c r="W552">
        <v>1100</v>
      </c>
      <c r="X552" t="s">
        <v>30</v>
      </c>
    </row>
    <row r="553" spans="1:24">
      <c r="A553" t="s">
        <v>59</v>
      </c>
      <c r="C553" t="str">
        <f>VLOOKUP(A553,'Location Codes'!$A$2:$D$1048576,4,FALSE)</f>
        <v>Vernon.Rendant</v>
      </c>
      <c r="D553">
        <f>VLOOKUP(A553,'Location Codes'!$A$2:$C$1048576,2,FALSE)</f>
        <v>31.971748423804598</v>
      </c>
      <c r="E553">
        <f>VLOOKUP(A553,'Location Codes'!$A$2:$C$1048576,3,FALSE)</f>
        <v>-81.125984676460405</v>
      </c>
      <c r="F553" s="1">
        <v>41996.428472222222</v>
      </c>
      <c r="G553" s="6">
        <v>0.4284722222222222</v>
      </c>
      <c r="H553" s="30">
        <f>VLOOKUP(F553,'Rainfall Record'!$D$2:$E$1000,1,TRUE)</f>
        <v>41996</v>
      </c>
      <c r="I553" s="32">
        <f t="shared" si="16"/>
        <v>0</v>
      </c>
      <c r="J553" s="32" t="s">
        <v>28</v>
      </c>
      <c r="U553" t="s">
        <v>31</v>
      </c>
      <c r="V553" t="str">
        <f t="shared" si="17"/>
        <v>ENT</v>
      </c>
      <c r="W553">
        <v>1259</v>
      </c>
      <c r="X553" t="s">
        <v>30</v>
      </c>
    </row>
    <row r="554" spans="1:24">
      <c r="A554" t="s">
        <v>60</v>
      </c>
      <c r="C554" t="str">
        <f>VLOOKUP(A554,'Location Codes'!$A$2:$D$1048576,4,FALSE)</f>
        <v>Casey.Hospital</v>
      </c>
      <c r="D554">
        <f>VLOOKUP(A554,'Location Codes'!$A$2:$C$1048576,2,FALSE)</f>
        <v>32.030499465731999</v>
      </c>
      <c r="E554">
        <f>VLOOKUP(A554,'Location Codes'!$A$2:$C$1048576,3,FALSE)</f>
        <v>-81.085066518624302</v>
      </c>
      <c r="F554" s="1">
        <v>41996.445833333331</v>
      </c>
      <c r="G554" s="6">
        <v>0.44583333333333336</v>
      </c>
      <c r="H554" s="30">
        <f>VLOOKUP(F554,'Rainfall Record'!$D$2:$E$1000,1,TRUE)</f>
        <v>41996</v>
      </c>
      <c r="I554" s="32">
        <f t="shared" si="16"/>
        <v>0</v>
      </c>
      <c r="J554" s="32" t="s">
        <v>28</v>
      </c>
      <c r="U554" t="s">
        <v>31</v>
      </c>
      <c r="V554" t="str">
        <f t="shared" si="17"/>
        <v>ENT</v>
      </c>
      <c r="W554">
        <v>1921</v>
      </c>
      <c r="X554" t="s">
        <v>30</v>
      </c>
    </row>
    <row r="555" spans="1:24">
      <c r="A555" t="s">
        <v>60</v>
      </c>
      <c r="C555" t="str">
        <f>VLOOKUP(A555,'Location Codes'!$A$2:$D$1048576,4,FALSE)</f>
        <v>Casey.Hospital</v>
      </c>
      <c r="D555">
        <f>VLOOKUP(A555,'Location Codes'!$A$2:$C$1048576,2,FALSE)</f>
        <v>32.030499465731999</v>
      </c>
      <c r="E555">
        <f>VLOOKUP(A555,'Location Codes'!$A$2:$C$1048576,3,FALSE)</f>
        <v>-81.085066518624302</v>
      </c>
      <c r="F555" s="1">
        <v>41996.445833333331</v>
      </c>
      <c r="G555" s="6">
        <v>0.44583333333333336</v>
      </c>
      <c r="H555" s="30">
        <f>VLOOKUP(F555,'Rainfall Record'!$D$2:$E$1000,1,TRUE)</f>
        <v>41996</v>
      </c>
      <c r="I555" s="32">
        <f t="shared" si="16"/>
        <v>0</v>
      </c>
      <c r="J555" s="32" t="s">
        <v>28</v>
      </c>
      <c r="U555" t="s">
        <v>29</v>
      </c>
      <c r="V555" t="str">
        <f t="shared" si="17"/>
        <v>FC</v>
      </c>
      <c r="W555">
        <v>3300</v>
      </c>
      <c r="X555" t="s">
        <v>30</v>
      </c>
    </row>
    <row r="556" spans="1:24">
      <c r="A556" t="s">
        <v>73</v>
      </c>
      <c r="C556" t="str">
        <f>VLOOKUP(A556,'Location Codes'!$A$2:$D$1048576,4,FALSE)</f>
        <v>Hayners.Mont</v>
      </c>
      <c r="D556">
        <f>VLOOKUP(A556,'Location Codes'!$A$2:$C$1048576,2,FALSE)</f>
        <v>31.993115442766999</v>
      </c>
      <c r="E556">
        <f>VLOOKUP(A556,'Location Codes'!$A$2:$C$1048576,3,FALSE)</f>
        <v>-81.1013377418072</v>
      </c>
      <c r="F556" s="1">
        <v>42019.559027777781</v>
      </c>
      <c r="G556" s="7">
        <v>0.55902777777777779</v>
      </c>
      <c r="H556" s="30">
        <f>VLOOKUP(F556,'Rainfall Record'!$D$2:$E$1000,1,TRUE)</f>
        <v>42016</v>
      </c>
      <c r="I556" s="32">
        <f t="shared" si="16"/>
        <v>4</v>
      </c>
      <c r="J556" s="32" t="s">
        <v>28</v>
      </c>
      <c r="U556" t="s">
        <v>31</v>
      </c>
      <c r="V556" t="str">
        <f t="shared" si="17"/>
        <v>ENT</v>
      </c>
      <c r="W556">
        <v>41</v>
      </c>
      <c r="X556" t="s">
        <v>30</v>
      </c>
    </row>
    <row r="557" spans="1:24">
      <c r="A557" t="s">
        <v>73</v>
      </c>
      <c r="C557" t="str">
        <f>VLOOKUP(A557,'Location Codes'!$A$2:$D$1048576,4,FALSE)</f>
        <v>Hayners.Mont</v>
      </c>
      <c r="D557">
        <f>VLOOKUP(A557,'Location Codes'!$A$2:$C$1048576,2,FALSE)</f>
        <v>31.993115442766999</v>
      </c>
      <c r="E557">
        <f>VLOOKUP(A557,'Location Codes'!$A$2:$C$1048576,3,FALSE)</f>
        <v>-81.1013377418072</v>
      </c>
      <c r="F557" s="1">
        <v>42020.46875</v>
      </c>
      <c r="G557" s="7">
        <v>0.46875</v>
      </c>
      <c r="H557" s="30">
        <f>VLOOKUP(F557,'Rainfall Record'!$D$2:$E$1000,1,TRUE)</f>
        <v>42016</v>
      </c>
      <c r="I557" s="32">
        <f t="shared" si="16"/>
        <v>4</v>
      </c>
      <c r="J557" s="32" t="s">
        <v>28</v>
      </c>
      <c r="U557" t="s">
        <v>31</v>
      </c>
      <c r="V557" t="str">
        <f t="shared" si="17"/>
        <v>ENT</v>
      </c>
      <c r="W557">
        <v>20</v>
      </c>
      <c r="X557" t="s">
        <v>30</v>
      </c>
    </row>
    <row r="558" spans="1:24">
      <c r="A558" t="s">
        <v>27</v>
      </c>
      <c r="C558" t="str">
        <f>VLOOKUP(A558,'Location Codes'!$A$2:$D$1048576,4,FALSE)</f>
        <v>Hayners.Halcyon</v>
      </c>
      <c r="D558">
        <f>VLOOKUP(A558,'Location Codes'!$A$2:$C$1048576,2,FALSE)</f>
        <v>31.982481023192801</v>
      </c>
      <c r="E558">
        <f>VLOOKUP(A558,'Location Codes'!$A$2:$C$1048576,3,FALSE)</f>
        <v>-81.111041875059797</v>
      </c>
      <c r="F558" s="1">
        <v>42020.479166666664</v>
      </c>
      <c r="G558" s="7">
        <v>0.47916666666666669</v>
      </c>
      <c r="H558" s="30">
        <f>VLOOKUP(F558,'Rainfall Record'!$D$2:$E$1000,1,TRUE)</f>
        <v>42016</v>
      </c>
      <c r="I558" s="32">
        <f t="shared" si="16"/>
        <v>4</v>
      </c>
      <c r="J558" s="32" t="s">
        <v>28</v>
      </c>
      <c r="U558" t="s">
        <v>31</v>
      </c>
      <c r="V558" t="str">
        <f t="shared" si="17"/>
        <v>ENT</v>
      </c>
      <c r="W558">
        <v>238</v>
      </c>
      <c r="X558" t="s">
        <v>30</v>
      </c>
    </row>
    <row r="559" spans="1:24">
      <c r="A559" t="s">
        <v>74</v>
      </c>
      <c r="C559" t="str">
        <f>VLOOKUP(A559,'Location Codes'!$A$2:$D$1048576,4,FALSE)</f>
        <v>Vernon.WhiteBluffDitch</v>
      </c>
      <c r="D559">
        <f>VLOOKUP(A559,'Location Codes'!$A$2:$C$1048576,2,FALSE)</f>
        <v>31.964633593941102</v>
      </c>
      <c r="E559">
        <f>VLOOKUP(A559,'Location Codes'!$A$2:$C$1048576,3,FALSE)</f>
        <v>-81.135533939742899</v>
      </c>
      <c r="F559" s="1">
        <v>42020.520833333336</v>
      </c>
      <c r="G559" s="7">
        <v>0.52083333333333337</v>
      </c>
      <c r="H559" s="30">
        <f>VLOOKUP(F559,'Rainfall Record'!$D$2:$E$1000,1,TRUE)</f>
        <v>42016</v>
      </c>
      <c r="I559" s="32">
        <f t="shared" si="16"/>
        <v>5</v>
      </c>
      <c r="J559" s="32" t="s">
        <v>28</v>
      </c>
      <c r="U559" t="s">
        <v>31</v>
      </c>
      <c r="V559" t="str">
        <f t="shared" si="17"/>
        <v>ENT</v>
      </c>
      <c r="W559">
        <v>74</v>
      </c>
      <c r="X559" t="s">
        <v>30</v>
      </c>
    </row>
    <row r="560" spans="1:24">
      <c r="A560" t="s">
        <v>75</v>
      </c>
      <c r="C560" t="str">
        <f>VLOOKUP(A560,'Location Codes'!$A$2:$D$1048576,4,FALSE)</f>
        <v>Vernon.VernonburgDitch</v>
      </c>
      <c r="D560">
        <f>VLOOKUP(A560,'Location Codes'!$A$2:$C$1048576,2,FALSE)</f>
        <v>31.965998805129299</v>
      </c>
      <c r="E560">
        <f>VLOOKUP(A560,'Location Codes'!$A$2:$C$1048576,3,FALSE)</f>
        <v>-81.134277619450003</v>
      </c>
      <c r="F560" s="1">
        <v>42020.527777777781</v>
      </c>
      <c r="G560" s="7">
        <v>0.52777777777777779</v>
      </c>
      <c r="H560" s="30">
        <f>VLOOKUP(F560,'Rainfall Record'!$D$2:$E$1000,1,TRUE)</f>
        <v>42016</v>
      </c>
      <c r="I560" s="32">
        <f t="shared" si="16"/>
        <v>5</v>
      </c>
      <c r="J560" s="32" t="s">
        <v>28</v>
      </c>
      <c r="U560" t="s">
        <v>31</v>
      </c>
      <c r="V560" t="str">
        <f t="shared" si="17"/>
        <v>ENT</v>
      </c>
      <c r="W560">
        <v>63</v>
      </c>
      <c r="X560" t="s">
        <v>30</v>
      </c>
    </row>
    <row r="561" spans="1:24">
      <c r="A561" t="s">
        <v>76</v>
      </c>
      <c r="C561" t="str">
        <f>VLOOKUP(A561,'Location Codes'!$A$2:$D$1048576,4,FALSE)</f>
        <v>Vernon.Vernonburg</v>
      </c>
      <c r="D561">
        <f>VLOOKUP(A561,'Location Codes'!$A$2:$C$1048576,2,FALSE)</f>
        <v>31.963846986497899</v>
      </c>
      <c r="E561">
        <f>VLOOKUP(A561,'Location Codes'!$A$2:$C$1048576,3,FALSE)</f>
        <v>-81.120341943777106</v>
      </c>
      <c r="F561" s="1">
        <v>42020.541666666664</v>
      </c>
      <c r="G561" s="7">
        <v>0.54166666666666663</v>
      </c>
      <c r="H561" s="30">
        <f>VLOOKUP(F561,'Rainfall Record'!$D$2:$E$1000,1,TRUE)</f>
        <v>42016</v>
      </c>
      <c r="I561" s="32">
        <f t="shared" si="16"/>
        <v>5</v>
      </c>
      <c r="J561" s="32" t="s">
        <v>28</v>
      </c>
      <c r="U561" t="s">
        <v>31</v>
      </c>
      <c r="V561" t="str">
        <f t="shared" si="17"/>
        <v>ENT</v>
      </c>
      <c r="W561">
        <v>41</v>
      </c>
      <c r="X561" t="s">
        <v>30</v>
      </c>
    </row>
    <row r="562" spans="1:24">
      <c r="A562" t="s">
        <v>77</v>
      </c>
      <c r="C562" t="str">
        <f>VLOOKUP(A562,'Location Codes'!$A$2:$D$1048576,4,FALSE)</f>
        <v>Vernon.Vernonburg</v>
      </c>
      <c r="D562">
        <f>VLOOKUP(A562,'Location Codes'!$A$2:$C$1048576,2,FALSE)</f>
        <v>31.963846986497899</v>
      </c>
      <c r="E562">
        <f>VLOOKUP(A562,'Location Codes'!$A$2:$C$1048576,3,FALSE)</f>
        <v>-81.120341943777106</v>
      </c>
      <c r="F562" s="1">
        <v>42020.541666666664</v>
      </c>
      <c r="G562" s="7">
        <v>0.54166666666666663</v>
      </c>
      <c r="H562" s="30">
        <f>VLOOKUP(F562,'Rainfall Record'!$D$2:$E$1000,1,TRUE)</f>
        <v>42016</v>
      </c>
      <c r="I562" s="32">
        <f t="shared" si="16"/>
        <v>5</v>
      </c>
      <c r="J562" s="32" t="s">
        <v>28</v>
      </c>
      <c r="U562" t="s">
        <v>31</v>
      </c>
      <c r="V562" t="str">
        <f t="shared" si="17"/>
        <v>ENT</v>
      </c>
      <c r="W562">
        <v>41</v>
      </c>
      <c r="X562" t="s">
        <v>30</v>
      </c>
    </row>
    <row r="563" spans="1:24">
      <c r="A563" t="s">
        <v>58</v>
      </c>
      <c r="C563" t="str">
        <f>VLOOKUP(A563,'Location Codes'!$A$2:$D$1048576,4,FALSE)</f>
        <v>Wilshire.WhiteBluff</v>
      </c>
      <c r="D563">
        <f>VLOOKUP(A563,'Location Codes'!$A$2:$C$1048576,2,FALSE)</f>
        <v>31.984280910253801</v>
      </c>
      <c r="E563">
        <f>VLOOKUP(A563,'Location Codes'!$A$2:$C$1048576,3,FALSE)</f>
        <v>-81.129864906139403</v>
      </c>
      <c r="F563" s="1">
        <v>42439.444444444445</v>
      </c>
      <c r="G563" s="6">
        <v>0.44444444444444442</v>
      </c>
      <c r="H563" s="30">
        <f>VLOOKUP(F563,'Rainfall Record'!$D$2:$E$1000,1,TRUE)</f>
        <v>42433</v>
      </c>
      <c r="I563" s="32">
        <f t="shared" si="16"/>
        <v>6</v>
      </c>
      <c r="J563" s="32" t="s">
        <v>28</v>
      </c>
      <c r="U563" t="s">
        <v>31</v>
      </c>
      <c r="V563" t="str">
        <f t="shared" si="17"/>
        <v>ENT</v>
      </c>
      <c r="W563">
        <v>457</v>
      </c>
      <c r="X563" t="s">
        <v>30</v>
      </c>
    </row>
    <row r="564" spans="1:24">
      <c r="A564" t="s">
        <v>78</v>
      </c>
      <c r="C564" t="str">
        <f>VLOOKUP(A564,'Location Codes'!$A$2:$D$1048576,4,FALSE)</f>
        <v>Harmon.9</v>
      </c>
      <c r="D564">
        <f>VLOOKUP(A564,'Location Codes'!$A$2:$C$1048576,2,FALSE)</f>
        <v>31.9867850198948</v>
      </c>
      <c r="E564">
        <f>VLOOKUP(A564,'Location Codes'!$A$2:$C$1048576,3,FALSE)</f>
        <v>-81.116596661316706</v>
      </c>
      <c r="F564" s="1">
        <v>42058.416666666664</v>
      </c>
      <c r="G564" s="7">
        <v>0.41666666666666669</v>
      </c>
      <c r="H564" s="30">
        <f>VLOOKUP(F564,'Rainfall Record'!$D$2:$E$1000,1,TRUE)</f>
        <v>42052</v>
      </c>
      <c r="I564" s="32">
        <f t="shared" si="16"/>
        <v>6</v>
      </c>
      <c r="J564" s="32" t="s">
        <v>28</v>
      </c>
      <c r="U564" t="s">
        <v>31</v>
      </c>
      <c r="V564" t="str">
        <f t="shared" si="17"/>
        <v>ENT</v>
      </c>
      <c r="W564">
        <v>41</v>
      </c>
      <c r="X564" t="s">
        <v>30</v>
      </c>
    </row>
    <row r="565" spans="1:24">
      <c r="A565" t="s">
        <v>73</v>
      </c>
      <c r="C565" t="str">
        <f>VLOOKUP(A565,'Location Codes'!$A$2:$D$1048576,4,FALSE)</f>
        <v>Hayners.Mont</v>
      </c>
      <c r="D565">
        <f>VLOOKUP(A565,'Location Codes'!$A$2:$C$1048576,2,FALSE)</f>
        <v>31.993115442766999</v>
      </c>
      <c r="E565">
        <f>VLOOKUP(A565,'Location Codes'!$A$2:$C$1048576,3,FALSE)</f>
        <v>-81.1013377418072</v>
      </c>
      <c r="F565" s="1">
        <v>42058.427083333336</v>
      </c>
      <c r="G565" s="7">
        <v>0.42708333333333331</v>
      </c>
      <c r="H565" s="30">
        <f>VLOOKUP(F565,'Rainfall Record'!$D$2:$E$1000,1,TRUE)</f>
        <v>42052</v>
      </c>
      <c r="I565" s="32">
        <f t="shared" si="16"/>
        <v>6</v>
      </c>
      <c r="J565" s="32" t="s">
        <v>28</v>
      </c>
      <c r="U565" t="s">
        <v>31</v>
      </c>
      <c r="V565" t="str">
        <f t="shared" si="17"/>
        <v>ENT</v>
      </c>
      <c r="W565">
        <v>146</v>
      </c>
      <c r="X565" t="s">
        <v>30</v>
      </c>
    </row>
    <row r="566" spans="1:24">
      <c r="A566" t="s">
        <v>27</v>
      </c>
      <c r="C566" t="str">
        <f>VLOOKUP(A566,'Location Codes'!$A$2:$D$1048576,4,FALSE)</f>
        <v>Hayners.Halcyon</v>
      </c>
      <c r="D566">
        <f>VLOOKUP(A566,'Location Codes'!$A$2:$C$1048576,2,FALSE)</f>
        <v>31.982481023192801</v>
      </c>
      <c r="E566">
        <f>VLOOKUP(A566,'Location Codes'!$A$2:$C$1048576,3,FALSE)</f>
        <v>-81.111041875059797</v>
      </c>
      <c r="F566" s="1">
        <v>42058.4375</v>
      </c>
      <c r="G566" s="7">
        <v>0.4375</v>
      </c>
      <c r="H566" s="30">
        <f>VLOOKUP(F566,'Rainfall Record'!$D$2:$E$1000,1,TRUE)</f>
        <v>42052</v>
      </c>
      <c r="I566" s="32">
        <f t="shared" si="16"/>
        <v>6</v>
      </c>
      <c r="J566" s="32" t="s">
        <v>28</v>
      </c>
      <c r="U566" t="s">
        <v>31</v>
      </c>
      <c r="V566" t="str">
        <f t="shared" si="17"/>
        <v>ENT</v>
      </c>
      <c r="W566">
        <v>203</v>
      </c>
      <c r="X566" t="s">
        <v>30</v>
      </c>
    </row>
    <row r="567" spans="1:24">
      <c r="A567" t="s">
        <v>57</v>
      </c>
      <c r="C567" t="str">
        <f>VLOOKUP(A567,'Location Codes'!$A$2:$D$1048576,4,FALSE)</f>
        <v>Wilshire.WhiteBluff</v>
      </c>
      <c r="D567">
        <f>VLOOKUP(A567,'Location Codes'!$A$2:$C$1048576,2,FALSE)</f>
        <v>31.984280910253801</v>
      </c>
      <c r="E567">
        <f>VLOOKUP(A567,'Location Codes'!$A$2:$C$1048576,3,FALSE)</f>
        <v>-81.129864906139403</v>
      </c>
      <c r="F567" s="1">
        <v>42444.503472222219</v>
      </c>
      <c r="G567" s="7">
        <v>0.50347222222222221</v>
      </c>
      <c r="H567" s="30">
        <f>VLOOKUP(F567,'Rainfall Record'!$D$2:$E$1000,1,TRUE)</f>
        <v>42433</v>
      </c>
      <c r="I567" s="32">
        <f t="shared" si="16"/>
        <v>12</v>
      </c>
      <c r="J567" s="32" t="s">
        <v>28</v>
      </c>
      <c r="U567" t="s">
        <v>31</v>
      </c>
      <c r="V567" t="str">
        <f t="shared" si="17"/>
        <v>ENT</v>
      </c>
      <c r="W567">
        <v>63</v>
      </c>
      <c r="X567" t="s">
        <v>30</v>
      </c>
    </row>
    <row r="568" spans="1:24">
      <c r="A568" t="s">
        <v>74</v>
      </c>
      <c r="C568" t="str">
        <f>VLOOKUP(A568,'Location Codes'!$A$2:$D$1048576,4,FALSE)</f>
        <v>Vernon.WhiteBluffDitch</v>
      </c>
      <c r="D568">
        <f>VLOOKUP(A568,'Location Codes'!$A$2:$C$1048576,2,FALSE)</f>
        <v>31.964633593941102</v>
      </c>
      <c r="E568">
        <f>VLOOKUP(A568,'Location Codes'!$A$2:$C$1048576,3,FALSE)</f>
        <v>-81.135533939742899</v>
      </c>
      <c r="F568" s="1">
        <v>42058.46875</v>
      </c>
      <c r="G568" s="7">
        <v>0.46875</v>
      </c>
      <c r="H568" s="30">
        <f>VLOOKUP(F568,'Rainfall Record'!$D$2:$E$1000,1,TRUE)</f>
        <v>42052</v>
      </c>
      <c r="I568" s="32">
        <f t="shared" si="16"/>
        <v>6</v>
      </c>
      <c r="J568" s="32" t="s">
        <v>28</v>
      </c>
      <c r="U568" t="s">
        <v>31</v>
      </c>
      <c r="V568" t="str">
        <f t="shared" si="17"/>
        <v>ENT</v>
      </c>
      <c r="W568">
        <v>0</v>
      </c>
      <c r="X568" t="s">
        <v>30</v>
      </c>
    </row>
    <row r="569" spans="1:24">
      <c r="A569" t="s">
        <v>75</v>
      </c>
      <c r="C569" t="str">
        <f>VLOOKUP(A569,'Location Codes'!$A$2:$D$1048576,4,FALSE)</f>
        <v>Vernon.VernonburgDitch</v>
      </c>
      <c r="D569">
        <f>VLOOKUP(A569,'Location Codes'!$A$2:$C$1048576,2,FALSE)</f>
        <v>31.965998805129299</v>
      </c>
      <c r="E569">
        <f>VLOOKUP(A569,'Location Codes'!$A$2:$C$1048576,3,FALSE)</f>
        <v>-81.134277619450003</v>
      </c>
      <c r="F569" s="1">
        <v>42058.475694444445</v>
      </c>
      <c r="G569" s="7">
        <v>0.47569444444444442</v>
      </c>
      <c r="H569" s="30">
        <f>VLOOKUP(F569,'Rainfall Record'!$D$2:$E$1000,1,TRUE)</f>
        <v>42052</v>
      </c>
      <c r="I569" s="32">
        <f t="shared" si="16"/>
        <v>6</v>
      </c>
      <c r="J569" s="32" t="s">
        <v>28</v>
      </c>
      <c r="U569" t="s">
        <v>31</v>
      </c>
      <c r="V569" t="str">
        <f t="shared" si="17"/>
        <v>ENT</v>
      </c>
      <c r="W569">
        <v>10</v>
      </c>
      <c r="X569" t="s">
        <v>30</v>
      </c>
    </row>
    <row r="570" spans="1:24">
      <c r="A570" t="s">
        <v>76</v>
      </c>
      <c r="C570" t="str">
        <f>VLOOKUP(A570,'Location Codes'!$A$2:$D$1048576,4,FALSE)</f>
        <v>Vernon.Vernonburg</v>
      </c>
      <c r="D570">
        <f>VLOOKUP(A570,'Location Codes'!$A$2:$C$1048576,2,FALSE)</f>
        <v>31.963846986497899</v>
      </c>
      <c r="E570">
        <f>VLOOKUP(A570,'Location Codes'!$A$2:$C$1048576,3,FALSE)</f>
        <v>-81.120341943777106</v>
      </c>
      <c r="F570" s="1">
        <v>42058.489583333336</v>
      </c>
      <c r="G570" s="7">
        <v>0.48958333333333331</v>
      </c>
      <c r="H570" s="30">
        <f>VLOOKUP(F570,'Rainfall Record'!$D$2:$E$1000,1,TRUE)</f>
        <v>42052</v>
      </c>
      <c r="I570" s="32">
        <f t="shared" si="16"/>
        <v>6</v>
      </c>
      <c r="J570" s="32" t="s">
        <v>28</v>
      </c>
      <c r="U570" t="s">
        <v>31</v>
      </c>
      <c r="V570" t="str">
        <f t="shared" si="17"/>
        <v>ENT</v>
      </c>
      <c r="W570">
        <v>10</v>
      </c>
      <c r="X570" t="s">
        <v>30</v>
      </c>
    </row>
    <row r="571" spans="1:24">
      <c r="A571" t="s">
        <v>77</v>
      </c>
      <c r="C571" t="str">
        <f>VLOOKUP(A571,'Location Codes'!$A$2:$D$1048576,4,FALSE)</f>
        <v>Vernon.Vernonburg</v>
      </c>
      <c r="D571">
        <f>VLOOKUP(A571,'Location Codes'!$A$2:$C$1048576,2,FALSE)</f>
        <v>31.963846986497899</v>
      </c>
      <c r="E571">
        <f>VLOOKUP(A571,'Location Codes'!$A$2:$C$1048576,3,FALSE)</f>
        <v>-81.120341943777106</v>
      </c>
      <c r="F571" s="1">
        <v>42058.489583333336</v>
      </c>
      <c r="G571" s="7">
        <v>0.48958333333333331</v>
      </c>
      <c r="H571" s="30">
        <f>VLOOKUP(F571,'Rainfall Record'!$D$2:$E$1000,1,TRUE)</f>
        <v>42052</v>
      </c>
      <c r="I571" s="32">
        <f t="shared" si="16"/>
        <v>6</v>
      </c>
      <c r="J571" s="32" t="s">
        <v>28</v>
      </c>
      <c r="U571" t="s">
        <v>31</v>
      </c>
      <c r="V571" t="str">
        <f t="shared" si="17"/>
        <v>ENT</v>
      </c>
      <c r="W571">
        <v>10</v>
      </c>
      <c r="X571" t="s">
        <v>30</v>
      </c>
    </row>
    <row r="572" spans="1:24">
      <c r="A572" t="s">
        <v>32</v>
      </c>
      <c r="C572" t="str">
        <f>VLOOKUP(A572,'Location Codes'!$A$2:$D$1048576,4,FALSE)</f>
        <v>Casey.Sallie</v>
      </c>
      <c r="D572">
        <f>VLOOKUP(A572,'Location Codes'!$A$2:$C$1048576,2,FALSE)</f>
        <v>31.995887131649798</v>
      </c>
      <c r="E572">
        <f>VLOOKUP(A572,'Location Codes'!$A$2:$C$1048576,3,FALSE)</f>
        <v>-81.090554392855694</v>
      </c>
      <c r="F572" s="1">
        <v>42066.361111111109</v>
      </c>
      <c r="G572" s="6">
        <v>0.3611111111111111</v>
      </c>
      <c r="H572" s="30">
        <f>VLOOKUP(F572,'Rainfall Record'!$D$2:$E$1000,1,TRUE)</f>
        <v>42061</v>
      </c>
      <c r="I572" s="32">
        <f t="shared" si="16"/>
        <v>5</v>
      </c>
      <c r="J572" s="32" t="s">
        <v>28</v>
      </c>
      <c r="U572" t="s">
        <v>31</v>
      </c>
      <c r="V572" t="str">
        <f t="shared" si="17"/>
        <v>ENT</v>
      </c>
      <c r="W572">
        <v>54.4</v>
      </c>
      <c r="X572" t="s">
        <v>30</v>
      </c>
    </row>
    <row r="573" spans="1:24">
      <c r="A573" t="s">
        <v>32</v>
      </c>
      <c r="C573" t="str">
        <f>VLOOKUP(A573,'Location Codes'!$A$2:$D$1048576,4,FALSE)</f>
        <v>Casey.Sallie</v>
      </c>
      <c r="D573">
        <f>VLOOKUP(A573,'Location Codes'!$A$2:$C$1048576,2,FALSE)</f>
        <v>31.995887131649798</v>
      </c>
      <c r="E573">
        <f>VLOOKUP(A573,'Location Codes'!$A$2:$C$1048576,3,FALSE)</f>
        <v>-81.090554392855694</v>
      </c>
      <c r="F573" s="1">
        <v>42066.361111111109</v>
      </c>
      <c r="G573" s="6">
        <v>0.3611111111111111</v>
      </c>
      <c r="H573" s="30">
        <f>VLOOKUP(F573,'Rainfall Record'!$D$2:$E$1000,1,TRUE)</f>
        <v>42061</v>
      </c>
      <c r="I573" s="32">
        <f t="shared" si="16"/>
        <v>5</v>
      </c>
      <c r="J573" s="32" t="s">
        <v>28</v>
      </c>
      <c r="U573" t="s">
        <v>29</v>
      </c>
      <c r="V573" t="str">
        <f t="shared" si="17"/>
        <v>FC</v>
      </c>
      <c r="W573">
        <v>78</v>
      </c>
      <c r="X573" t="s">
        <v>30</v>
      </c>
    </row>
    <row r="574" spans="1:24">
      <c r="A574" t="s">
        <v>56</v>
      </c>
      <c r="C574" t="str">
        <f>VLOOKUP(A574,'Location Codes'!$A$2:$D$1048576,4,FALSE)</f>
        <v>Hayners.Halcyon</v>
      </c>
      <c r="D574">
        <f>VLOOKUP(A574,'Location Codes'!$A$2:$C$1048576,2,FALSE)</f>
        <v>31.982481023192801</v>
      </c>
      <c r="E574">
        <f>VLOOKUP(A574,'Location Codes'!$A$2:$C$1048576,3,FALSE)</f>
        <v>-81.111041875059797</v>
      </c>
      <c r="F574" s="1">
        <v>42066.376388888886</v>
      </c>
      <c r="G574" s="6">
        <v>0.37638888888888888</v>
      </c>
      <c r="H574" s="30">
        <f>VLOOKUP(F574,'Rainfall Record'!$D$2:$E$1000,1,TRUE)</f>
        <v>42061</v>
      </c>
      <c r="I574" s="32">
        <f t="shared" si="16"/>
        <v>5</v>
      </c>
      <c r="J574" s="32" t="s">
        <v>28</v>
      </c>
      <c r="U574" t="s">
        <v>29</v>
      </c>
      <c r="V574" t="str">
        <f t="shared" si="17"/>
        <v>FC</v>
      </c>
      <c r="W574">
        <v>78</v>
      </c>
      <c r="X574" t="s">
        <v>30</v>
      </c>
    </row>
    <row r="575" spans="1:24">
      <c r="A575" t="s">
        <v>56</v>
      </c>
      <c r="C575" t="str">
        <f>VLOOKUP(A575,'Location Codes'!$A$2:$D$1048576,4,FALSE)</f>
        <v>Hayners.Halcyon</v>
      </c>
      <c r="D575">
        <f>VLOOKUP(A575,'Location Codes'!$A$2:$C$1048576,2,FALSE)</f>
        <v>31.982481023192801</v>
      </c>
      <c r="E575">
        <f>VLOOKUP(A575,'Location Codes'!$A$2:$C$1048576,3,FALSE)</f>
        <v>-81.111041875059797</v>
      </c>
      <c r="F575" s="1">
        <v>42066.376388888886</v>
      </c>
      <c r="G575" s="6">
        <v>0.37638888888888888</v>
      </c>
      <c r="H575" s="30">
        <f>VLOOKUP(F575,'Rainfall Record'!$D$2:$E$1000,1,TRUE)</f>
        <v>42061</v>
      </c>
      <c r="I575" s="32">
        <f t="shared" si="16"/>
        <v>5</v>
      </c>
      <c r="J575" s="32" t="s">
        <v>28</v>
      </c>
      <c r="U575" t="s">
        <v>31</v>
      </c>
      <c r="V575" t="str">
        <f t="shared" si="17"/>
        <v>ENT</v>
      </c>
      <c r="W575">
        <v>296.60000000000002</v>
      </c>
      <c r="X575" t="s">
        <v>30</v>
      </c>
    </row>
    <row r="576" spans="1:24">
      <c r="A576" t="s">
        <v>48</v>
      </c>
      <c r="C576" t="str">
        <f>VLOOKUP(A576,'Location Codes'!$A$2:$D$1048576,4,FALSE)</f>
        <v>Wilshire.Bougainvillea</v>
      </c>
      <c r="D576">
        <f>VLOOKUP(A576,'Location Codes'!$A$2:$C$1048576,2,FALSE)</f>
        <v>31.9806065034544</v>
      </c>
      <c r="E576">
        <f>VLOOKUP(A576,'Location Codes'!$A$2:$C$1048576,3,FALSE)</f>
        <v>-81.125530850568197</v>
      </c>
      <c r="F576" s="1">
        <v>42066.401388888888</v>
      </c>
      <c r="G576" s="6">
        <v>0.40138888888888891</v>
      </c>
      <c r="H576" s="30">
        <f>VLOOKUP(F576,'Rainfall Record'!$D$2:$E$1000,1,TRUE)</f>
        <v>42061</v>
      </c>
      <c r="I576" s="32">
        <f t="shared" si="16"/>
        <v>5</v>
      </c>
      <c r="J576" s="32" t="s">
        <v>28</v>
      </c>
      <c r="U576" t="s">
        <v>29</v>
      </c>
      <c r="V576" t="str">
        <f t="shared" si="17"/>
        <v>FC</v>
      </c>
      <c r="W576">
        <v>340</v>
      </c>
      <c r="X576" t="s">
        <v>30</v>
      </c>
    </row>
    <row r="577" spans="1:24">
      <c r="A577" t="s">
        <v>48</v>
      </c>
      <c r="C577" t="str">
        <f>VLOOKUP(A577,'Location Codes'!$A$2:$D$1048576,4,FALSE)</f>
        <v>Wilshire.Bougainvillea</v>
      </c>
      <c r="D577">
        <f>VLOOKUP(A577,'Location Codes'!$A$2:$C$1048576,2,FALSE)</f>
        <v>31.9806065034544</v>
      </c>
      <c r="E577">
        <f>VLOOKUP(A577,'Location Codes'!$A$2:$C$1048576,3,FALSE)</f>
        <v>-81.125530850568197</v>
      </c>
      <c r="F577" s="1">
        <v>42066.401388888888</v>
      </c>
      <c r="G577" s="6">
        <v>0.40138888888888891</v>
      </c>
      <c r="H577" s="30">
        <f>VLOOKUP(F577,'Rainfall Record'!$D$2:$E$1000,1,TRUE)</f>
        <v>42061</v>
      </c>
      <c r="I577" s="32">
        <f t="shared" si="16"/>
        <v>5</v>
      </c>
      <c r="J577" s="32" t="s">
        <v>28</v>
      </c>
      <c r="U577" t="s">
        <v>31</v>
      </c>
      <c r="V577" t="str">
        <f t="shared" si="17"/>
        <v>ENT</v>
      </c>
      <c r="W577">
        <v>437.4</v>
      </c>
      <c r="X577" t="s">
        <v>30</v>
      </c>
    </row>
    <row r="578" spans="1:24">
      <c r="A578" t="s">
        <v>58</v>
      </c>
      <c r="C578" t="str">
        <f>VLOOKUP(A578,'Location Codes'!$A$2:$D$1048576,4,FALSE)</f>
        <v>Wilshire.WhiteBluff</v>
      </c>
      <c r="D578">
        <f>VLOOKUP(A578,'Location Codes'!$A$2:$C$1048576,2,FALSE)</f>
        <v>31.984280910253801</v>
      </c>
      <c r="E578">
        <f>VLOOKUP(A578,'Location Codes'!$A$2:$C$1048576,3,FALSE)</f>
        <v>-81.129864906139403</v>
      </c>
      <c r="F578" s="1">
        <v>42446.440972222219</v>
      </c>
      <c r="G578" s="6">
        <v>0.44097222222222221</v>
      </c>
      <c r="H578" s="30">
        <f>VLOOKUP(F578,'Rainfall Record'!$D$2:$E$1000,1,TRUE)</f>
        <v>42433</v>
      </c>
      <c r="I578" s="32">
        <f t="shared" si="16"/>
        <v>13</v>
      </c>
      <c r="J578" s="32" t="s">
        <v>28</v>
      </c>
      <c r="U578" t="s">
        <v>31</v>
      </c>
      <c r="V578" t="str">
        <f t="shared" si="17"/>
        <v>ENT</v>
      </c>
      <c r="W578">
        <v>9804</v>
      </c>
      <c r="X578" t="s">
        <v>30</v>
      </c>
    </row>
    <row r="579" spans="1:24">
      <c r="A579" t="s">
        <v>57</v>
      </c>
      <c r="C579" t="str">
        <f>VLOOKUP(A579,'Location Codes'!$A$2:$D$1048576,4,FALSE)</f>
        <v>Wilshire.WhiteBluff</v>
      </c>
      <c r="D579">
        <f>VLOOKUP(A579,'Location Codes'!$A$2:$C$1048576,2,FALSE)</f>
        <v>31.984280910253801</v>
      </c>
      <c r="E579">
        <f>VLOOKUP(A579,'Location Codes'!$A$2:$C$1048576,3,FALSE)</f>
        <v>-81.129864906139403</v>
      </c>
      <c r="F579" s="1">
        <v>42453.440972222219</v>
      </c>
      <c r="G579" s="6">
        <v>0.44097222222222221</v>
      </c>
      <c r="H579" s="30">
        <f>VLOOKUP(F579,'Rainfall Record'!$D$2:$E$1000,1,TRUE)</f>
        <v>42447</v>
      </c>
      <c r="I579" s="32">
        <f t="shared" ref="I579:I642" si="18">ROUND(F579-H579,0)</f>
        <v>6</v>
      </c>
      <c r="J579" s="32" t="s">
        <v>28</v>
      </c>
      <c r="U579" t="s">
        <v>31</v>
      </c>
      <c r="V579" t="str">
        <f t="shared" ref="V579:V642" si="19">IF(U579="Fecal","FC",IF(U579="Entero","ENT",IF(U579="E.coli","EC",IF(U579="E. Coli","EC",IF(U579="Enterococci","ENT",IF(U579="Total Coli","TC",IF(U579="Total Coliform","TC","error")))))))</f>
        <v>ENT</v>
      </c>
      <c r="W579">
        <v>504</v>
      </c>
      <c r="X579" t="s">
        <v>30</v>
      </c>
    </row>
    <row r="580" spans="1:24">
      <c r="A580" t="s">
        <v>57</v>
      </c>
      <c r="C580" t="str">
        <f>VLOOKUP(A580,'Location Codes'!$A$2:$D$1048576,4,FALSE)</f>
        <v>Wilshire.WhiteBluff</v>
      </c>
      <c r="D580">
        <f>VLOOKUP(A580,'Location Codes'!$A$2:$C$1048576,2,FALSE)</f>
        <v>31.984280910253801</v>
      </c>
      <c r="E580">
        <f>VLOOKUP(A580,'Location Codes'!$A$2:$C$1048576,3,FALSE)</f>
        <v>-81.129864906139403</v>
      </c>
      <c r="F580" s="1">
        <v>42473.513888888891</v>
      </c>
      <c r="G580" s="7">
        <v>0.51388888888888895</v>
      </c>
      <c r="H580" s="30">
        <f>VLOOKUP(F580,'Rainfall Record'!$D$2:$E$1000,1,TRUE)</f>
        <v>42462</v>
      </c>
      <c r="I580" s="32">
        <f t="shared" si="18"/>
        <v>12</v>
      </c>
      <c r="J580" s="32" t="s">
        <v>28</v>
      </c>
      <c r="U580" t="s">
        <v>31</v>
      </c>
      <c r="V580" t="str">
        <f t="shared" si="19"/>
        <v>ENT</v>
      </c>
      <c r="W580">
        <v>122</v>
      </c>
      <c r="X580" t="s">
        <v>30</v>
      </c>
    </row>
    <row r="581" spans="1:24">
      <c r="A581" t="s">
        <v>57</v>
      </c>
      <c r="C581" t="str">
        <f>VLOOKUP(A581,'Location Codes'!$A$2:$D$1048576,4,FALSE)</f>
        <v>Wilshire.WhiteBluff</v>
      </c>
      <c r="D581">
        <f>VLOOKUP(A581,'Location Codes'!$A$2:$C$1048576,2,FALSE)</f>
        <v>31.984280910253801</v>
      </c>
      <c r="E581">
        <f>VLOOKUP(A581,'Location Codes'!$A$2:$C$1048576,3,FALSE)</f>
        <v>-81.129864906139403</v>
      </c>
      <c r="F581" s="1">
        <v>42517.40625</v>
      </c>
      <c r="G581" s="7">
        <v>0.40625</v>
      </c>
      <c r="H581" s="30">
        <f>VLOOKUP(F581,'Rainfall Record'!$D$2:$E$1000,1,TRUE)</f>
        <v>42511</v>
      </c>
      <c r="I581" s="32">
        <f t="shared" si="18"/>
        <v>6</v>
      </c>
      <c r="J581" s="32" t="s">
        <v>28</v>
      </c>
      <c r="U581" t="s">
        <v>31</v>
      </c>
      <c r="V581" t="str">
        <f t="shared" si="19"/>
        <v>ENT</v>
      </c>
      <c r="W581">
        <v>573</v>
      </c>
      <c r="X581" t="s">
        <v>30</v>
      </c>
    </row>
    <row r="582" spans="1:24">
      <c r="A582" t="s">
        <v>59</v>
      </c>
      <c r="C582" t="str">
        <f>VLOOKUP(A582,'Location Codes'!$A$2:$D$1048576,4,FALSE)</f>
        <v>Vernon.Rendant</v>
      </c>
      <c r="D582">
        <f>VLOOKUP(A582,'Location Codes'!$A$2:$C$1048576,2,FALSE)</f>
        <v>31.971748423804598</v>
      </c>
      <c r="E582">
        <f>VLOOKUP(A582,'Location Codes'!$A$2:$C$1048576,3,FALSE)</f>
        <v>-81.125984676460405</v>
      </c>
      <c r="F582" s="1">
        <v>42066.444444444445</v>
      </c>
      <c r="G582" s="6">
        <v>0.44444444444444442</v>
      </c>
      <c r="H582" s="30">
        <f>VLOOKUP(F582,'Rainfall Record'!$D$2:$E$1000,1,TRUE)</f>
        <v>42061</v>
      </c>
      <c r="I582" s="32">
        <f t="shared" si="18"/>
        <v>5</v>
      </c>
      <c r="J582" s="32" t="s">
        <v>28</v>
      </c>
      <c r="U582" t="s">
        <v>29</v>
      </c>
      <c r="V582" t="str">
        <f t="shared" si="19"/>
        <v>FC</v>
      </c>
      <c r="W582">
        <v>230</v>
      </c>
      <c r="X582" t="s">
        <v>30</v>
      </c>
    </row>
    <row r="583" spans="1:24">
      <c r="A583" t="s">
        <v>59</v>
      </c>
      <c r="C583" t="str">
        <f>VLOOKUP(A583,'Location Codes'!$A$2:$D$1048576,4,FALSE)</f>
        <v>Vernon.Rendant</v>
      </c>
      <c r="D583">
        <f>VLOOKUP(A583,'Location Codes'!$A$2:$C$1048576,2,FALSE)</f>
        <v>31.971748423804598</v>
      </c>
      <c r="E583">
        <f>VLOOKUP(A583,'Location Codes'!$A$2:$C$1048576,3,FALSE)</f>
        <v>-81.125984676460405</v>
      </c>
      <c r="F583" s="1">
        <v>42066.444444444445</v>
      </c>
      <c r="G583" s="6">
        <v>0.44444444444444442</v>
      </c>
      <c r="H583" s="30">
        <f>VLOOKUP(F583,'Rainfall Record'!$D$2:$E$1000,1,TRUE)</f>
        <v>42061</v>
      </c>
      <c r="I583" s="32">
        <f t="shared" si="18"/>
        <v>5</v>
      </c>
      <c r="J583" s="32" t="s">
        <v>28</v>
      </c>
      <c r="U583" t="s">
        <v>31</v>
      </c>
      <c r="V583" t="str">
        <f t="shared" si="19"/>
        <v>ENT</v>
      </c>
      <c r="W583">
        <v>274.8</v>
      </c>
      <c r="X583" t="s">
        <v>30</v>
      </c>
    </row>
    <row r="584" spans="1:24">
      <c r="A584" t="s">
        <v>60</v>
      </c>
      <c r="C584" t="str">
        <f>VLOOKUP(A584,'Location Codes'!$A$2:$D$1048576,4,FALSE)</f>
        <v>Casey.Hospital</v>
      </c>
      <c r="D584">
        <f>VLOOKUP(A584,'Location Codes'!$A$2:$C$1048576,2,FALSE)</f>
        <v>32.030499465731999</v>
      </c>
      <c r="E584">
        <f>VLOOKUP(A584,'Location Codes'!$A$2:$C$1048576,3,FALSE)</f>
        <v>-81.085066518624302</v>
      </c>
      <c r="F584" s="1">
        <v>42066.465277777781</v>
      </c>
      <c r="G584" s="6">
        <v>0.46527777777777779</v>
      </c>
      <c r="H584" s="30">
        <f>VLOOKUP(F584,'Rainfall Record'!$D$2:$E$1000,1,TRUE)</f>
        <v>42061</v>
      </c>
      <c r="I584" s="32">
        <f t="shared" si="18"/>
        <v>5</v>
      </c>
      <c r="J584" s="32" t="s">
        <v>28</v>
      </c>
      <c r="U584" t="s">
        <v>29</v>
      </c>
      <c r="V584" t="str">
        <f t="shared" si="19"/>
        <v>FC</v>
      </c>
      <c r="W584">
        <v>20</v>
      </c>
      <c r="X584" t="s">
        <v>30</v>
      </c>
    </row>
    <row r="585" spans="1:24">
      <c r="A585" t="s">
        <v>60</v>
      </c>
      <c r="C585" t="str">
        <f>VLOOKUP(A585,'Location Codes'!$A$2:$D$1048576,4,FALSE)</f>
        <v>Casey.Hospital</v>
      </c>
      <c r="D585">
        <f>VLOOKUP(A585,'Location Codes'!$A$2:$C$1048576,2,FALSE)</f>
        <v>32.030499465731999</v>
      </c>
      <c r="E585">
        <f>VLOOKUP(A585,'Location Codes'!$A$2:$C$1048576,3,FALSE)</f>
        <v>-81.085066518624302</v>
      </c>
      <c r="F585" s="1">
        <v>42066.465277777781</v>
      </c>
      <c r="G585" s="6">
        <v>0.46527777777777779</v>
      </c>
      <c r="H585" s="30">
        <f>VLOOKUP(F585,'Rainfall Record'!$D$2:$E$1000,1,TRUE)</f>
        <v>42061</v>
      </c>
      <c r="I585" s="32">
        <f t="shared" si="18"/>
        <v>5</v>
      </c>
      <c r="J585" s="32" t="s">
        <v>28</v>
      </c>
      <c r="U585" t="s">
        <v>31</v>
      </c>
      <c r="V585" t="str">
        <f t="shared" si="19"/>
        <v>ENT</v>
      </c>
      <c r="W585">
        <v>40.6</v>
      </c>
      <c r="X585" t="s">
        <v>30</v>
      </c>
    </row>
    <row r="586" spans="1:24">
      <c r="A586" t="s">
        <v>78</v>
      </c>
      <c r="C586" t="str">
        <f>VLOOKUP(A586,'Location Codes'!$A$2:$D$1048576,4,FALSE)</f>
        <v>Harmon.9</v>
      </c>
      <c r="D586">
        <f>VLOOKUP(A586,'Location Codes'!$A$2:$C$1048576,2,FALSE)</f>
        <v>31.9867850198948</v>
      </c>
      <c r="E586">
        <f>VLOOKUP(A586,'Location Codes'!$A$2:$C$1048576,3,FALSE)</f>
        <v>-81.116596661316706</v>
      </c>
      <c r="F586" s="1">
        <v>42072.447916666664</v>
      </c>
      <c r="G586" s="7">
        <v>0.44791666666666669</v>
      </c>
      <c r="H586" s="30">
        <f>VLOOKUP(F586,'Rainfall Record'!$D$2:$E$1000,1,TRUE)</f>
        <v>42068</v>
      </c>
      <c r="I586" s="32">
        <f t="shared" si="18"/>
        <v>4</v>
      </c>
      <c r="J586" s="32" t="s">
        <v>28</v>
      </c>
      <c r="U586" t="s">
        <v>31</v>
      </c>
      <c r="V586" t="str">
        <f t="shared" si="19"/>
        <v>ENT</v>
      </c>
      <c r="W586">
        <v>10</v>
      </c>
      <c r="X586" t="s">
        <v>30</v>
      </c>
    </row>
    <row r="587" spans="1:24">
      <c r="A587" t="s">
        <v>73</v>
      </c>
      <c r="C587" t="str">
        <f>VLOOKUP(A587,'Location Codes'!$A$2:$D$1048576,4,FALSE)</f>
        <v>Hayners.Mont</v>
      </c>
      <c r="D587">
        <f>VLOOKUP(A587,'Location Codes'!$A$2:$C$1048576,2,FALSE)</f>
        <v>31.993115442766999</v>
      </c>
      <c r="E587">
        <f>VLOOKUP(A587,'Location Codes'!$A$2:$C$1048576,3,FALSE)</f>
        <v>-81.1013377418072</v>
      </c>
      <c r="F587" s="1">
        <v>42072.458333333336</v>
      </c>
      <c r="G587" s="7">
        <v>0.45833333333333331</v>
      </c>
      <c r="H587" s="30">
        <f>VLOOKUP(F587,'Rainfall Record'!$D$2:$E$1000,1,TRUE)</f>
        <v>42068</v>
      </c>
      <c r="I587" s="32">
        <f t="shared" si="18"/>
        <v>4</v>
      </c>
      <c r="J587" s="32" t="s">
        <v>28</v>
      </c>
      <c r="U587" t="s">
        <v>31</v>
      </c>
      <c r="V587" t="str">
        <f t="shared" si="19"/>
        <v>ENT</v>
      </c>
      <c r="W587">
        <v>420</v>
      </c>
      <c r="X587" t="s">
        <v>30</v>
      </c>
    </row>
    <row r="588" spans="1:24">
      <c r="A588" t="s">
        <v>27</v>
      </c>
      <c r="C588" t="str">
        <f>VLOOKUP(A588,'Location Codes'!$A$2:$D$1048576,4,FALSE)</f>
        <v>Hayners.Halcyon</v>
      </c>
      <c r="D588">
        <f>VLOOKUP(A588,'Location Codes'!$A$2:$C$1048576,2,FALSE)</f>
        <v>31.982481023192801</v>
      </c>
      <c r="E588">
        <f>VLOOKUP(A588,'Location Codes'!$A$2:$C$1048576,3,FALSE)</f>
        <v>-81.111041875059797</v>
      </c>
      <c r="F588" s="1">
        <v>42072.46875</v>
      </c>
      <c r="G588" s="7">
        <v>0.46875</v>
      </c>
      <c r="H588" s="30">
        <f>VLOOKUP(F588,'Rainfall Record'!$D$2:$E$1000,1,TRUE)</f>
        <v>42068</v>
      </c>
      <c r="I588" s="32">
        <f t="shared" si="18"/>
        <v>4</v>
      </c>
      <c r="J588" s="32" t="s">
        <v>28</v>
      </c>
      <c r="U588" t="s">
        <v>31</v>
      </c>
      <c r="V588" t="str">
        <f t="shared" si="19"/>
        <v>ENT</v>
      </c>
      <c r="W588">
        <v>98</v>
      </c>
      <c r="X588" t="s">
        <v>30</v>
      </c>
    </row>
    <row r="589" spans="1:24">
      <c r="A589" t="s">
        <v>57</v>
      </c>
      <c r="C589" t="str">
        <f>VLOOKUP(A589,'Location Codes'!$A$2:$D$1048576,4,FALSE)</f>
        <v>Wilshire.WhiteBluff</v>
      </c>
      <c r="D589">
        <f>VLOOKUP(A589,'Location Codes'!$A$2:$C$1048576,2,FALSE)</f>
        <v>31.984280910253801</v>
      </c>
      <c r="E589">
        <f>VLOOKUP(A589,'Location Codes'!$A$2:$C$1048576,3,FALSE)</f>
        <v>-81.129864906139403</v>
      </c>
      <c r="F589" s="1">
        <v>42530.427083333336</v>
      </c>
      <c r="G589" s="6">
        <v>0.42708333333333331</v>
      </c>
      <c r="H589" s="30">
        <f>VLOOKUP(F589,'Rainfall Record'!$D$2:$E$1000,1,TRUE)</f>
        <v>42527</v>
      </c>
      <c r="I589" s="32">
        <f t="shared" si="18"/>
        <v>3</v>
      </c>
      <c r="J589" s="32" t="s">
        <v>28</v>
      </c>
      <c r="U589" t="s">
        <v>31</v>
      </c>
      <c r="V589" t="str">
        <f t="shared" si="19"/>
        <v>ENT</v>
      </c>
      <c r="W589">
        <v>2603</v>
      </c>
      <c r="X589" t="s">
        <v>30</v>
      </c>
    </row>
    <row r="590" spans="1:24">
      <c r="A590" t="s">
        <v>74</v>
      </c>
      <c r="C590" t="str">
        <f>VLOOKUP(A590,'Location Codes'!$A$2:$D$1048576,4,FALSE)</f>
        <v>Vernon.WhiteBluffDitch</v>
      </c>
      <c r="D590">
        <f>VLOOKUP(A590,'Location Codes'!$A$2:$C$1048576,2,FALSE)</f>
        <v>31.964633593941102</v>
      </c>
      <c r="E590">
        <f>VLOOKUP(A590,'Location Codes'!$A$2:$C$1048576,3,FALSE)</f>
        <v>-81.135533939742899</v>
      </c>
      <c r="F590" s="1">
        <v>42072.513888888891</v>
      </c>
      <c r="G590" s="7">
        <v>0.51388888888888895</v>
      </c>
      <c r="H590" s="30">
        <f>VLOOKUP(F590,'Rainfall Record'!$D$2:$E$1000,1,TRUE)</f>
        <v>42068</v>
      </c>
      <c r="I590" s="32">
        <f t="shared" si="18"/>
        <v>5</v>
      </c>
      <c r="J590" s="32" t="s">
        <v>28</v>
      </c>
      <c r="U590" t="s">
        <v>31</v>
      </c>
      <c r="V590" t="str">
        <f t="shared" si="19"/>
        <v>ENT</v>
      </c>
      <c r="W590">
        <v>0</v>
      </c>
      <c r="X590" t="s">
        <v>30</v>
      </c>
    </row>
    <row r="591" spans="1:24">
      <c r="A591" t="s">
        <v>75</v>
      </c>
      <c r="C591" t="str">
        <f>VLOOKUP(A591,'Location Codes'!$A$2:$D$1048576,4,FALSE)</f>
        <v>Vernon.VernonburgDitch</v>
      </c>
      <c r="D591">
        <f>VLOOKUP(A591,'Location Codes'!$A$2:$C$1048576,2,FALSE)</f>
        <v>31.965998805129299</v>
      </c>
      <c r="E591">
        <f>VLOOKUP(A591,'Location Codes'!$A$2:$C$1048576,3,FALSE)</f>
        <v>-81.134277619450003</v>
      </c>
      <c r="F591" s="1">
        <v>42072.520833333336</v>
      </c>
      <c r="G591" s="7">
        <v>0.52083333333333337</v>
      </c>
      <c r="H591" s="30">
        <f>VLOOKUP(F591,'Rainfall Record'!$D$2:$E$1000,1,TRUE)</f>
        <v>42068</v>
      </c>
      <c r="I591" s="32">
        <f t="shared" si="18"/>
        <v>5</v>
      </c>
      <c r="J591" s="32" t="s">
        <v>28</v>
      </c>
      <c r="U591" t="s">
        <v>31</v>
      </c>
      <c r="V591" t="str">
        <f t="shared" si="19"/>
        <v>ENT</v>
      </c>
      <c r="W591">
        <v>41</v>
      </c>
      <c r="X591" t="s">
        <v>30</v>
      </c>
    </row>
    <row r="592" spans="1:24">
      <c r="A592" t="s">
        <v>76</v>
      </c>
      <c r="C592" t="str">
        <f>VLOOKUP(A592,'Location Codes'!$A$2:$D$1048576,4,FALSE)</f>
        <v>Vernon.Vernonburg</v>
      </c>
      <c r="D592">
        <f>VLOOKUP(A592,'Location Codes'!$A$2:$C$1048576,2,FALSE)</f>
        <v>31.963846986497899</v>
      </c>
      <c r="E592">
        <f>VLOOKUP(A592,'Location Codes'!$A$2:$C$1048576,3,FALSE)</f>
        <v>-81.120341943777106</v>
      </c>
      <c r="F592" s="1">
        <v>42072.534722222219</v>
      </c>
      <c r="G592" s="7">
        <v>0.53472222222222221</v>
      </c>
      <c r="H592" s="30">
        <f>VLOOKUP(F592,'Rainfall Record'!$D$2:$E$1000,1,TRUE)</f>
        <v>42068</v>
      </c>
      <c r="I592" s="32">
        <f t="shared" si="18"/>
        <v>5</v>
      </c>
      <c r="J592" s="32" t="s">
        <v>28</v>
      </c>
      <c r="U592" t="s">
        <v>31</v>
      </c>
      <c r="V592" t="str">
        <f t="shared" si="19"/>
        <v>ENT</v>
      </c>
      <c r="W592">
        <v>10</v>
      </c>
      <c r="X592" t="s">
        <v>30</v>
      </c>
    </row>
    <row r="593" spans="1:24">
      <c r="A593" t="s">
        <v>77</v>
      </c>
      <c r="C593" t="str">
        <f>VLOOKUP(A593,'Location Codes'!$A$2:$D$1048576,4,FALSE)</f>
        <v>Vernon.Vernonburg</v>
      </c>
      <c r="D593">
        <f>VLOOKUP(A593,'Location Codes'!$A$2:$C$1048576,2,FALSE)</f>
        <v>31.963846986497899</v>
      </c>
      <c r="E593">
        <f>VLOOKUP(A593,'Location Codes'!$A$2:$C$1048576,3,FALSE)</f>
        <v>-81.120341943777106</v>
      </c>
      <c r="F593" s="1">
        <v>42072.534722222219</v>
      </c>
      <c r="G593" s="7">
        <v>0.53472222222222221</v>
      </c>
      <c r="H593" s="30">
        <f>VLOOKUP(F593,'Rainfall Record'!$D$2:$E$1000,1,TRUE)</f>
        <v>42068</v>
      </c>
      <c r="I593" s="32">
        <f t="shared" si="18"/>
        <v>5</v>
      </c>
      <c r="J593" s="32" t="s">
        <v>28</v>
      </c>
      <c r="U593" t="s">
        <v>31</v>
      </c>
      <c r="V593" t="str">
        <f t="shared" si="19"/>
        <v>ENT</v>
      </c>
      <c r="W593">
        <v>10</v>
      </c>
      <c r="X593" t="s">
        <v>30</v>
      </c>
    </row>
    <row r="594" spans="1:24">
      <c r="A594" t="s">
        <v>32</v>
      </c>
      <c r="C594" t="str">
        <f>VLOOKUP(A594,'Location Codes'!$A$2:$D$1048576,4,FALSE)</f>
        <v>Casey.Sallie</v>
      </c>
      <c r="D594">
        <f>VLOOKUP(A594,'Location Codes'!$A$2:$C$1048576,2,FALSE)</f>
        <v>31.995887131649798</v>
      </c>
      <c r="E594">
        <f>VLOOKUP(A594,'Location Codes'!$A$2:$C$1048576,3,FALSE)</f>
        <v>-81.090554392855694</v>
      </c>
      <c r="F594" s="1">
        <v>42075.364583333336</v>
      </c>
      <c r="G594" s="6">
        <v>0.36458333333333331</v>
      </c>
      <c r="H594" s="30">
        <f>VLOOKUP(F594,'Rainfall Record'!$D$2:$E$1000,1,TRUE)</f>
        <v>42068</v>
      </c>
      <c r="I594" s="32">
        <f t="shared" si="18"/>
        <v>7</v>
      </c>
      <c r="J594" s="32" t="s">
        <v>28</v>
      </c>
      <c r="U594" t="s">
        <v>29</v>
      </c>
      <c r="V594" t="str">
        <f t="shared" si="19"/>
        <v>FC</v>
      </c>
      <c r="W594">
        <v>20</v>
      </c>
      <c r="X594" t="s">
        <v>30</v>
      </c>
    </row>
    <row r="595" spans="1:24">
      <c r="A595" t="s">
        <v>32</v>
      </c>
      <c r="C595" t="str">
        <f>VLOOKUP(A595,'Location Codes'!$A$2:$D$1048576,4,FALSE)</f>
        <v>Casey.Sallie</v>
      </c>
      <c r="D595">
        <f>VLOOKUP(A595,'Location Codes'!$A$2:$C$1048576,2,FALSE)</f>
        <v>31.995887131649798</v>
      </c>
      <c r="E595">
        <f>VLOOKUP(A595,'Location Codes'!$A$2:$C$1048576,3,FALSE)</f>
        <v>-81.090554392855694</v>
      </c>
      <c r="F595" s="1">
        <v>42075.364583333336</v>
      </c>
      <c r="G595" s="6">
        <v>0.36458333333333331</v>
      </c>
      <c r="H595" s="30">
        <f>VLOOKUP(F595,'Rainfall Record'!$D$2:$E$1000,1,TRUE)</f>
        <v>42068</v>
      </c>
      <c r="I595" s="32">
        <f t="shared" si="18"/>
        <v>7</v>
      </c>
      <c r="J595" s="32" t="s">
        <v>28</v>
      </c>
      <c r="U595" t="s">
        <v>31</v>
      </c>
      <c r="V595" t="str">
        <f t="shared" si="19"/>
        <v>ENT</v>
      </c>
      <c r="W595">
        <v>49.8</v>
      </c>
      <c r="X595" t="s">
        <v>30</v>
      </c>
    </row>
    <row r="596" spans="1:24">
      <c r="A596" t="s">
        <v>33</v>
      </c>
      <c r="C596" t="str">
        <f>VLOOKUP(A596,'Location Codes'!$A$2:$D$1048576,4,FALSE)</f>
        <v>Hayners.Halcyon</v>
      </c>
      <c r="D596">
        <f>VLOOKUP(A596,'Location Codes'!$A$2:$C$1048576,2,FALSE)</f>
        <v>31.982481023192801</v>
      </c>
      <c r="E596">
        <f>VLOOKUP(A596,'Location Codes'!$A$2:$C$1048576,3,FALSE)</f>
        <v>-81.111041875059797</v>
      </c>
      <c r="F596" s="1">
        <v>42075.379861111112</v>
      </c>
      <c r="G596" s="6">
        <v>0.37986111111111109</v>
      </c>
      <c r="H596" s="30">
        <f>VLOOKUP(F596,'Rainfall Record'!$D$2:$E$1000,1,TRUE)</f>
        <v>42068</v>
      </c>
      <c r="I596" s="32">
        <f t="shared" si="18"/>
        <v>7</v>
      </c>
      <c r="J596" s="32" t="s">
        <v>28</v>
      </c>
      <c r="U596" t="s">
        <v>31</v>
      </c>
      <c r="V596" t="str">
        <f t="shared" si="19"/>
        <v>ENT</v>
      </c>
      <c r="W596">
        <v>214</v>
      </c>
      <c r="X596" t="s">
        <v>30</v>
      </c>
    </row>
    <row r="597" spans="1:24">
      <c r="A597" t="s">
        <v>33</v>
      </c>
      <c r="C597" t="str">
        <f>VLOOKUP(A597,'Location Codes'!$A$2:$D$1048576,4,FALSE)</f>
        <v>Hayners.Halcyon</v>
      </c>
      <c r="D597">
        <f>VLOOKUP(A597,'Location Codes'!$A$2:$C$1048576,2,FALSE)</f>
        <v>31.982481023192801</v>
      </c>
      <c r="E597">
        <f>VLOOKUP(A597,'Location Codes'!$A$2:$C$1048576,3,FALSE)</f>
        <v>-81.111041875059797</v>
      </c>
      <c r="F597" s="1">
        <v>42075.379861111112</v>
      </c>
      <c r="G597" s="6">
        <v>0.37986111111111109</v>
      </c>
      <c r="H597" s="30">
        <f>VLOOKUP(F597,'Rainfall Record'!$D$2:$E$1000,1,TRUE)</f>
        <v>42068</v>
      </c>
      <c r="I597" s="32">
        <f t="shared" si="18"/>
        <v>7</v>
      </c>
      <c r="J597" s="32" t="s">
        <v>28</v>
      </c>
      <c r="U597" t="s">
        <v>29</v>
      </c>
      <c r="V597" t="str">
        <f t="shared" si="19"/>
        <v>FC</v>
      </c>
      <c r="W597">
        <v>330</v>
      </c>
      <c r="X597" t="s">
        <v>30</v>
      </c>
    </row>
    <row r="598" spans="1:24">
      <c r="A598" t="s">
        <v>48</v>
      </c>
      <c r="C598" t="str">
        <f>VLOOKUP(A598,'Location Codes'!$A$2:$D$1048576,4,FALSE)</f>
        <v>Wilshire.Bougainvillea</v>
      </c>
      <c r="D598">
        <f>VLOOKUP(A598,'Location Codes'!$A$2:$C$1048576,2,FALSE)</f>
        <v>31.9806065034544</v>
      </c>
      <c r="E598">
        <f>VLOOKUP(A598,'Location Codes'!$A$2:$C$1048576,3,FALSE)</f>
        <v>-81.125530850568197</v>
      </c>
      <c r="F598" s="1">
        <v>42075.404166666667</v>
      </c>
      <c r="G598" s="6">
        <v>0.40416666666666667</v>
      </c>
      <c r="H598" s="30">
        <f>VLOOKUP(F598,'Rainfall Record'!$D$2:$E$1000,1,TRUE)</f>
        <v>42068</v>
      </c>
      <c r="I598" s="32">
        <f t="shared" si="18"/>
        <v>7</v>
      </c>
      <c r="J598" s="32" t="s">
        <v>28</v>
      </c>
      <c r="U598" t="s">
        <v>29</v>
      </c>
      <c r="V598" t="str">
        <f t="shared" si="19"/>
        <v>FC</v>
      </c>
      <c r="W598">
        <v>220</v>
      </c>
      <c r="X598" t="s">
        <v>30</v>
      </c>
    </row>
    <row r="599" spans="1:24">
      <c r="A599" t="s">
        <v>48</v>
      </c>
      <c r="C599" t="str">
        <f>VLOOKUP(A599,'Location Codes'!$A$2:$D$1048576,4,FALSE)</f>
        <v>Wilshire.Bougainvillea</v>
      </c>
      <c r="D599">
        <f>VLOOKUP(A599,'Location Codes'!$A$2:$C$1048576,2,FALSE)</f>
        <v>31.9806065034544</v>
      </c>
      <c r="E599">
        <f>VLOOKUP(A599,'Location Codes'!$A$2:$C$1048576,3,FALSE)</f>
        <v>-81.125530850568197</v>
      </c>
      <c r="F599" s="1">
        <v>42075.404166666667</v>
      </c>
      <c r="G599" s="6">
        <v>0.40416666666666667</v>
      </c>
      <c r="H599" s="30">
        <f>VLOOKUP(F599,'Rainfall Record'!$D$2:$E$1000,1,TRUE)</f>
        <v>42068</v>
      </c>
      <c r="I599" s="32">
        <f t="shared" si="18"/>
        <v>7</v>
      </c>
      <c r="J599" s="32" t="s">
        <v>28</v>
      </c>
      <c r="U599" t="s">
        <v>31</v>
      </c>
      <c r="V599" t="str">
        <f t="shared" si="19"/>
        <v>ENT</v>
      </c>
      <c r="W599">
        <v>345</v>
      </c>
      <c r="X599" t="s">
        <v>30</v>
      </c>
    </row>
    <row r="600" spans="1:24">
      <c r="A600" t="s">
        <v>57</v>
      </c>
      <c r="C600" t="str">
        <f>VLOOKUP(A600,'Location Codes'!$A$2:$D$1048576,4,FALSE)</f>
        <v>Wilshire.WhiteBluff</v>
      </c>
      <c r="D600">
        <f>VLOOKUP(A600,'Location Codes'!$A$2:$C$1048576,2,FALSE)</f>
        <v>31.984280910253801</v>
      </c>
      <c r="E600">
        <f>VLOOKUP(A600,'Location Codes'!$A$2:$C$1048576,3,FALSE)</f>
        <v>-81.129864906139403</v>
      </c>
      <c r="F600" s="1">
        <v>42535.413194444445</v>
      </c>
      <c r="G600" s="6">
        <v>0.41319444444444442</v>
      </c>
      <c r="H600" s="30">
        <f>VLOOKUP(F600,'Rainfall Record'!$D$2:$E$1000,1,TRUE)</f>
        <v>42535</v>
      </c>
      <c r="I600" s="32">
        <f t="shared" si="18"/>
        <v>0</v>
      </c>
      <c r="J600" s="32" t="s">
        <v>28</v>
      </c>
      <c r="U600" t="s">
        <v>31</v>
      </c>
      <c r="V600" t="str">
        <f t="shared" si="19"/>
        <v>ENT</v>
      </c>
      <c r="W600">
        <v>2142</v>
      </c>
      <c r="X600" t="s">
        <v>30</v>
      </c>
    </row>
    <row r="601" spans="1:24">
      <c r="A601" t="s">
        <v>57</v>
      </c>
      <c r="C601" t="str">
        <f>VLOOKUP(A601,'Location Codes'!$A$2:$D$1048576,4,FALSE)</f>
        <v>Wilshire.WhiteBluff</v>
      </c>
      <c r="D601">
        <f>VLOOKUP(A601,'Location Codes'!$A$2:$C$1048576,2,FALSE)</f>
        <v>31.984280910253801</v>
      </c>
      <c r="E601">
        <f>VLOOKUP(A601,'Location Codes'!$A$2:$C$1048576,3,FALSE)</f>
        <v>-81.129864906139403</v>
      </c>
      <c r="F601" s="1">
        <v>42542.427083333336</v>
      </c>
      <c r="G601" s="6">
        <v>0.42708333333333331</v>
      </c>
      <c r="H601" s="30">
        <f>VLOOKUP(F601,'Rainfall Record'!$D$2:$E$1000,1,TRUE)</f>
        <v>42538</v>
      </c>
      <c r="I601" s="32">
        <f t="shared" si="18"/>
        <v>4</v>
      </c>
      <c r="J601" s="32" t="s">
        <v>28</v>
      </c>
      <c r="U601" t="s">
        <v>31</v>
      </c>
      <c r="V601" t="str">
        <f t="shared" si="19"/>
        <v>ENT</v>
      </c>
      <c r="W601">
        <v>309</v>
      </c>
      <c r="X601" t="s">
        <v>30</v>
      </c>
    </row>
    <row r="602" spans="1:24">
      <c r="A602" t="s">
        <v>59</v>
      </c>
      <c r="C602" t="str">
        <f>VLOOKUP(A602,'Location Codes'!$A$2:$D$1048576,4,FALSE)</f>
        <v>Vernon.Rendant</v>
      </c>
      <c r="D602">
        <f>VLOOKUP(A602,'Location Codes'!$A$2:$C$1048576,2,FALSE)</f>
        <v>31.971748423804598</v>
      </c>
      <c r="E602">
        <f>VLOOKUP(A602,'Location Codes'!$A$2:$C$1048576,3,FALSE)</f>
        <v>-81.125984676460405</v>
      </c>
      <c r="F602" s="1">
        <v>42075.45</v>
      </c>
      <c r="G602" s="6">
        <v>0.45</v>
      </c>
      <c r="H602" s="30">
        <f>VLOOKUP(F602,'Rainfall Record'!$D$2:$E$1000,1,TRUE)</f>
        <v>42068</v>
      </c>
      <c r="I602" s="32">
        <f t="shared" si="18"/>
        <v>7</v>
      </c>
      <c r="J602" s="32" t="s">
        <v>28</v>
      </c>
      <c r="U602" t="s">
        <v>29</v>
      </c>
      <c r="V602" t="str">
        <f t="shared" si="19"/>
        <v>FC</v>
      </c>
      <c r="W602">
        <v>78</v>
      </c>
      <c r="X602" t="s">
        <v>30</v>
      </c>
    </row>
    <row r="603" spans="1:24">
      <c r="A603" t="s">
        <v>59</v>
      </c>
      <c r="C603" t="str">
        <f>VLOOKUP(A603,'Location Codes'!$A$2:$D$1048576,4,FALSE)</f>
        <v>Vernon.Rendant</v>
      </c>
      <c r="D603">
        <f>VLOOKUP(A603,'Location Codes'!$A$2:$C$1048576,2,FALSE)</f>
        <v>31.971748423804598</v>
      </c>
      <c r="E603">
        <f>VLOOKUP(A603,'Location Codes'!$A$2:$C$1048576,3,FALSE)</f>
        <v>-81.125984676460405</v>
      </c>
      <c r="F603" s="1">
        <v>42075.45</v>
      </c>
      <c r="G603" s="6">
        <v>0.45</v>
      </c>
      <c r="H603" s="30">
        <f>VLOOKUP(F603,'Rainfall Record'!$D$2:$E$1000,1,TRUE)</f>
        <v>42068</v>
      </c>
      <c r="I603" s="32">
        <f t="shared" si="18"/>
        <v>7</v>
      </c>
      <c r="J603" s="32" t="s">
        <v>28</v>
      </c>
      <c r="U603" t="s">
        <v>31</v>
      </c>
      <c r="V603" t="str">
        <f t="shared" si="19"/>
        <v>ENT</v>
      </c>
      <c r="W603">
        <v>139</v>
      </c>
      <c r="X603" t="s">
        <v>30</v>
      </c>
    </row>
    <row r="604" spans="1:24">
      <c r="A604" t="s">
        <v>60</v>
      </c>
      <c r="C604" t="str">
        <f>VLOOKUP(A604,'Location Codes'!$A$2:$D$1048576,4,FALSE)</f>
        <v>Casey.Hospital</v>
      </c>
      <c r="D604">
        <f>VLOOKUP(A604,'Location Codes'!$A$2:$C$1048576,2,FALSE)</f>
        <v>32.030499465731999</v>
      </c>
      <c r="E604">
        <f>VLOOKUP(A604,'Location Codes'!$A$2:$C$1048576,3,FALSE)</f>
        <v>-81.085066518624302</v>
      </c>
      <c r="F604" s="1">
        <v>42075.462500000001</v>
      </c>
      <c r="G604" s="6">
        <v>0.46250000000000002</v>
      </c>
      <c r="H604" s="30">
        <f>VLOOKUP(F604,'Rainfall Record'!$D$2:$E$1000,1,TRUE)</f>
        <v>42068</v>
      </c>
      <c r="I604" s="32">
        <f t="shared" si="18"/>
        <v>7</v>
      </c>
      <c r="J604" s="32" t="s">
        <v>28</v>
      </c>
      <c r="U604" t="s">
        <v>31</v>
      </c>
      <c r="V604" t="str">
        <f t="shared" si="19"/>
        <v>ENT</v>
      </c>
      <c r="W604">
        <v>44.2</v>
      </c>
      <c r="X604" t="s">
        <v>30</v>
      </c>
    </row>
    <row r="605" spans="1:24">
      <c r="A605" t="s">
        <v>60</v>
      </c>
      <c r="C605" t="str">
        <f>VLOOKUP(A605,'Location Codes'!$A$2:$D$1048576,4,FALSE)</f>
        <v>Casey.Hospital</v>
      </c>
      <c r="D605">
        <f>VLOOKUP(A605,'Location Codes'!$A$2:$C$1048576,2,FALSE)</f>
        <v>32.030499465731999</v>
      </c>
      <c r="E605">
        <f>VLOOKUP(A605,'Location Codes'!$A$2:$C$1048576,3,FALSE)</f>
        <v>-81.085066518624302</v>
      </c>
      <c r="F605" s="1">
        <v>42075.462500000001</v>
      </c>
      <c r="G605" s="6">
        <v>0.46250000000000002</v>
      </c>
      <c r="H605" s="30">
        <f>VLOOKUP(F605,'Rainfall Record'!$D$2:$E$1000,1,TRUE)</f>
        <v>42068</v>
      </c>
      <c r="I605" s="32">
        <f t="shared" si="18"/>
        <v>7</v>
      </c>
      <c r="J605" s="32" t="s">
        <v>28</v>
      </c>
      <c r="U605" t="s">
        <v>29</v>
      </c>
      <c r="V605" t="str">
        <f t="shared" si="19"/>
        <v>FC</v>
      </c>
      <c r="W605">
        <v>78</v>
      </c>
      <c r="X605" t="s">
        <v>30</v>
      </c>
    </row>
    <row r="606" spans="1:24">
      <c r="A606" t="s">
        <v>32</v>
      </c>
      <c r="C606" t="str">
        <f>VLOOKUP(A606,'Location Codes'!$A$2:$D$1048576,4,FALSE)</f>
        <v>Casey.Sallie</v>
      </c>
      <c r="D606">
        <f>VLOOKUP(A606,'Location Codes'!$A$2:$C$1048576,2,FALSE)</f>
        <v>31.995887131649798</v>
      </c>
      <c r="E606">
        <f>VLOOKUP(A606,'Location Codes'!$A$2:$C$1048576,3,FALSE)</f>
        <v>-81.090554392855694</v>
      </c>
      <c r="F606" s="1">
        <v>42082.361111111109</v>
      </c>
      <c r="G606" s="6">
        <v>0.3611111111111111</v>
      </c>
      <c r="H606" s="30">
        <f>VLOOKUP(F606,'Rainfall Record'!$D$2:$E$1000,1,TRUE)</f>
        <v>42082</v>
      </c>
      <c r="I606" s="32">
        <f t="shared" si="18"/>
        <v>0</v>
      </c>
      <c r="J606" s="32" t="s">
        <v>28</v>
      </c>
      <c r="U606" t="s">
        <v>29</v>
      </c>
      <c r="V606" t="str">
        <f t="shared" si="19"/>
        <v>FC</v>
      </c>
      <c r="W606">
        <v>9</v>
      </c>
      <c r="X606" t="s">
        <v>30</v>
      </c>
    </row>
    <row r="607" spans="1:24">
      <c r="A607" t="s">
        <v>32</v>
      </c>
      <c r="C607" t="str">
        <f>VLOOKUP(A607,'Location Codes'!$A$2:$D$1048576,4,FALSE)</f>
        <v>Casey.Sallie</v>
      </c>
      <c r="D607">
        <f>VLOOKUP(A607,'Location Codes'!$A$2:$C$1048576,2,FALSE)</f>
        <v>31.995887131649798</v>
      </c>
      <c r="E607">
        <f>VLOOKUP(A607,'Location Codes'!$A$2:$C$1048576,3,FALSE)</f>
        <v>-81.090554392855694</v>
      </c>
      <c r="F607" s="1">
        <v>42082.361111111109</v>
      </c>
      <c r="G607" s="6">
        <v>0.3611111111111111</v>
      </c>
      <c r="H607" s="30">
        <f>VLOOKUP(F607,'Rainfall Record'!$D$2:$E$1000,1,TRUE)</f>
        <v>42082</v>
      </c>
      <c r="I607" s="32">
        <f t="shared" si="18"/>
        <v>0</v>
      </c>
      <c r="J607" s="32" t="s">
        <v>28</v>
      </c>
      <c r="U607" t="s">
        <v>31</v>
      </c>
      <c r="V607" t="str">
        <f t="shared" si="19"/>
        <v>ENT</v>
      </c>
      <c r="W607">
        <v>191.4</v>
      </c>
      <c r="X607" t="s">
        <v>30</v>
      </c>
    </row>
    <row r="608" spans="1:24">
      <c r="A608" t="s">
        <v>56</v>
      </c>
      <c r="C608" t="str">
        <f>VLOOKUP(A608,'Location Codes'!$A$2:$D$1048576,4,FALSE)</f>
        <v>Hayners.Halcyon</v>
      </c>
      <c r="D608">
        <f>VLOOKUP(A608,'Location Codes'!$A$2:$C$1048576,2,FALSE)</f>
        <v>31.982481023192801</v>
      </c>
      <c r="E608">
        <f>VLOOKUP(A608,'Location Codes'!$A$2:$C$1048576,3,FALSE)</f>
        <v>-81.111041875059797</v>
      </c>
      <c r="F608" s="1">
        <v>42082.370138888888</v>
      </c>
      <c r="G608" s="6">
        <v>0.37013888888888891</v>
      </c>
      <c r="H608" s="30">
        <f>VLOOKUP(F608,'Rainfall Record'!$D$2:$E$1000,1,TRUE)</f>
        <v>42082</v>
      </c>
      <c r="I608" s="32">
        <f t="shared" si="18"/>
        <v>0</v>
      </c>
      <c r="J608" s="32" t="s">
        <v>28</v>
      </c>
      <c r="U608" t="s">
        <v>29</v>
      </c>
      <c r="V608" t="str">
        <f t="shared" si="19"/>
        <v>FC</v>
      </c>
      <c r="W608">
        <v>130</v>
      </c>
      <c r="X608" t="s">
        <v>30</v>
      </c>
    </row>
    <row r="609" spans="1:24">
      <c r="A609" t="s">
        <v>56</v>
      </c>
      <c r="C609" t="str">
        <f>VLOOKUP(A609,'Location Codes'!$A$2:$D$1048576,4,FALSE)</f>
        <v>Hayners.Halcyon</v>
      </c>
      <c r="D609">
        <f>VLOOKUP(A609,'Location Codes'!$A$2:$C$1048576,2,FALSE)</f>
        <v>31.982481023192801</v>
      </c>
      <c r="E609">
        <f>VLOOKUP(A609,'Location Codes'!$A$2:$C$1048576,3,FALSE)</f>
        <v>-81.111041875059797</v>
      </c>
      <c r="F609" s="1">
        <v>42082.370138888888</v>
      </c>
      <c r="G609" s="6">
        <v>0.37013888888888891</v>
      </c>
      <c r="H609" s="30">
        <f>VLOOKUP(F609,'Rainfall Record'!$D$2:$E$1000,1,TRUE)</f>
        <v>42082</v>
      </c>
      <c r="I609" s="32">
        <f t="shared" si="18"/>
        <v>0</v>
      </c>
      <c r="J609" s="32" t="s">
        <v>28</v>
      </c>
      <c r="U609" t="s">
        <v>31</v>
      </c>
      <c r="V609" t="str">
        <f t="shared" si="19"/>
        <v>ENT</v>
      </c>
      <c r="W609">
        <v>244.6</v>
      </c>
      <c r="X609" t="s">
        <v>30</v>
      </c>
    </row>
    <row r="610" spans="1:24">
      <c r="A610" t="s">
        <v>48</v>
      </c>
      <c r="C610" t="str">
        <f>VLOOKUP(A610,'Location Codes'!$A$2:$D$1048576,4,FALSE)</f>
        <v>Wilshire.Bougainvillea</v>
      </c>
      <c r="D610">
        <f>VLOOKUP(A610,'Location Codes'!$A$2:$C$1048576,2,FALSE)</f>
        <v>31.9806065034544</v>
      </c>
      <c r="E610">
        <f>VLOOKUP(A610,'Location Codes'!$A$2:$C$1048576,3,FALSE)</f>
        <v>-81.125530850568197</v>
      </c>
      <c r="F610" s="1">
        <v>42082.387499999997</v>
      </c>
      <c r="G610" s="6">
        <v>0.38750000000000001</v>
      </c>
      <c r="H610" s="30">
        <f>VLOOKUP(F610,'Rainfall Record'!$D$2:$E$1000,1,TRUE)</f>
        <v>42082</v>
      </c>
      <c r="I610" s="32">
        <f t="shared" si="18"/>
        <v>0</v>
      </c>
      <c r="J610" s="32" t="s">
        <v>28</v>
      </c>
      <c r="U610" t="s">
        <v>29</v>
      </c>
      <c r="V610" t="str">
        <f t="shared" si="19"/>
        <v>FC</v>
      </c>
      <c r="W610">
        <v>45</v>
      </c>
      <c r="X610" t="s">
        <v>30</v>
      </c>
    </row>
    <row r="611" spans="1:24">
      <c r="A611" t="s">
        <v>48</v>
      </c>
      <c r="C611" t="str">
        <f>VLOOKUP(A611,'Location Codes'!$A$2:$D$1048576,4,FALSE)</f>
        <v>Wilshire.Bougainvillea</v>
      </c>
      <c r="D611">
        <f>VLOOKUP(A611,'Location Codes'!$A$2:$C$1048576,2,FALSE)</f>
        <v>31.9806065034544</v>
      </c>
      <c r="E611">
        <f>VLOOKUP(A611,'Location Codes'!$A$2:$C$1048576,3,FALSE)</f>
        <v>-81.125530850568197</v>
      </c>
      <c r="F611" s="1">
        <v>42082.387499999997</v>
      </c>
      <c r="G611" s="6">
        <v>0.38750000000000001</v>
      </c>
      <c r="H611" s="30">
        <f>VLOOKUP(F611,'Rainfall Record'!$D$2:$E$1000,1,TRUE)</f>
        <v>42082</v>
      </c>
      <c r="I611" s="32">
        <f t="shared" si="18"/>
        <v>0</v>
      </c>
      <c r="J611" s="32" t="s">
        <v>28</v>
      </c>
      <c r="U611" t="s">
        <v>31</v>
      </c>
      <c r="V611" t="str">
        <f t="shared" si="19"/>
        <v>ENT</v>
      </c>
      <c r="W611">
        <v>176.8</v>
      </c>
      <c r="X611" t="s">
        <v>30</v>
      </c>
    </row>
    <row r="612" spans="1:24">
      <c r="A612" t="s">
        <v>57</v>
      </c>
      <c r="C612" t="str">
        <f>VLOOKUP(A612,'Location Codes'!$A$2:$D$1048576,4,FALSE)</f>
        <v>Wilshire.WhiteBluff</v>
      </c>
      <c r="D612">
        <f>VLOOKUP(A612,'Location Codes'!$A$2:$C$1048576,2,FALSE)</f>
        <v>31.984280910253801</v>
      </c>
      <c r="E612">
        <f>VLOOKUP(A612,'Location Codes'!$A$2:$C$1048576,3,FALSE)</f>
        <v>-81.129864906139403</v>
      </c>
      <c r="F612" s="1">
        <v>42544.340277777781</v>
      </c>
      <c r="G612" s="7">
        <v>0.34027777777777773</v>
      </c>
      <c r="H612" s="30">
        <f>VLOOKUP(F612,'Rainfall Record'!$D$2:$E$1000,1,TRUE)</f>
        <v>42538</v>
      </c>
      <c r="I612" s="32">
        <f t="shared" si="18"/>
        <v>6</v>
      </c>
      <c r="J612" s="32" t="s">
        <v>28</v>
      </c>
      <c r="U612" t="s">
        <v>31</v>
      </c>
      <c r="V612" t="str">
        <f t="shared" si="19"/>
        <v>ENT</v>
      </c>
      <c r="W612">
        <v>1439</v>
      </c>
      <c r="X612" t="s">
        <v>30</v>
      </c>
    </row>
    <row r="613" spans="1:24">
      <c r="A613" t="s">
        <v>57</v>
      </c>
      <c r="C613" t="str">
        <f>VLOOKUP(A613,'Location Codes'!$A$2:$D$1048576,4,FALSE)</f>
        <v>Wilshire.WhiteBluff</v>
      </c>
      <c r="D613">
        <f>VLOOKUP(A613,'Location Codes'!$A$2:$C$1048576,2,FALSE)</f>
        <v>31.984280910253801</v>
      </c>
      <c r="E613">
        <f>VLOOKUP(A613,'Location Codes'!$A$2:$C$1048576,3,FALSE)</f>
        <v>-81.129864906139403</v>
      </c>
      <c r="F613" s="1">
        <v>42549.434027777781</v>
      </c>
      <c r="G613" s="6">
        <v>0.43402777777777779</v>
      </c>
      <c r="H613" s="30">
        <f>VLOOKUP(F613,'Rainfall Record'!$D$2:$E$1000,1,TRUE)</f>
        <v>42549</v>
      </c>
      <c r="I613" s="32">
        <f t="shared" si="18"/>
        <v>0</v>
      </c>
      <c r="J613" s="32" t="s">
        <v>28</v>
      </c>
      <c r="U613" t="s">
        <v>31</v>
      </c>
      <c r="V613" t="str">
        <f t="shared" si="19"/>
        <v>ENT</v>
      </c>
      <c r="W613">
        <v>1223</v>
      </c>
      <c r="X613" t="s">
        <v>30</v>
      </c>
    </row>
    <row r="614" spans="1:24">
      <c r="A614" t="s">
        <v>57</v>
      </c>
      <c r="C614" t="str">
        <f>VLOOKUP(A614,'Location Codes'!$A$2:$D$1048576,4,FALSE)</f>
        <v>Wilshire.WhiteBluff</v>
      </c>
      <c r="D614">
        <f>VLOOKUP(A614,'Location Codes'!$A$2:$C$1048576,2,FALSE)</f>
        <v>31.984280910253801</v>
      </c>
      <c r="E614">
        <f>VLOOKUP(A614,'Location Codes'!$A$2:$C$1048576,3,FALSE)</f>
        <v>-81.129864906139403</v>
      </c>
      <c r="F614" s="1">
        <v>42577.604166666664</v>
      </c>
      <c r="G614" s="7">
        <v>0.60416666666666663</v>
      </c>
      <c r="H614" s="30">
        <f>VLOOKUP(F614,'Rainfall Record'!$D$2:$E$1000,1,TRUE)</f>
        <v>42575</v>
      </c>
      <c r="I614" s="32">
        <f t="shared" si="18"/>
        <v>3</v>
      </c>
      <c r="J614" s="32" t="s">
        <v>28</v>
      </c>
      <c r="U614" t="s">
        <v>31</v>
      </c>
      <c r="V614" t="str">
        <f t="shared" si="19"/>
        <v>ENT</v>
      </c>
      <c r="W614">
        <v>10</v>
      </c>
      <c r="X614" t="s">
        <v>30</v>
      </c>
    </row>
    <row r="615" spans="1:24">
      <c r="A615" t="s">
        <v>57</v>
      </c>
      <c r="C615" t="str">
        <f>VLOOKUP(A615,'Location Codes'!$A$2:$D$1048576,4,FALSE)</f>
        <v>Wilshire.WhiteBluff</v>
      </c>
      <c r="D615">
        <f>VLOOKUP(A615,'Location Codes'!$A$2:$C$1048576,2,FALSE)</f>
        <v>31.984280910253801</v>
      </c>
      <c r="E615">
        <f>VLOOKUP(A615,'Location Codes'!$A$2:$C$1048576,3,FALSE)</f>
        <v>-81.129864906139403</v>
      </c>
      <c r="F615" s="1">
        <v>42606.510416666664</v>
      </c>
      <c r="G615" s="7">
        <v>0.51041666666666663</v>
      </c>
      <c r="H615" s="30">
        <f>VLOOKUP(F615,'Rainfall Record'!$D$2:$E$1000,1,TRUE)</f>
        <v>42601</v>
      </c>
      <c r="I615" s="32">
        <f t="shared" si="18"/>
        <v>6</v>
      </c>
      <c r="J615" s="32" t="s">
        <v>28</v>
      </c>
      <c r="U615" t="s">
        <v>31</v>
      </c>
      <c r="V615" t="str">
        <f t="shared" si="19"/>
        <v>ENT</v>
      </c>
      <c r="W615">
        <v>96</v>
      </c>
      <c r="X615" t="s">
        <v>30</v>
      </c>
    </row>
    <row r="616" spans="1:24">
      <c r="A616" t="s">
        <v>59</v>
      </c>
      <c r="C616" t="str">
        <f>VLOOKUP(A616,'Location Codes'!$A$2:$D$1048576,4,FALSE)</f>
        <v>Vernon.Rendant</v>
      </c>
      <c r="D616">
        <f>VLOOKUP(A616,'Location Codes'!$A$2:$C$1048576,2,FALSE)</f>
        <v>31.971748423804598</v>
      </c>
      <c r="E616">
        <f>VLOOKUP(A616,'Location Codes'!$A$2:$C$1048576,3,FALSE)</f>
        <v>-81.125984676460405</v>
      </c>
      <c r="F616" s="1">
        <v>42082.427777777775</v>
      </c>
      <c r="G616" s="6">
        <v>0.42777777777777776</v>
      </c>
      <c r="H616" s="30">
        <f>VLOOKUP(F616,'Rainfall Record'!$D$2:$E$1000,1,TRUE)</f>
        <v>42082</v>
      </c>
      <c r="I616" s="32">
        <f t="shared" si="18"/>
        <v>0</v>
      </c>
      <c r="J616" s="32" t="s">
        <v>28</v>
      </c>
      <c r="U616" t="s">
        <v>29</v>
      </c>
      <c r="V616" t="str">
        <f t="shared" si="19"/>
        <v>FC</v>
      </c>
      <c r="W616">
        <v>78</v>
      </c>
      <c r="X616" t="s">
        <v>30</v>
      </c>
    </row>
    <row r="617" spans="1:24">
      <c r="A617" t="s">
        <v>59</v>
      </c>
      <c r="C617" t="str">
        <f>VLOOKUP(A617,'Location Codes'!$A$2:$D$1048576,4,FALSE)</f>
        <v>Vernon.Rendant</v>
      </c>
      <c r="D617">
        <f>VLOOKUP(A617,'Location Codes'!$A$2:$C$1048576,2,FALSE)</f>
        <v>31.971748423804598</v>
      </c>
      <c r="E617">
        <f>VLOOKUP(A617,'Location Codes'!$A$2:$C$1048576,3,FALSE)</f>
        <v>-81.125984676460405</v>
      </c>
      <c r="F617" s="1">
        <v>42082.427777777775</v>
      </c>
      <c r="G617" s="6">
        <v>0.42777777777777776</v>
      </c>
      <c r="H617" s="30">
        <f>VLOOKUP(F617,'Rainfall Record'!$D$2:$E$1000,1,TRUE)</f>
        <v>42082</v>
      </c>
      <c r="I617" s="32">
        <f t="shared" si="18"/>
        <v>0</v>
      </c>
      <c r="J617" s="32" t="s">
        <v>28</v>
      </c>
      <c r="U617" t="s">
        <v>31</v>
      </c>
      <c r="V617" t="str">
        <f t="shared" si="19"/>
        <v>ENT</v>
      </c>
      <c r="W617">
        <v>172.4</v>
      </c>
      <c r="X617" t="s">
        <v>30</v>
      </c>
    </row>
    <row r="618" spans="1:24">
      <c r="A618" t="s">
        <v>60</v>
      </c>
      <c r="C618" t="str">
        <f>VLOOKUP(A618,'Location Codes'!$A$2:$D$1048576,4,FALSE)</f>
        <v>Casey.Hospital</v>
      </c>
      <c r="D618">
        <f>VLOOKUP(A618,'Location Codes'!$A$2:$C$1048576,2,FALSE)</f>
        <v>32.030499465731999</v>
      </c>
      <c r="E618">
        <f>VLOOKUP(A618,'Location Codes'!$A$2:$C$1048576,3,FALSE)</f>
        <v>-81.085066518624302</v>
      </c>
      <c r="F618" s="1">
        <v>42082.455555555556</v>
      </c>
      <c r="G618" s="6">
        <v>0.45555555555555555</v>
      </c>
      <c r="H618" s="30">
        <f>VLOOKUP(F618,'Rainfall Record'!$D$2:$E$1000,1,TRUE)</f>
        <v>42082</v>
      </c>
      <c r="I618" s="32">
        <f t="shared" si="18"/>
        <v>0</v>
      </c>
      <c r="J618" s="32" t="s">
        <v>28</v>
      </c>
      <c r="U618" t="s">
        <v>29</v>
      </c>
      <c r="V618" t="str">
        <f t="shared" si="19"/>
        <v>FC</v>
      </c>
      <c r="W618">
        <v>680</v>
      </c>
      <c r="X618" t="s">
        <v>30</v>
      </c>
    </row>
    <row r="619" spans="1:24">
      <c r="A619" t="s">
        <v>60</v>
      </c>
      <c r="C619" t="str">
        <f>VLOOKUP(A619,'Location Codes'!$A$2:$D$1048576,4,FALSE)</f>
        <v>Casey.Hospital</v>
      </c>
      <c r="D619">
        <f>VLOOKUP(A619,'Location Codes'!$A$2:$C$1048576,2,FALSE)</f>
        <v>32.030499465731999</v>
      </c>
      <c r="E619">
        <f>VLOOKUP(A619,'Location Codes'!$A$2:$C$1048576,3,FALSE)</f>
        <v>-81.085066518624302</v>
      </c>
      <c r="F619" s="1">
        <v>42082.455555555556</v>
      </c>
      <c r="G619" s="6">
        <v>0.45555555555555555</v>
      </c>
      <c r="H619" s="30">
        <f>VLOOKUP(F619,'Rainfall Record'!$D$2:$E$1000,1,TRUE)</f>
        <v>42082</v>
      </c>
      <c r="I619" s="32">
        <f t="shared" si="18"/>
        <v>0</v>
      </c>
      <c r="J619" s="32" t="s">
        <v>28</v>
      </c>
      <c r="U619" t="s">
        <v>31</v>
      </c>
      <c r="V619" t="str">
        <f t="shared" si="19"/>
        <v>ENT</v>
      </c>
      <c r="W619">
        <v>2022.4</v>
      </c>
      <c r="X619" t="s">
        <v>30</v>
      </c>
    </row>
    <row r="620" spans="1:24">
      <c r="A620" t="s">
        <v>32</v>
      </c>
      <c r="C620" t="str">
        <f>VLOOKUP(A620,'Location Codes'!$A$2:$D$1048576,4,FALSE)</f>
        <v>Casey.Sallie</v>
      </c>
      <c r="D620">
        <f>VLOOKUP(A620,'Location Codes'!$A$2:$C$1048576,2,FALSE)</f>
        <v>31.995887131649798</v>
      </c>
      <c r="E620">
        <f>VLOOKUP(A620,'Location Codes'!$A$2:$C$1048576,3,FALSE)</f>
        <v>-81.090554392855694</v>
      </c>
      <c r="F620" s="1">
        <v>42089.350694444445</v>
      </c>
      <c r="G620" s="6">
        <v>0.35069444444444442</v>
      </c>
      <c r="H620" s="30">
        <f>VLOOKUP(F620,'Rainfall Record'!$D$2:$E$1000,1,TRUE)</f>
        <v>42086</v>
      </c>
      <c r="I620" s="32">
        <f t="shared" si="18"/>
        <v>3</v>
      </c>
      <c r="J620" s="32" t="s">
        <v>28</v>
      </c>
      <c r="U620" t="s">
        <v>29</v>
      </c>
      <c r="V620" t="str">
        <f t="shared" si="19"/>
        <v>FC</v>
      </c>
      <c r="W620">
        <v>68</v>
      </c>
      <c r="X620" t="s">
        <v>30</v>
      </c>
    </row>
    <row r="621" spans="1:24">
      <c r="A621" t="s">
        <v>32</v>
      </c>
      <c r="C621" t="str">
        <f>VLOOKUP(A621,'Location Codes'!$A$2:$D$1048576,4,FALSE)</f>
        <v>Casey.Sallie</v>
      </c>
      <c r="D621">
        <f>VLOOKUP(A621,'Location Codes'!$A$2:$C$1048576,2,FALSE)</f>
        <v>31.995887131649798</v>
      </c>
      <c r="E621">
        <f>VLOOKUP(A621,'Location Codes'!$A$2:$C$1048576,3,FALSE)</f>
        <v>-81.090554392855694</v>
      </c>
      <c r="F621" s="1">
        <v>42089.350694444445</v>
      </c>
      <c r="G621" s="6">
        <v>0.35069444444444442</v>
      </c>
      <c r="H621" s="30">
        <f>VLOOKUP(F621,'Rainfall Record'!$D$2:$E$1000,1,TRUE)</f>
        <v>42086</v>
      </c>
      <c r="I621" s="32">
        <f t="shared" si="18"/>
        <v>3</v>
      </c>
      <c r="J621" s="32" t="s">
        <v>28</v>
      </c>
      <c r="U621" t="s">
        <v>31</v>
      </c>
      <c r="V621" t="str">
        <f t="shared" si="19"/>
        <v>ENT</v>
      </c>
      <c r="W621">
        <v>89.6</v>
      </c>
      <c r="X621" t="s">
        <v>30</v>
      </c>
    </row>
    <row r="622" spans="1:24">
      <c r="A622" t="s">
        <v>56</v>
      </c>
      <c r="C622" t="str">
        <f>VLOOKUP(A622,'Location Codes'!$A$2:$D$1048576,4,FALSE)</f>
        <v>Hayners.Halcyon</v>
      </c>
      <c r="D622">
        <f>VLOOKUP(A622,'Location Codes'!$A$2:$C$1048576,2,FALSE)</f>
        <v>31.982481023192801</v>
      </c>
      <c r="E622">
        <f>VLOOKUP(A622,'Location Codes'!$A$2:$C$1048576,3,FALSE)</f>
        <v>-81.111041875059797</v>
      </c>
      <c r="F622" s="1">
        <v>42089.364583333336</v>
      </c>
      <c r="G622" s="6">
        <v>0.36458333333333331</v>
      </c>
      <c r="H622" s="30">
        <f>VLOOKUP(F622,'Rainfall Record'!$D$2:$E$1000,1,TRUE)</f>
        <v>42086</v>
      </c>
      <c r="I622" s="32">
        <f t="shared" si="18"/>
        <v>3</v>
      </c>
      <c r="J622" s="32" t="s">
        <v>28</v>
      </c>
      <c r="U622" t="s">
        <v>29</v>
      </c>
      <c r="V622" t="str">
        <f t="shared" si="19"/>
        <v>FC</v>
      </c>
      <c r="W622">
        <v>490</v>
      </c>
      <c r="X622" t="s">
        <v>30</v>
      </c>
    </row>
    <row r="623" spans="1:24">
      <c r="A623" t="s">
        <v>56</v>
      </c>
      <c r="C623" t="str">
        <f>VLOOKUP(A623,'Location Codes'!$A$2:$D$1048576,4,FALSE)</f>
        <v>Hayners.Halcyon</v>
      </c>
      <c r="D623">
        <f>VLOOKUP(A623,'Location Codes'!$A$2:$C$1048576,2,FALSE)</f>
        <v>31.982481023192801</v>
      </c>
      <c r="E623">
        <f>VLOOKUP(A623,'Location Codes'!$A$2:$C$1048576,3,FALSE)</f>
        <v>-81.111041875059797</v>
      </c>
      <c r="F623" s="1">
        <v>42089.364583333336</v>
      </c>
      <c r="G623" s="6">
        <v>0.36458333333333331</v>
      </c>
      <c r="H623" s="30">
        <f>VLOOKUP(F623,'Rainfall Record'!$D$2:$E$1000,1,TRUE)</f>
        <v>42086</v>
      </c>
      <c r="I623" s="32">
        <f t="shared" si="18"/>
        <v>3</v>
      </c>
      <c r="J623" s="32" t="s">
        <v>28</v>
      </c>
      <c r="U623" t="s">
        <v>31</v>
      </c>
      <c r="V623" t="str">
        <f t="shared" si="19"/>
        <v>ENT</v>
      </c>
      <c r="W623">
        <v>757</v>
      </c>
      <c r="X623" t="s">
        <v>30</v>
      </c>
    </row>
    <row r="624" spans="1:24">
      <c r="A624" t="s">
        <v>48</v>
      </c>
      <c r="C624" t="str">
        <f>VLOOKUP(A624,'Location Codes'!$A$2:$D$1048576,4,FALSE)</f>
        <v>Wilshire.Bougainvillea</v>
      </c>
      <c r="D624">
        <f>VLOOKUP(A624,'Location Codes'!$A$2:$C$1048576,2,FALSE)</f>
        <v>31.9806065034544</v>
      </c>
      <c r="E624">
        <f>VLOOKUP(A624,'Location Codes'!$A$2:$C$1048576,3,FALSE)</f>
        <v>-81.125530850568197</v>
      </c>
      <c r="F624" s="1">
        <v>42089.383333333331</v>
      </c>
      <c r="G624" s="6">
        <v>0.38333333333333336</v>
      </c>
      <c r="H624" s="30">
        <f>VLOOKUP(F624,'Rainfall Record'!$D$2:$E$1000,1,TRUE)</f>
        <v>42086</v>
      </c>
      <c r="I624" s="32">
        <f t="shared" si="18"/>
        <v>3</v>
      </c>
      <c r="J624" s="32" t="s">
        <v>28</v>
      </c>
      <c r="U624" t="s">
        <v>29</v>
      </c>
      <c r="V624" t="str">
        <f t="shared" si="19"/>
        <v>FC</v>
      </c>
      <c r="W624">
        <v>330</v>
      </c>
      <c r="X624" t="s">
        <v>30</v>
      </c>
    </row>
    <row r="625" spans="1:24">
      <c r="A625" t="s">
        <v>48</v>
      </c>
      <c r="C625" t="str">
        <f>VLOOKUP(A625,'Location Codes'!$A$2:$D$1048576,4,FALSE)</f>
        <v>Wilshire.Bougainvillea</v>
      </c>
      <c r="D625">
        <f>VLOOKUP(A625,'Location Codes'!$A$2:$C$1048576,2,FALSE)</f>
        <v>31.9806065034544</v>
      </c>
      <c r="E625">
        <f>VLOOKUP(A625,'Location Codes'!$A$2:$C$1048576,3,FALSE)</f>
        <v>-81.125530850568197</v>
      </c>
      <c r="F625" s="1">
        <v>42089.383333333331</v>
      </c>
      <c r="G625" s="6">
        <v>0.38333333333333336</v>
      </c>
      <c r="H625" s="30">
        <f>VLOOKUP(F625,'Rainfall Record'!$D$2:$E$1000,1,TRUE)</f>
        <v>42086</v>
      </c>
      <c r="I625" s="32">
        <f t="shared" si="18"/>
        <v>3</v>
      </c>
      <c r="J625" s="32" t="s">
        <v>28</v>
      </c>
      <c r="U625" t="s">
        <v>31</v>
      </c>
      <c r="V625" t="str">
        <f t="shared" si="19"/>
        <v>ENT</v>
      </c>
      <c r="W625">
        <v>2020</v>
      </c>
      <c r="X625" t="s">
        <v>30</v>
      </c>
    </row>
    <row r="626" spans="1:24">
      <c r="A626" t="s">
        <v>57</v>
      </c>
      <c r="C626" t="str">
        <f>VLOOKUP(A626,'Location Codes'!$A$2:$D$1048576,4,FALSE)</f>
        <v>Wilshire.WhiteBluff</v>
      </c>
      <c r="D626">
        <f>VLOOKUP(A626,'Location Codes'!$A$2:$C$1048576,2,FALSE)</f>
        <v>31.984280910253801</v>
      </c>
      <c r="E626">
        <f>VLOOKUP(A626,'Location Codes'!$A$2:$C$1048576,3,FALSE)</f>
        <v>-81.129864906139403</v>
      </c>
      <c r="F626" s="1">
        <v>42621.440972222219</v>
      </c>
      <c r="G626" s="6">
        <v>0.44097222222222221</v>
      </c>
      <c r="H626" s="30">
        <f>VLOOKUP(F626,'Rainfall Record'!$D$2:$E$1000,1,TRUE)</f>
        <v>42615</v>
      </c>
      <c r="I626" s="32">
        <f t="shared" si="18"/>
        <v>6</v>
      </c>
      <c r="J626" s="32" t="s">
        <v>28</v>
      </c>
      <c r="U626" t="s">
        <v>31</v>
      </c>
      <c r="V626" t="str">
        <f t="shared" si="19"/>
        <v>ENT</v>
      </c>
      <c r="W626">
        <v>213</v>
      </c>
      <c r="X626" t="s">
        <v>30</v>
      </c>
    </row>
    <row r="627" spans="1:24">
      <c r="A627" t="s">
        <v>57</v>
      </c>
      <c r="C627" t="str">
        <f>VLOOKUP(A627,'Location Codes'!$A$2:$D$1048576,4,FALSE)</f>
        <v>Wilshire.WhiteBluff</v>
      </c>
      <c r="D627">
        <f>VLOOKUP(A627,'Location Codes'!$A$2:$C$1048576,2,FALSE)</f>
        <v>31.984280910253801</v>
      </c>
      <c r="E627">
        <f>VLOOKUP(A627,'Location Codes'!$A$2:$C$1048576,3,FALSE)</f>
        <v>-81.129864906139403</v>
      </c>
      <c r="F627" s="1">
        <v>42628.447916666664</v>
      </c>
      <c r="G627" s="6">
        <v>0.44791666666666669</v>
      </c>
      <c r="H627" s="30">
        <f>VLOOKUP(F627,'Rainfall Record'!$D$2:$E$1000,1,TRUE)</f>
        <v>42627</v>
      </c>
      <c r="I627" s="32">
        <f t="shared" si="18"/>
        <v>1</v>
      </c>
      <c r="J627" s="32" t="s">
        <v>28</v>
      </c>
      <c r="U627" t="s">
        <v>31</v>
      </c>
      <c r="V627" t="str">
        <f t="shared" si="19"/>
        <v>ENT</v>
      </c>
      <c r="W627">
        <v>373</v>
      </c>
      <c r="X627" t="s">
        <v>30</v>
      </c>
    </row>
    <row r="628" spans="1:24">
      <c r="A628" t="s">
        <v>57</v>
      </c>
      <c r="C628" t="str">
        <f>VLOOKUP(A628,'Location Codes'!$A$2:$D$1048576,4,FALSE)</f>
        <v>Wilshire.WhiteBluff</v>
      </c>
      <c r="D628">
        <f>VLOOKUP(A628,'Location Codes'!$A$2:$C$1048576,2,FALSE)</f>
        <v>31.984280910253801</v>
      </c>
      <c r="E628">
        <f>VLOOKUP(A628,'Location Codes'!$A$2:$C$1048576,3,FALSE)</f>
        <v>-81.129864906139403</v>
      </c>
      <c r="F628" s="1">
        <v>42635.465277777781</v>
      </c>
      <c r="G628" s="6">
        <v>0.46527777777777779</v>
      </c>
      <c r="H628" s="30">
        <f>VLOOKUP(F628,'Rainfall Record'!$D$2:$E$1000,1,TRUE)</f>
        <v>42627</v>
      </c>
      <c r="I628" s="32">
        <f t="shared" si="18"/>
        <v>8</v>
      </c>
      <c r="J628" s="32" t="s">
        <v>28</v>
      </c>
      <c r="U628" t="s">
        <v>31</v>
      </c>
      <c r="V628" t="str">
        <f t="shared" si="19"/>
        <v>ENT</v>
      </c>
      <c r="W628">
        <v>171</v>
      </c>
      <c r="X628" t="s">
        <v>30</v>
      </c>
    </row>
    <row r="629" spans="1:24">
      <c r="A629" t="s">
        <v>57</v>
      </c>
      <c r="C629" t="str">
        <f>VLOOKUP(A629,'Location Codes'!$A$2:$D$1048576,4,FALSE)</f>
        <v>Wilshire.WhiteBluff</v>
      </c>
      <c r="D629">
        <f>VLOOKUP(A629,'Location Codes'!$A$2:$C$1048576,2,FALSE)</f>
        <v>31.984280910253801</v>
      </c>
      <c r="E629">
        <f>VLOOKUP(A629,'Location Codes'!$A$2:$C$1048576,3,FALSE)</f>
        <v>-81.129864906139403</v>
      </c>
      <c r="F629" s="1">
        <v>42635.475694444445</v>
      </c>
      <c r="G629" s="7">
        <v>0.47569444444444442</v>
      </c>
      <c r="H629" s="30">
        <f>VLOOKUP(F629,'Rainfall Record'!$D$2:$E$1000,1,TRUE)</f>
        <v>42627</v>
      </c>
      <c r="I629" s="32">
        <f t="shared" si="18"/>
        <v>8</v>
      </c>
      <c r="J629" s="32" t="s">
        <v>28</v>
      </c>
      <c r="U629" t="s">
        <v>31</v>
      </c>
      <c r="V629" t="str">
        <f t="shared" si="19"/>
        <v>ENT</v>
      </c>
      <c r="W629">
        <v>62</v>
      </c>
      <c r="X629" t="s">
        <v>30</v>
      </c>
    </row>
    <row r="630" spans="1:24">
      <c r="A630" t="s">
        <v>59</v>
      </c>
      <c r="C630" t="str">
        <f>VLOOKUP(A630,'Location Codes'!$A$2:$D$1048576,4,FALSE)</f>
        <v>Vernon.Rendant</v>
      </c>
      <c r="D630">
        <f>VLOOKUP(A630,'Location Codes'!$A$2:$C$1048576,2,FALSE)</f>
        <v>31.971748423804598</v>
      </c>
      <c r="E630">
        <f>VLOOKUP(A630,'Location Codes'!$A$2:$C$1048576,3,FALSE)</f>
        <v>-81.125984676460405</v>
      </c>
      <c r="F630" s="1">
        <v>42089.430555555555</v>
      </c>
      <c r="G630" s="6">
        <v>0.43055555555555558</v>
      </c>
      <c r="H630" s="30">
        <f>VLOOKUP(F630,'Rainfall Record'!$D$2:$E$1000,1,TRUE)</f>
        <v>42086</v>
      </c>
      <c r="I630" s="32">
        <f t="shared" si="18"/>
        <v>3</v>
      </c>
      <c r="J630" s="32" t="s">
        <v>28</v>
      </c>
      <c r="U630" t="s">
        <v>29</v>
      </c>
      <c r="V630" t="str">
        <f t="shared" si="19"/>
        <v>FC</v>
      </c>
      <c r="W630">
        <v>460</v>
      </c>
      <c r="X630" t="s">
        <v>30</v>
      </c>
    </row>
    <row r="631" spans="1:24">
      <c r="A631" t="s">
        <v>59</v>
      </c>
      <c r="C631" t="str">
        <f>VLOOKUP(A631,'Location Codes'!$A$2:$D$1048576,4,FALSE)</f>
        <v>Vernon.Rendant</v>
      </c>
      <c r="D631">
        <f>VLOOKUP(A631,'Location Codes'!$A$2:$C$1048576,2,FALSE)</f>
        <v>31.971748423804598</v>
      </c>
      <c r="E631">
        <f>VLOOKUP(A631,'Location Codes'!$A$2:$C$1048576,3,FALSE)</f>
        <v>-81.125984676460405</v>
      </c>
      <c r="F631" s="1">
        <v>42089.430555555555</v>
      </c>
      <c r="G631" s="6">
        <v>0.43055555555555558</v>
      </c>
      <c r="H631" s="30">
        <f>VLOOKUP(F631,'Rainfall Record'!$D$2:$E$1000,1,TRUE)</f>
        <v>42086</v>
      </c>
      <c r="I631" s="32">
        <f t="shared" si="18"/>
        <v>3</v>
      </c>
      <c r="J631" s="32" t="s">
        <v>28</v>
      </c>
      <c r="U631" t="s">
        <v>31</v>
      </c>
      <c r="V631" t="str">
        <f t="shared" si="19"/>
        <v>ENT</v>
      </c>
      <c r="W631">
        <v>794</v>
      </c>
      <c r="X631" t="s">
        <v>30</v>
      </c>
    </row>
    <row r="632" spans="1:24">
      <c r="A632" t="s">
        <v>60</v>
      </c>
      <c r="C632" t="str">
        <f>VLOOKUP(A632,'Location Codes'!$A$2:$D$1048576,4,FALSE)</f>
        <v>Casey.Hospital</v>
      </c>
      <c r="D632">
        <f>VLOOKUP(A632,'Location Codes'!$A$2:$C$1048576,2,FALSE)</f>
        <v>32.030499465731999</v>
      </c>
      <c r="E632">
        <f>VLOOKUP(A632,'Location Codes'!$A$2:$C$1048576,3,FALSE)</f>
        <v>-81.085066518624302</v>
      </c>
      <c r="F632" s="1">
        <v>42089.451388888891</v>
      </c>
      <c r="G632" s="6">
        <v>0.4513888888888889</v>
      </c>
      <c r="H632" s="30">
        <f>VLOOKUP(F632,'Rainfall Record'!$D$2:$E$1000,1,TRUE)</f>
        <v>42086</v>
      </c>
      <c r="I632" s="32">
        <f t="shared" si="18"/>
        <v>3</v>
      </c>
      <c r="J632" s="32" t="s">
        <v>28</v>
      </c>
      <c r="U632" t="s">
        <v>29</v>
      </c>
      <c r="V632" t="str">
        <f t="shared" si="19"/>
        <v>FC</v>
      </c>
      <c r="W632">
        <v>130</v>
      </c>
      <c r="X632" t="s">
        <v>30</v>
      </c>
    </row>
    <row r="633" spans="1:24">
      <c r="A633" t="s">
        <v>60</v>
      </c>
      <c r="C633" t="str">
        <f>VLOOKUP(A633,'Location Codes'!$A$2:$D$1048576,4,FALSE)</f>
        <v>Casey.Hospital</v>
      </c>
      <c r="D633">
        <f>VLOOKUP(A633,'Location Codes'!$A$2:$C$1048576,2,FALSE)</f>
        <v>32.030499465731999</v>
      </c>
      <c r="E633">
        <f>VLOOKUP(A633,'Location Codes'!$A$2:$C$1048576,3,FALSE)</f>
        <v>-81.085066518624302</v>
      </c>
      <c r="F633" s="1">
        <v>42089.451388888891</v>
      </c>
      <c r="G633" s="6">
        <v>0.4513888888888889</v>
      </c>
      <c r="H633" s="30">
        <f>VLOOKUP(F633,'Rainfall Record'!$D$2:$E$1000,1,TRUE)</f>
        <v>42086</v>
      </c>
      <c r="I633" s="32">
        <f t="shared" si="18"/>
        <v>3</v>
      </c>
      <c r="J633" s="32" t="s">
        <v>28</v>
      </c>
      <c r="U633" t="s">
        <v>31</v>
      </c>
      <c r="V633" t="str">
        <f t="shared" si="19"/>
        <v>ENT</v>
      </c>
      <c r="W633">
        <v>158</v>
      </c>
      <c r="X633" t="s">
        <v>30</v>
      </c>
    </row>
    <row r="634" spans="1:24">
      <c r="A634" t="s">
        <v>78</v>
      </c>
      <c r="C634" t="str">
        <f>VLOOKUP(A634,'Location Codes'!$A$2:$D$1048576,4,FALSE)</f>
        <v>Harmon.9</v>
      </c>
      <c r="D634">
        <f>VLOOKUP(A634,'Location Codes'!$A$2:$C$1048576,2,FALSE)</f>
        <v>31.9867850198948</v>
      </c>
      <c r="E634">
        <f>VLOOKUP(A634,'Location Codes'!$A$2:$C$1048576,3,FALSE)</f>
        <v>-81.116596661316706</v>
      </c>
      <c r="F634" s="1">
        <v>42104.479166666664</v>
      </c>
      <c r="G634" s="7">
        <v>0.47916666666666669</v>
      </c>
      <c r="H634" s="30">
        <f>VLOOKUP(F634,'Rainfall Record'!$D$2:$E$1000,1,TRUE)</f>
        <v>42090</v>
      </c>
      <c r="I634" s="32">
        <f t="shared" si="18"/>
        <v>14</v>
      </c>
      <c r="J634" s="32" t="s">
        <v>28</v>
      </c>
      <c r="U634" t="s">
        <v>31</v>
      </c>
      <c r="V634" t="str">
        <f t="shared" si="19"/>
        <v>ENT</v>
      </c>
      <c r="W634">
        <v>31</v>
      </c>
      <c r="X634" t="s">
        <v>30</v>
      </c>
    </row>
    <row r="635" spans="1:24">
      <c r="A635" t="s">
        <v>73</v>
      </c>
      <c r="C635" t="str">
        <f>VLOOKUP(A635,'Location Codes'!$A$2:$D$1048576,4,FALSE)</f>
        <v>Hayners.Mont</v>
      </c>
      <c r="D635">
        <f>VLOOKUP(A635,'Location Codes'!$A$2:$C$1048576,2,FALSE)</f>
        <v>31.993115442766999</v>
      </c>
      <c r="E635">
        <f>VLOOKUP(A635,'Location Codes'!$A$2:$C$1048576,3,FALSE)</f>
        <v>-81.1013377418072</v>
      </c>
      <c r="F635" s="1">
        <v>42104.489583333336</v>
      </c>
      <c r="G635" s="7">
        <v>0.48958333333333331</v>
      </c>
      <c r="H635" s="30">
        <f>VLOOKUP(F635,'Rainfall Record'!$D$2:$E$1000,1,TRUE)</f>
        <v>42090</v>
      </c>
      <c r="I635" s="32">
        <f t="shared" si="18"/>
        <v>14</v>
      </c>
      <c r="J635" s="32" t="s">
        <v>28</v>
      </c>
      <c r="U635" t="s">
        <v>31</v>
      </c>
      <c r="V635" t="str">
        <f t="shared" si="19"/>
        <v>ENT</v>
      </c>
      <c r="W635">
        <v>31</v>
      </c>
      <c r="X635" t="s">
        <v>30</v>
      </c>
    </row>
    <row r="636" spans="1:24">
      <c r="A636" t="s">
        <v>27</v>
      </c>
      <c r="C636" t="str">
        <f>VLOOKUP(A636,'Location Codes'!$A$2:$D$1048576,4,FALSE)</f>
        <v>Hayners.Halcyon</v>
      </c>
      <c r="D636">
        <f>VLOOKUP(A636,'Location Codes'!$A$2:$C$1048576,2,FALSE)</f>
        <v>31.982481023192801</v>
      </c>
      <c r="E636">
        <f>VLOOKUP(A636,'Location Codes'!$A$2:$C$1048576,3,FALSE)</f>
        <v>-81.111041875059797</v>
      </c>
      <c r="F636" s="1">
        <v>42104.5</v>
      </c>
      <c r="G636" s="7">
        <v>0.5</v>
      </c>
      <c r="H636" s="30">
        <f>VLOOKUP(F636,'Rainfall Record'!$D$2:$E$1000,1,TRUE)</f>
        <v>42090</v>
      </c>
      <c r="I636" s="32">
        <f t="shared" si="18"/>
        <v>15</v>
      </c>
      <c r="J636" s="32" t="s">
        <v>28</v>
      </c>
      <c r="U636" t="s">
        <v>31</v>
      </c>
      <c r="V636" t="str">
        <f t="shared" si="19"/>
        <v>ENT</v>
      </c>
      <c r="W636">
        <v>31</v>
      </c>
      <c r="X636" t="s">
        <v>30</v>
      </c>
    </row>
    <row r="637" spans="1:24">
      <c r="A637" t="s">
        <v>58</v>
      </c>
      <c r="C637" t="str">
        <f>VLOOKUP(A637,'Location Codes'!$A$2:$D$1048576,4,FALSE)</f>
        <v>Wilshire.WhiteBluff</v>
      </c>
      <c r="D637">
        <f>VLOOKUP(A637,'Location Codes'!$A$2:$C$1048576,2,FALSE)</f>
        <v>31.984280910253801</v>
      </c>
      <c r="E637">
        <f>VLOOKUP(A637,'Location Codes'!$A$2:$C$1048576,3,FALSE)</f>
        <v>-81.129864906139403</v>
      </c>
      <c r="F637" s="1">
        <v>42642.479166666664</v>
      </c>
      <c r="G637" s="6">
        <v>0.47916666666666669</v>
      </c>
      <c r="H637" s="30">
        <f>VLOOKUP(F637,'Rainfall Record'!$D$2:$E$1000,1,TRUE)</f>
        <v>42642</v>
      </c>
      <c r="I637" s="32">
        <f t="shared" si="18"/>
        <v>0</v>
      </c>
      <c r="J637" s="32" t="s">
        <v>28</v>
      </c>
      <c r="U637" t="s">
        <v>31</v>
      </c>
      <c r="V637" t="str">
        <f t="shared" si="19"/>
        <v>ENT</v>
      </c>
      <c r="W637">
        <v>107</v>
      </c>
      <c r="X637" t="s">
        <v>30</v>
      </c>
    </row>
    <row r="638" spans="1:24">
      <c r="A638" t="s">
        <v>75</v>
      </c>
      <c r="C638" t="str">
        <f>VLOOKUP(A638,'Location Codes'!$A$2:$D$1048576,4,FALSE)</f>
        <v>Vernon.VernonburgDitch</v>
      </c>
      <c r="D638">
        <f>VLOOKUP(A638,'Location Codes'!$A$2:$C$1048576,2,FALSE)</f>
        <v>31.965998805129299</v>
      </c>
      <c r="E638">
        <f>VLOOKUP(A638,'Location Codes'!$A$2:$C$1048576,3,FALSE)</f>
        <v>-81.134277619450003</v>
      </c>
      <c r="F638" s="1">
        <v>42104.548611111109</v>
      </c>
      <c r="G638" s="7">
        <v>0.54861111111111105</v>
      </c>
      <c r="H638" s="30">
        <f>VLOOKUP(F638,'Rainfall Record'!$D$2:$E$1000,1,TRUE)</f>
        <v>42090</v>
      </c>
      <c r="I638" s="32">
        <f t="shared" si="18"/>
        <v>15</v>
      </c>
      <c r="J638" s="32" t="s">
        <v>28</v>
      </c>
      <c r="U638" t="s">
        <v>31</v>
      </c>
      <c r="V638" t="str">
        <f t="shared" si="19"/>
        <v>ENT</v>
      </c>
      <c r="W638">
        <v>135</v>
      </c>
      <c r="X638" t="s">
        <v>30</v>
      </c>
    </row>
    <row r="639" spans="1:24">
      <c r="A639" t="s">
        <v>76</v>
      </c>
      <c r="C639" t="str">
        <f>VLOOKUP(A639,'Location Codes'!$A$2:$D$1048576,4,FALSE)</f>
        <v>Vernon.Vernonburg</v>
      </c>
      <c r="D639">
        <f>VLOOKUP(A639,'Location Codes'!$A$2:$C$1048576,2,FALSE)</f>
        <v>31.963846986497899</v>
      </c>
      <c r="E639">
        <f>VLOOKUP(A639,'Location Codes'!$A$2:$C$1048576,3,FALSE)</f>
        <v>-81.120341943777106</v>
      </c>
      <c r="F639" s="1">
        <v>42104.5625</v>
      </c>
      <c r="G639" s="7">
        <v>0.5625</v>
      </c>
      <c r="H639" s="30">
        <f>VLOOKUP(F639,'Rainfall Record'!$D$2:$E$1000,1,TRUE)</f>
        <v>42090</v>
      </c>
      <c r="I639" s="32">
        <f t="shared" si="18"/>
        <v>15</v>
      </c>
      <c r="J639" s="32" t="s">
        <v>28</v>
      </c>
      <c r="U639" t="s">
        <v>31</v>
      </c>
      <c r="V639" t="str">
        <f t="shared" si="19"/>
        <v>ENT</v>
      </c>
      <c r="W639">
        <v>10</v>
      </c>
      <c r="X639" t="s">
        <v>30</v>
      </c>
    </row>
    <row r="640" spans="1:24">
      <c r="A640" t="s">
        <v>77</v>
      </c>
      <c r="C640" t="str">
        <f>VLOOKUP(A640,'Location Codes'!$A$2:$D$1048576,4,FALSE)</f>
        <v>Vernon.Vernonburg</v>
      </c>
      <c r="D640">
        <f>VLOOKUP(A640,'Location Codes'!$A$2:$C$1048576,2,FALSE)</f>
        <v>31.963846986497899</v>
      </c>
      <c r="E640">
        <f>VLOOKUP(A640,'Location Codes'!$A$2:$C$1048576,3,FALSE)</f>
        <v>-81.120341943777106</v>
      </c>
      <c r="F640" s="1">
        <v>42104.5625</v>
      </c>
      <c r="G640" s="7">
        <v>0.5625</v>
      </c>
      <c r="H640" s="30">
        <f>VLOOKUP(F640,'Rainfall Record'!$D$2:$E$1000,1,TRUE)</f>
        <v>42090</v>
      </c>
      <c r="I640" s="32">
        <f t="shared" si="18"/>
        <v>15</v>
      </c>
      <c r="J640" s="32" t="s">
        <v>28</v>
      </c>
      <c r="U640" t="s">
        <v>31</v>
      </c>
      <c r="V640" t="str">
        <f t="shared" si="19"/>
        <v>ENT</v>
      </c>
      <c r="W640">
        <v>10</v>
      </c>
      <c r="X640" t="s">
        <v>30</v>
      </c>
    </row>
    <row r="641" spans="1:24">
      <c r="A641" t="s">
        <v>78</v>
      </c>
      <c r="C641" t="str">
        <f>VLOOKUP(A641,'Location Codes'!$A$2:$D$1048576,4,FALSE)</f>
        <v>Harmon.9</v>
      </c>
      <c r="D641">
        <f>VLOOKUP(A641,'Location Codes'!$A$2:$C$1048576,2,FALSE)</f>
        <v>31.9867850198948</v>
      </c>
      <c r="E641">
        <f>VLOOKUP(A641,'Location Codes'!$A$2:$C$1048576,3,FALSE)</f>
        <v>-81.116596661316706</v>
      </c>
      <c r="F641" s="1">
        <v>42144.451388888891</v>
      </c>
      <c r="G641" s="7">
        <v>0.4513888888888889</v>
      </c>
      <c r="H641" s="30">
        <f>VLOOKUP(F641,'Rainfall Record'!$D$2:$E$1000,1,TRUE)</f>
        <v>42143</v>
      </c>
      <c r="I641" s="32">
        <f t="shared" si="18"/>
        <v>1</v>
      </c>
      <c r="J641" s="32" t="s">
        <v>28</v>
      </c>
      <c r="U641" t="s">
        <v>31</v>
      </c>
      <c r="V641" t="str">
        <f t="shared" si="19"/>
        <v>ENT</v>
      </c>
      <c r="W641">
        <v>504</v>
      </c>
      <c r="X641" t="s">
        <v>30</v>
      </c>
    </row>
    <row r="642" spans="1:24">
      <c r="A642" t="s">
        <v>73</v>
      </c>
      <c r="C642" t="str">
        <f>VLOOKUP(A642,'Location Codes'!$A$2:$D$1048576,4,FALSE)</f>
        <v>Hayners.Mont</v>
      </c>
      <c r="D642">
        <f>VLOOKUP(A642,'Location Codes'!$A$2:$C$1048576,2,FALSE)</f>
        <v>31.993115442766999</v>
      </c>
      <c r="E642">
        <f>VLOOKUP(A642,'Location Codes'!$A$2:$C$1048576,3,FALSE)</f>
        <v>-81.1013377418072</v>
      </c>
      <c r="F642" s="1">
        <v>42144.458333333336</v>
      </c>
      <c r="G642" s="7">
        <v>0.45833333333333331</v>
      </c>
      <c r="H642" s="30">
        <f>VLOOKUP(F642,'Rainfall Record'!$D$2:$E$1000,1,TRUE)</f>
        <v>42143</v>
      </c>
      <c r="I642" s="32">
        <f t="shared" si="18"/>
        <v>1</v>
      </c>
      <c r="J642" s="32" t="s">
        <v>28</v>
      </c>
      <c r="U642" t="s">
        <v>31</v>
      </c>
      <c r="V642" t="str">
        <f t="shared" si="19"/>
        <v>ENT</v>
      </c>
      <c r="W642">
        <v>1081</v>
      </c>
      <c r="X642" t="s">
        <v>30</v>
      </c>
    </row>
    <row r="643" spans="1:24">
      <c r="A643" t="s">
        <v>27</v>
      </c>
      <c r="C643" t="str">
        <f>VLOOKUP(A643,'Location Codes'!$A$2:$D$1048576,4,FALSE)</f>
        <v>Hayners.Halcyon</v>
      </c>
      <c r="D643">
        <f>VLOOKUP(A643,'Location Codes'!$A$2:$C$1048576,2,FALSE)</f>
        <v>31.982481023192801</v>
      </c>
      <c r="E643">
        <f>VLOOKUP(A643,'Location Codes'!$A$2:$C$1048576,3,FALSE)</f>
        <v>-81.111041875059797</v>
      </c>
      <c r="F643" s="1">
        <v>42144.46875</v>
      </c>
      <c r="G643" s="7">
        <v>0.46875</v>
      </c>
      <c r="H643" s="30">
        <f>VLOOKUP(F643,'Rainfall Record'!$D$2:$E$1000,1,TRUE)</f>
        <v>42143</v>
      </c>
      <c r="I643" s="32">
        <f t="shared" ref="I643:I706" si="20">ROUND(F643-H643,0)</f>
        <v>1</v>
      </c>
      <c r="J643" s="32" t="s">
        <v>28</v>
      </c>
      <c r="U643" t="s">
        <v>31</v>
      </c>
      <c r="V643" t="str">
        <f t="shared" ref="V643:V706" si="21">IF(U643="Fecal","FC",IF(U643="Entero","ENT",IF(U643="E.coli","EC",IF(U643="E. Coli","EC",IF(U643="Enterococci","ENT",IF(U643="Total Coli","TC",IF(U643="Total Coliform","TC","error")))))))</f>
        <v>ENT</v>
      </c>
      <c r="W643">
        <v>754</v>
      </c>
      <c r="X643" t="s">
        <v>30</v>
      </c>
    </row>
    <row r="644" spans="1:24">
      <c r="A644" t="s">
        <v>57</v>
      </c>
      <c r="C644" t="str">
        <f>VLOOKUP(A644,'Location Codes'!$A$2:$D$1048576,4,FALSE)</f>
        <v>Wilshire.WhiteBluff</v>
      </c>
      <c r="D644">
        <f>VLOOKUP(A644,'Location Codes'!$A$2:$C$1048576,2,FALSE)</f>
        <v>31.984280910253801</v>
      </c>
      <c r="E644">
        <f>VLOOKUP(A644,'Location Codes'!$A$2:$C$1048576,3,FALSE)</f>
        <v>-81.129864906139403</v>
      </c>
      <c r="F644" s="1">
        <v>42661.517361111109</v>
      </c>
      <c r="G644" s="7">
        <v>0.51736111111111105</v>
      </c>
      <c r="H644" s="30">
        <f>VLOOKUP(F644,'Rainfall Record'!$D$2:$E$1000,1,TRUE)</f>
        <v>42651</v>
      </c>
      <c r="I644" s="32">
        <f t="shared" si="20"/>
        <v>11</v>
      </c>
      <c r="J644" s="32" t="s">
        <v>28</v>
      </c>
      <c r="U644" t="s">
        <v>31</v>
      </c>
      <c r="V644" t="str">
        <f t="shared" si="21"/>
        <v>ENT</v>
      </c>
      <c r="W644">
        <v>246</v>
      </c>
      <c r="X644" t="s">
        <v>30</v>
      </c>
    </row>
    <row r="645" spans="1:24">
      <c r="A645" t="s">
        <v>74</v>
      </c>
      <c r="C645" t="str">
        <f>VLOOKUP(A645,'Location Codes'!$A$2:$D$1048576,4,FALSE)</f>
        <v>Vernon.WhiteBluffDitch</v>
      </c>
      <c r="D645">
        <f>VLOOKUP(A645,'Location Codes'!$A$2:$C$1048576,2,FALSE)</f>
        <v>31.964633593941102</v>
      </c>
      <c r="E645">
        <f>VLOOKUP(A645,'Location Codes'!$A$2:$C$1048576,3,FALSE)</f>
        <v>-81.135533939742899</v>
      </c>
      <c r="F645" s="1">
        <v>42144.517361111109</v>
      </c>
      <c r="G645" s="7">
        <v>0.51736111111111105</v>
      </c>
      <c r="H645" s="30">
        <f>VLOOKUP(F645,'Rainfall Record'!$D$2:$E$1000,1,TRUE)</f>
        <v>42143</v>
      </c>
      <c r="I645" s="32">
        <f t="shared" si="20"/>
        <v>2</v>
      </c>
      <c r="J645" s="32" t="s">
        <v>28</v>
      </c>
      <c r="U645" t="s">
        <v>31</v>
      </c>
      <c r="V645" t="str">
        <f t="shared" si="21"/>
        <v>ENT</v>
      </c>
      <c r="W645">
        <v>288</v>
      </c>
      <c r="X645" t="s">
        <v>30</v>
      </c>
    </row>
    <row r="646" spans="1:24">
      <c r="A646" t="s">
        <v>75</v>
      </c>
      <c r="C646" t="str">
        <f>VLOOKUP(A646,'Location Codes'!$A$2:$D$1048576,4,FALSE)</f>
        <v>Vernon.VernonburgDitch</v>
      </c>
      <c r="D646">
        <f>VLOOKUP(A646,'Location Codes'!$A$2:$C$1048576,2,FALSE)</f>
        <v>31.965998805129299</v>
      </c>
      <c r="E646">
        <f>VLOOKUP(A646,'Location Codes'!$A$2:$C$1048576,3,FALSE)</f>
        <v>-81.134277619450003</v>
      </c>
      <c r="F646" s="1">
        <v>42144.524305555555</v>
      </c>
      <c r="G646" s="7">
        <v>0.52430555555555558</v>
      </c>
      <c r="H646" s="30">
        <f>VLOOKUP(F646,'Rainfall Record'!$D$2:$E$1000,1,TRUE)</f>
        <v>42143</v>
      </c>
      <c r="I646" s="32">
        <f t="shared" si="20"/>
        <v>2</v>
      </c>
      <c r="J646" s="32" t="s">
        <v>28</v>
      </c>
      <c r="U646" t="s">
        <v>31</v>
      </c>
      <c r="V646" t="str">
        <f t="shared" si="21"/>
        <v>ENT</v>
      </c>
      <c r="W646">
        <v>307</v>
      </c>
      <c r="X646" t="s">
        <v>30</v>
      </c>
    </row>
    <row r="647" spans="1:24">
      <c r="A647" t="s">
        <v>76</v>
      </c>
      <c r="C647" t="str">
        <f>VLOOKUP(A647,'Location Codes'!$A$2:$D$1048576,4,FALSE)</f>
        <v>Vernon.Vernonburg</v>
      </c>
      <c r="D647">
        <f>VLOOKUP(A647,'Location Codes'!$A$2:$C$1048576,2,FALSE)</f>
        <v>31.963846986497899</v>
      </c>
      <c r="E647">
        <f>VLOOKUP(A647,'Location Codes'!$A$2:$C$1048576,3,FALSE)</f>
        <v>-81.120341943777106</v>
      </c>
      <c r="F647" s="1">
        <v>42144.538194444445</v>
      </c>
      <c r="G647" s="7">
        <v>0.53819444444444442</v>
      </c>
      <c r="H647" s="30">
        <f>VLOOKUP(F647,'Rainfall Record'!$D$2:$E$1000,1,TRUE)</f>
        <v>42143</v>
      </c>
      <c r="I647" s="32">
        <f t="shared" si="20"/>
        <v>2</v>
      </c>
      <c r="J647" s="32" t="s">
        <v>28</v>
      </c>
      <c r="U647" t="s">
        <v>31</v>
      </c>
      <c r="V647" t="str">
        <f t="shared" si="21"/>
        <v>ENT</v>
      </c>
      <c r="W647">
        <v>10</v>
      </c>
      <c r="X647" t="s">
        <v>30</v>
      </c>
    </row>
    <row r="648" spans="1:24">
      <c r="A648" t="s">
        <v>77</v>
      </c>
      <c r="C648" t="str">
        <f>VLOOKUP(A648,'Location Codes'!$A$2:$D$1048576,4,FALSE)</f>
        <v>Vernon.Vernonburg</v>
      </c>
      <c r="D648">
        <f>VLOOKUP(A648,'Location Codes'!$A$2:$C$1048576,2,FALSE)</f>
        <v>31.963846986497899</v>
      </c>
      <c r="E648">
        <f>VLOOKUP(A648,'Location Codes'!$A$2:$C$1048576,3,FALSE)</f>
        <v>-81.120341943777106</v>
      </c>
      <c r="F648" s="1">
        <v>42144.538194444445</v>
      </c>
      <c r="G648" s="7">
        <v>0.53819444444444442</v>
      </c>
      <c r="H648" s="30">
        <f>VLOOKUP(F648,'Rainfall Record'!$D$2:$E$1000,1,TRUE)</f>
        <v>42143</v>
      </c>
      <c r="I648" s="32">
        <f t="shared" si="20"/>
        <v>2</v>
      </c>
      <c r="J648" s="32" t="s">
        <v>28</v>
      </c>
      <c r="U648" t="s">
        <v>31</v>
      </c>
      <c r="V648" t="str">
        <f t="shared" si="21"/>
        <v>ENT</v>
      </c>
      <c r="W648">
        <v>10</v>
      </c>
      <c r="X648" t="s">
        <v>30</v>
      </c>
    </row>
    <row r="649" spans="1:24">
      <c r="A649" t="s">
        <v>32</v>
      </c>
      <c r="C649" t="str">
        <f>VLOOKUP(A649,'Location Codes'!$A$2:$D$1048576,4,FALSE)</f>
        <v>Casey.Sallie</v>
      </c>
      <c r="D649">
        <f>VLOOKUP(A649,'Location Codes'!$A$2:$C$1048576,2,FALSE)</f>
        <v>31.995887131649798</v>
      </c>
      <c r="E649">
        <f>VLOOKUP(A649,'Location Codes'!$A$2:$C$1048576,3,FALSE)</f>
        <v>-81.090554392855694</v>
      </c>
      <c r="F649" s="1">
        <v>42159.388888888891</v>
      </c>
      <c r="G649" s="6">
        <v>0.3888888888888889</v>
      </c>
      <c r="H649" s="30">
        <f>VLOOKUP(F649,'Rainfall Record'!$D$2:$E$1000,1,TRUE)</f>
        <v>42159</v>
      </c>
      <c r="I649" s="32">
        <f t="shared" si="20"/>
        <v>0</v>
      </c>
      <c r="J649" s="32" t="s">
        <v>28</v>
      </c>
      <c r="U649" t="s">
        <v>31</v>
      </c>
      <c r="V649" t="str">
        <f t="shared" si="21"/>
        <v>ENT</v>
      </c>
      <c r="W649">
        <v>2020</v>
      </c>
      <c r="X649" t="s">
        <v>30</v>
      </c>
    </row>
    <row r="650" spans="1:24">
      <c r="A650" t="s">
        <v>32</v>
      </c>
      <c r="C650" t="str">
        <f>VLOOKUP(A650,'Location Codes'!$A$2:$D$1048576,4,FALSE)</f>
        <v>Casey.Sallie</v>
      </c>
      <c r="D650">
        <f>VLOOKUP(A650,'Location Codes'!$A$2:$C$1048576,2,FALSE)</f>
        <v>31.995887131649798</v>
      </c>
      <c r="E650">
        <f>VLOOKUP(A650,'Location Codes'!$A$2:$C$1048576,3,FALSE)</f>
        <v>-81.090554392855694</v>
      </c>
      <c r="F650" s="1">
        <v>42159.388888888891</v>
      </c>
      <c r="G650" s="6">
        <v>0.3888888888888889</v>
      </c>
      <c r="H650" s="30">
        <f>VLOOKUP(F650,'Rainfall Record'!$D$2:$E$1000,1,TRUE)</f>
        <v>42159</v>
      </c>
      <c r="I650" s="32">
        <f t="shared" si="20"/>
        <v>0</v>
      </c>
      <c r="J650" s="32" t="s">
        <v>28</v>
      </c>
      <c r="U650" t="s">
        <v>29</v>
      </c>
      <c r="V650" t="str">
        <f t="shared" si="21"/>
        <v>FC</v>
      </c>
      <c r="W650">
        <v>92000</v>
      </c>
      <c r="X650" t="s">
        <v>30</v>
      </c>
    </row>
    <row r="651" spans="1:24">
      <c r="A651" t="s">
        <v>56</v>
      </c>
      <c r="C651" t="str">
        <f>VLOOKUP(A651,'Location Codes'!$A$2:$D$1048576,4,FALSE)</f>
        <v>Hayners.Halcyon</v>
      </c>
      <c r="D651">
        <f>VLOOKUP(A651,'Location Codes'!$A$2:$C$1048576,2,FALSE)</f>
        <v>31.982481023192801</v>
      </c>
      <c r="E651">
        <f>VLOOKUP(A651,'Location Codes'!$A$2:$C$1048576,3,FALSE)</f>
        <v>-81.111041875059797</v>
      </c>
      <c r="F651" s="1">
        <v>42159.407638888886</v>
      </c>
      <c r="G651" s="6">
        <v>0.40763888888888888</v>
      </c>
      <c r="H651" s="30">
        <f>VLOOKUP(F651,'Rainfall Record'!$D$2:$E$1000,1,TRUE)</f>
        <v>42159</v>
      </c>
      <c r="I651" s="32">
        <f t="shared" si="20"/>
        <v>0</v>
      </c>
      <c r="J651" s="32" t="s">
        <v>28</v>
      </c>
      <c r="U651" t="s">
        <v>29</v>
      </c>
      <c r="V651" t="str">
        <f t="shared" si="21"/>
        <v>FC</v>
      </c>
      <c r="W651">
        <v>790</v>
      </c>
      <c r="X651" t="s">
        <v>30</v>
      </c>
    </row>
    <row r="652" spans="1:24">
      <c r="A652" t="s">
        <v>56</v>
      </c>
      <c r="C652" t="str">
        <f>VLOOKUP(A652,'Location Codes'!$A$2:$D$1048576,4,FALSE)</f>
        <v>Hayners.Halcyon</v>
      </c>
      <c r="D652">
        <f>VLOOKUP(A652,'Location Codes'!$A$2:$C$1048576,2,FALSE)</f>
        <v>31.982481023192801</v>
      </c>
      <c r="E652">
        <f>VLOOKUP(A652,'Location Codes'!$A$2:$C$1048576,3,FALSE)</f>
        <v>-81.111041875059797</v>
      </c>
      <c r="F652" s="1">
        <v>42159.407638888886</v>
      </c>
      <c r="G652" s="6">
        <v>0.40763888888888888</v>
      </c>
      <c r="H652" s="30">
        <f>VLOOKUP(F652,'Rainfall Record'!$D$2:$E$1000,1,TRUE)</f>
        <v>42159</v>
      </c>
      <c r="I652" s="32">
        <f t="shared" si="20"/>
        <v>0</v>
      </c>
      <c r="J652" s="32" t="s">
        <v>28</v>
      </c>
      <c r="U652" t="s">
        <v>31</v>
      </c>
      <c r="V652" t="str">
        <f t="shared" si="21"/>
        <v>ENT</v>
      </c>
      <c r="W652">
        <v>1660</v>
      </c>
      <c r="X652" t="s">
        <v>30</v>
      </c>
    </row>
    <row r="653" spans="1:24">
      <c r="A653" t="s">
        <v>48</v>
      </c>
      <c r="C653" t="str">
        <f>VLOOKUP(A653,'Location Codes'!$A$2:$D$1048576,4,FALSE)</f>
        <v>Wilshire.Bougainvillea</v>
      </c>
      <c r="D653">
        <f>VLOOKUP(A653,'Location Codes'!$A$2:$C$1048576,2,FALSE)</f>
        <v>31.9806065034544</v>
      </c>
      <c r="E653">
        <f>VLOOKUP(A653,'Location Codes'!$A$2:$C$1048576,3,FALSE)</f>
        <v>-81.125530850568197</v>
      </c>
      <c r="F653" s="1">
        <v>42159.423611111109</v>
      </c>
      <c r="G653" s="6">
        <v>0.4236111111111111</v>
      </c>
      <c r="H653" s="30">
        <f>VLOOKUP(F653,'Rainfall Record'!$D$2:$E$1000,1,TRUE)</f>
        <v>42159</v>
      </c>
      <c r="I653" s="32">
        <f t="shared" si="20"/>
        <v>0</v>
      </c>
      <c r="J653" s="32" t="s">
        <v>28</v>
      </c>
      <c r="U653" t="s">
        <v>31</v>
      </c>
      <c r="V653" t="str">
        <f t="shared" si="21"/>
        <v>ENT</v>
      </c>
      <c r="W653">
        <v>2020</v>
      </c>
      <c r="X653" t="s">
        <v>30</v>
      </c>
    </row>
    <row r="654" spans="1:24">
      <c r="A654" t="s">
        <v>48</v>
      </c>
      <c r="C654" t="str">
        <f>VLOOKUP(A654,'Location Codes'!$A$2:$D$1048576,4,FALSE)</f>
        <v>Wilshire.Bougainvillea</v>
      </c>
      <c r="D654">
        <f>VLOOKUP(A654,'Location Codes'!$A$2:$C$1048576,2,FALSE)</f>
        <v>31.9806065034544</v>
      </c>
      <c r="E654">
        <f>VLOOKUP(A654,'Location Codes'!$A$2:$C$1048576,3,FALSE)</f>
        <v>-81.125530850568197</v>
      </c>
      <c r="F654" s="1">
        <v>42159.423611111109</v>
      </c>
      <c r="G654" s="6">
        <v>0.4236111111111111</v>
      </c>
      <c r="H654" s="30">
        <f>VLOOKUP(F654,'Rainfall Record'!$D$2:$E$1000,1,TRUE)</f>
        <v>42159</v>
      </c>
      <c r="I654" s="32">
        <f t="shared" si="20"/>
        <v>0</v>
      </c>
      <c r="J654" s="32" t="s">
        <v>28</v>
      </c>
      <c r="U654" t="s">
        <v>29</v>
      </c>
      <c r="V654" t="str">
        <f t="shared" si="21"/>
        <v>FC</v>
      </c>
      <c r="W654">
        <v>35000</v>
      </c>
      <c r="X654" t="s">
        <v>30</v>
      </c>
    </row>
    <row r="655" spans="1:24">
      <c r="A655" t="s">
        <v>57</v>
      </c>
      <c r="C655" t="str">
        <f>VLOOKUP(A655,'Location Codes'!$A$2:$D$1048576,4,FALSE)</f>
        <v>Wilshire.WhiteBluff</v>
      </c>
      <c r="D655">
        <f>VLOOKUP(A655,'Location Codes'!$A$2:$C$1048576,2,FALSE)</f>
        <v>31.984280910253801</v>
      </c>
      <c r="E655">
        <f>VLOOKUP(A655,'Location Codes'!$A$2:$C$1048576,3,FALSE)</f>
        <v>-81.129864906139403</v>
      </c>
      <c r="F655" s="1">
        <v>42689.46875</v>
      </c>
      <c r="G655" s="7">
        <v>0.46875</v>
      </c>
      <c r="H655" s="30">
        <f>VLOOKUP(F655,'Rainfall Record'!$D$2:$E$1000,1,TRUE)</f>
        <v>42651</v>
      </c>
      <c r="I655" s="32">
        <f t="shared" si="20"/>
        <v>38</v>
      </c>
      <c r="J655" s="32" t="s">
        <v>28</v>
      </c>
      <c r="U655" t="s">
        <v>31</v>
      </c>
      <c r="V655" t="str">
        <f t="shared" si="21"/>
        <v>ENT</v>
      </c>
      <c r="W655">
        <v>41</v>
      </c>
      <c r="X655" t="s">
        <v>30</v>
      </c>
    </row>
    <row r="656" spans="1:24">
      <c r="A656" t="s">
        <v>57</v>
      </c>
      <c r="C656" t="str">
        <f>VLOOKUP(A656,'Location Codes'!$A$2:$D$1048576,4,FALSE)</f>
        <v>Wilshire.WhiteBluff</v>
      </c>
      <c r="D656">
        <f>VLOOKUP(A656,'Location Codes'!$A$2:$C$1048576,2,FALSE)</f>
        <v>31.984280910253801</v>
      </c>
      <c r="E656">
        <f>VLOOKUP(A656,'Location Codes'!$A$2:$C$1048576,3,FALSE)</f>
        <v>-81.129864906139403</v>
      </c>
      <c r="F656" s="1">
        <v>42712.427083333336</v>
      </c>
      <c r="G656" s="6">
        <v>0.42708333333333331</v>
      </c>
      <c r="H656" s="30">
        <f>VLOOKUP(F656,'Rainfall Record'!$D$2:$E$1000,1,TRUE)</f>
        <v>42710</v>
      </c>
      <c r="I656" s="32">
        <f t="shared" si="20"/>
        <v>2</v>
      </c>
      <c r="J656" s="32" t="s">
        <v>28</v>
      </c>
      <c r="U656" t="s">
        <v>31</v>
      </c>
      <c r="V656" t="str">
        <f t="shared" si="21"/>
        <v>ENT</v>
      </c>
      <c r="W656">
        <v>571</v>
      </c>
      <c r="X656" t="s">
        <v>30</v>
      </c>
    </row>
    <row r="657" spans="1:24">
      <c r="A657" t="s">
        <v>58</v>
      </c>
      <c r="C657" t="str">
        <f>VLOOKUP(A657,'Location Codes'!$A$2:$D$1048576,4,FALSE)</f>
        <v>Wilshire.WhiteBluff</v>
      </c>
      <c r="D657">
        <f>VLOOKUP(A657,'Location Codes'!$A$2:$C$1048576,2,FALSE)</f>
        <v>31.984280910253801</v>
      </c>
      <c r="E657">
        <f>VLOOKUP(A657,'Location Codes'!$A$2:$C$1048576,3,FALSE)</f>
        <v>-81.129864906139403</v>
      </c>
      <c r="F657" s="1">
        <v>42717.427083333336</v>
      </c>
      <c r="G657" s="6">
        <v>0.42708333333333331</v>
      </c>
      <c r="H657" s="30">
        <f>VLOOKUP(F657,'Rainfall Record'!$D$2:$E$1000,1,TRUE)</f>
        <v>42717</v>
      </c>
      <c r="I657" s="32">
        <f t="shared" si="20"/>
        <v>0</v>
      </c>
      <c r="J657" s="32" t="s">
        <v>28</v>
      </c>
      <c r="U657" t="s">
        <v>31</v>
      </c>
      <c r="V657" t="str">
        <f t="shared" si="21"/>
        <v>ENT</v>
      </c>
      <c r="W657">
        <v>305</v>
      </c>
      <c r="X657" t="s">
        <v>30</v>
      </c>
    </row>
    <row r="658" spans="1:24">
      <c r="A658" t="s">
        <v>57</v>
      </c>
      <c r="C658" t="str">
        <f>VLOOKUP(A658,'Location Codes'!$A$2:$D$1048576,4,FALSE)</f>
        <v>Wilshire.WhiteBluff</v>
      </c>
      <c r="D658">
        <f>VLOOKUP(A658,'Location Codes'!$A$2:$C$1048576,2,FALSE)</f>
        <v>31.984280910253801</v>
      </c>
      <c r="E658">
        <f>VLOOKUP(A658,'Location Codes'!$A$2:$C$1048576,3,FALSE)</f>
        <v>-81.129864906139403</v>
      </c>
      <c r="F658" s="1">
        <v>42724.454861111109</v>
      </c>
      <c r="G658" s="6">
        <v>0.4548611111111111</v>
      </c>
      <c r="H658" s="30">
        <f>VLOOKUP(F658,'Rainfall Record'!$D$2:$E$1000,1,TRUE)</f>
        <v>42723</v>
      </c>
      <c r="I658" s="32">
        <f t="shared" si="20"/>
        <v>1</v>
      </c>
      <c r="J658" s="32" t="s">
        <v>28</v>
      </c>
      <c r="U658" t="s">
        <v>31</v>
      </c>
      <c r="V658" t="str">
        <f t="shared" si="21"/>
        <v>ENT</v>
      </c>
      <c r="W658">
        <v>1211</v>
      </c>
      <c r="X658" t="s">
        <v>30</v>
      </c>
    </row>
    <row r="659" spans="1:24">
      <c r="A659" t="s">
        <v>59</v>
      </c>
      <c r="C659" t="str">
        <f>VLOOKUP(A659,'Location Codes'!$A$2:$D$1048576,4,FALSE)</f>
        <v>Vernon.Rendant</v>
      </c>
      <c r="D659">
        <f>VLOOKUP(A659,'Location Codes'!$A$2:$C$1048576,2,FALSE)</f>
        <v>31.971748423804598</v>
      </c>
      <c r="E659">
        <f>VLOOKUP(A659,'Location Codes'!$A$2:$C$1048576,3,FALSE)</f>
        <v>-81.125984676460405</v>
      </c>
      <c r="F659" s="1">
        <v>42159.458333333336</v>
      </c>
      <c r="G659" s="6">
        <v>0.45833333333333331</v>
      </c>
      <c r="H659" s="30">
        <f>VLOOKUP(F659,'Rainfall Record'!$D$2:$E$1000,1,TRUE)</f>
        <v>42159</v>
      </c>
      <c r="I659" s="32">
        <f t="shared" si="20"/>
        <v>0</v>
      </c>
      <c r="J659" s="32" t="s">
        <v>28</v>
      </c>
      <c r="U659" t="s">
        <v>31</v>
      </c>
      <c r="V659" t="str">
        <f t="shared" si="21"/>
        <v>ENT</v>
      </c>
      <c r="W659">
        <v>775</v>
      </c>
      <c r="X659" t="s">
        <v>30</v>
      </c>
    </row>
    <row r="660" spans="1:24">
      <c r="A660" t="s">
        <v>59</v>
      </c>
      <c r="C660" t="str">
        <f>VLOOKUP(A660,'Location Codes'!$A$2:$D$1048576,4,FALSE)</f>
        <v>Vernon.Rendant</v>
      </c>
      <c r="D660">
        <f>VLOOKUP(A660,'Location Codes'!$A$2:$C$1048576,2,FALSE)</f>
        <v>31.971748423804598</v>
      </c>
      <c r="E660">
        <f>VLOOKUP(A660,'Location Codes'!$A$2:$C$1048576,3,FALSE)</f>
        <v>-81.125984676460405</v>
      </c>
      <c r="F660" s="1">
        <v>42159.458333333336</v>
      </c>
      <c r="G660" s="6">
        <v>0.45833333333333331</v>
      </c>
      <c r="H660" s="30">
        <f>VLOOKUP(F660,'Rainfall Record'!$D$2:$E$1000,1,TRUE)</f>
        <v>42159</v>
      </c>
      <c r="I660" s="32">
        <f t="shared" si="20"/>
        <v>0</v>
      </c>
      <c r="J660" s="32" t="s">
        <v>28</v>
      </c>
      <c r="U660" t="s">
        <v>29</v>
      </c>
      <c r="V660" t="str">
        <f t="shared" si="21"/>
        <v>FC</v>
      </c>
      <c r="W660">
        <v>1300</v>
      </c>
      <c r="X660" t="s">
        <v>30</v>
      </c>
    </row>
    <row r="661" spans="1:24">
      <c r="A661" t="s">
        <v>60</v>
      </c>
      <c r="C661" t="str">
        <f>VLOOKUP(A661,'Location Codes'!$A$2:$D$1048576,4,FALSE)</f>
        <v>Casey.Hospital</v>
      </c>
      <c r="D661">
        <f>VLOOKUP(A661,'Location Codes'!$A$2:$C$1048576,2,FALSE)</f>
        <v>32.030499465731999</v>
      </c>
      <c r="E661">
        <f>VLOOKUP(A661,'Location Codes'!$A$2:$C$1048576,3,FALSE)</f>
        <v>-81.085066518624302</v>
      </c>
      <c r="F661" s="1">
        <v>42159.472222222219</v>
      </c>
      <c r="G661" s="6">
        <v>0.47222222222222221</v>
      </c>
      <c r="H661" s="30">
        <f>VLOOKUP(F661,'Rainfall Record'!$D$2:$E$1000,1,TRUE)</f>
        <v>42159</v>
      </c>
      <c r="I661" s="32">
        <f t="shared" si="20"/>
        <v>0</v>
      </c>
      <c r="J661" s="32" t="s">
        <v>28</v>
      </c>
      <c r="U661" t="s">
        <v>31</v>
      </c>
      <c r="V661" t="str">
        <f t="shared" si="21"/>
        <v>ENT</v>
      </c>
      <c r="W661">
        <v>2020</v>
      </c>
      <c r="X661" t="s">
        <v>30</v>
      </c>
    </row>
    <row r="662" spans="1:24">
      <c r="A662" t="s">
        <v>60</v>
      </c>
      <c r="C662" t="str">
        <f>VLOOKUP(A662,'Location Codes'!$A$2:$D$1048576,4,FALSE)</f>
        <v>Casey.Hospital</v>
      </c>
      <c r="D662">
        <f>VLOOKUP(A662,'Location Codes'!$A$2:$C$1048576,2,FALSE)</f>
        <v>32.030499465731999</v>
      </c>
      <c r="E662">
        <f>VLOOKUP(A662,'Location Codes'!$A$2:$C$1048576,3,FALSE)</f>
        <v>-81.085066518624302</v>
      </c>
      <c r="F662" s="1">
        <v>42159.472222222219</v>
      </c>
      <c r="G662" s="6">
        <v>0.47222222222222221</v>
      </c>
      <c r="H662" s="30">
        <f>VLOOKUP(F662,'Rainfall Record'!$D$2:$E$1000,1,TRUE)</f>
        <v>42159</v>
      </c>
      <c r="I662" s="32">
        <f t="shared" si="20"/>
        <v>0</v>
      </c>
      <c r="J662" s="32" t="s">
        <v>28</v>
      </c>
      <c r="U662" t="s">
        <v>29</v>
      </c>
      <c r="V662" t="str">
        <f t="shared" si="21"/>
        <v>FC</v>
      </c>
      <c r="W662">
        <v>17000</v>
      </c>
      <c r="X662" t="s">
        <v>30</v>
      </c>
    </row>
    <row r="663" spans="1:24">
      <c r="A663" t="s">
        <v>32</v>
      </c>
      <c r="C663" t="str">
        <f>VLOOKUP(A663,'Location Codes'!$A$2:$D$1048576,4,FALSE)</f>
        <v>Casey.Sallie</v>
      </c>
      <c r="D663">
        <f>VLOOKUP(A663,'Location Codes'!$A$2:$C$1048576,2,FALSE)</f>
        <v>31.995887131649798</v>
      </c>
      <c r="E663">
        <f>VLOOKUP(A663,'Location Codes'!$A$2:$C$1048576,3,FALSE)</f>
        <v>-81.090554392855694</v>
      </c>
      <c r="F663" s="1">
        <v>42164.394444444442</v>
      </c>
      <c r="G663" s="6">
        <v>0.39444444444444443</v>
      </c>
      <c r="H663" s="30">
        <f>VLOOKUP(F663,'Rainfall Record'!$D$2:$E$1000,1,TRUE)</f>
        <v>42164</v>
      </c>
      <c r="I663" s="32">
        <f t="shared" si="20"/>
        <v>0</v>
      </c>
      <c r="J663" s="32" t="s">
        <v>28</v>
      </c>
      <c r="U663" t="s">
        <v>29</v>
      </c>
      <c r="V663" t="str">
        <f t="shared" si="21"/>
        <v>FC</v>
      </c>
      <c r="W663">
        <v>140</v>
      </c>
      <c r="X663" t="s">
        <v>30</v>
      </c>
    </row>
    <row r="664" spans="1:24">
      <c r="A664" t="s">
        <v>32</v>
      </c>
      <c r="C664" t="str">
        <f>VLOOKUP(A664,'Location Codes'!$A$2:$D$1048576,4,FALSE)</f>
        <v>Casey.Sallie</v>
      </c>
      <c r="D664">
        <f>VLOOKUP(A664,'Location Codes'!$A$2:$C$1048576,2,FALSE)</f>
        <v>31.995887131649798</v>
      </c>
      <c r="E664">
        <f>VLOOKUP(A664,'Location Codes'!$A$2:$C$1048576,3,FALSE)</f>
        <v>-81.090554392855694</v>
      </c>
      <c r="F664" s="1">
        <v>42164.394444444442</v>
      </c>
      <c r="G664" s="6">
        <v>0.39444444444444443</v>
      </c>
      <c r="H664" s="30">
        <f>VLOOKUP(F664,'Rainfall Record'!$D$2:$E$1000,1,TRUE)</f>
        <v>42164</v>
      </c>
      <c r="I664" s="32">
        <f t="shared" si="20"/>
        <v>0</v>
      </c>
      <c r="J664" s="32" t="s">
        <v>28</v>
      </c>
      <c r="U664" t="s">
        <v>31</v>
      </c>
      <c r="V664" t="str">
        <f t="shared" si="21"/>
        <v>ENT</v>
      </c>
      <c r="W664">
        <v>186</v>
      </c>
      <c r="X664" t="s">
        <v>30</v>
      </c>
    </row>
    <row r="665" spans="1:24">
      <c r="A665" t="s">
        <v>56</v>
      </c>
      <c r="C665" t="str">
        <f>VLOOKUP(A665,'Location Codes'!$A$2:$D$1048576,4,FALSE)</f>
        <v>Hayners.Halcyon</v>
      </c>
      <c r="D665">
        <f>VLOOKUP(A665,'Location Codes'!$A$2:$C$1048576,2,FALSE)</f>
        <v>31.982481023192801</v>
      </c>
      <c r="E665">
        <f>VLOOKUP(A665,'Location Codes'!$A$2:$C$1048576,3,FALSE)</f>
        <v>-81.111041875059797</v>
      </c>
      <c r="F665" s="1">
        <v>42164.416666666664</v>
      </c>
      <c r="G665" s="6">
        <v>0.41666666666666669</v>
      </c>
      <c r="H665" s="30">
        <f>VLOOKUP(F665,'Rainfall Record'!$D$2:$E$1000,1,TRUE)</f>
        <v>42164</v>
      </c>
      <c r="I665" s="32">
        <f t="shared" si="20"/>
        <v>0</v>
      </c>
      <c r="J665" s="32" t="s">
        <v>28</v>
      </c>
      <c r="U665" t="s">
        <v>29</v>
      </c>
      <c r="V665" t="str">
        <f t="shared" si="21"/>
        <v>FC</v>
      </c>
      <c r="W665">
        <v>490</v>
      </c>
      <c r="X665" t="s">
        <v>30</v>
      </c>
    </row>
    <row r="666" spans="1:24">
      <c r="A666" t="s">
        <v>56</v>
      </c>
      <c r="C666" t="str">
        <f>VLOOKUP(A666,'Location Codes'!$A$2:$D$1048576,4,FALSE)</f>
        <v>Hayners.Halcyon</v>
      </c>
      <c r="D666">
        <f>VLOOKUP(A666,'Location Codes'!$A$2:$C$1048576,2,FALSE)</f>
        <v>31.982481023192801</v>
      </c>
      <c r="E666">
        <f>VLOOKUP(A666,'Location Codes'!$A$2:$C$1048576,3,FALSE)</f>
        <v>-81.111041875059797</v>
      </c>
      <c r="F666" s="1">
        <v>42164.416666666664</v>
      </c>
      <c r="G666" s="6">
        <v>0.41666666666666669</v>
      </c>
      <c r="H666" s="30">
        <f>VLOOKUP(F666,'Rainfall Record'!$D$2:$E$1000,1,TRUE)</f>
        <v>42164</v>
      </c>
      <c r="I666" s="32">
        <f t="shared" si="20"/>
        <v>0</v>
      </c>
      <c r="J666" s="32" t="s">
        <v>28</v>
      </c>
      <c r="U666" t="s">
        <v>31</v>
      </c>
      <c r="V666" t="str">
        <f t="shared" si="21"/>
        <v>ENT</v>
      </c>
      <c r="W666">
        <v>1030</v>
      </c>
      <c r="X666" t="s">
        <v>30</v>
      </c>
    </row>
    <row r="667" spans="1:24">
      <c r="A667" t="s">
        <v>57</v>
      </c>
      <c r="C667" t="str">
        <f>VLOOKUP(A667,'Location Codes'!$A$2:$D$1048576,4,FALSE)</f>
        <v>Wilshire.WhiteBluff</v>
      </c>
      <c r="D667">
        <f>VLOOKUP(A667,'Location Codes'!$A$2:$C$1048576,2,FALSE)</f>
        <v>31.984280910253801</v>
      </c>
      <c r="E667">
        <f>VLOOKUP(A667,'Location Codes'!$A$2:$C$1048576,3,FALSE)</f>
        <v>-81.129864906139403</v>
      </c>
      <c r="F667" s="1">
        <v>42725.503472222219</v>
      </c>
      <c r="G667" s="7">
        <v>0.50347222222222221</v>
      </c>
      <c r="H667" s="30">
        <f>VLOOKUP(F667,'Rainfall Record'!$D$2:$E$1000,1,TRUE)</f>
        <v>42723</v>
      </c>
      <c r="I667" s="32">
        <f t="shared" si="20"/>
        <v>3</v>
      </c>
      <c r="J667" s="32" t="s">
        <v>28</v>
      </c>
      <c r="U667" t="s">
        <v>31</v>
      </c>
      <c r="V667" t="str">
        <f t="shared" si="21"/>
        <v>ENT</v>
      </c>
      <c r="W667">
        <v>171</v>
      </c>
      <c r="X667" t="s">
        <v>30</v>
      </c>
    </row>
    <row r="668" spans="1:24">
      <c r="A668" t="s">
        <v>57</v>
      </c>
      <c r="C668" t="str">
        <f>VLOOKUP(A668,'Location Codes'!$A$2:$D$1048576,4,FALSE)</f>
        <v>Wilshire.WhiteBluff</v>
      </c>
      <c r="D668">
        <f>VLOOKUP(A668,'Location Codes'!$A$2:$C$1048576,2,FALSE)</f>
        <v>31.984280910253801</v>
      </c>
      <c r="E668">
        <f>VLOOKUP(A668,'Location Codes'!$A$2:$C$1048576,3,FALSE)</f>
        <v>-81.129864906139403</v>
      </c>
      <c r="F668" s="1">
        <v>42731.453472222223</v>
      </c>
      <c r="G668" s="6">
        <v>0.45347222222222222</v>
      </c>
      <c r="H668" s="30">
        <f>VLOOKUP(F668,'Rainfall Record'!$D$2:$E$1000,1,TRUE)</f>
        <v>42723</v>
      </c>
      <c r="I668" s="32">
        <f t="shared" si="20"/>
        <v>8</v>
      </c>
      <c r="J668" s="32" t="s">
        <v>28</v>
      </c>
      <c r="U668" t="s">
        <v>31</v>
      </c>
      <c r="V668" t="str">
        <f t="shared" si="21"/>
        <v>ENT</v>
      </c>
      <c r="W668">
        <v>173</v>
      </c>
      <c r="X668" t="s">
        <v>30</v>
      </c>
    </row>
    <row r="669" spans="1:24">
      <c r="A669" t="s">
        <v>57</v>
      </c>
      <c r="C669" t="str">
        <f>VLOOKUP(A669,'Location Codes'!$A$2:$D$1048576,4,FALSE)</f>
        <v>Wilshire.WhiteBluff</v>
      </c>
      <c r="D669">
        <f>VLOOKUP(A669,'Location Codes'!$A$2:$C$1048576,2,FALSE)</f>
        <v>31.984280910253801</v>
      </c>
      <c r="E669">
        <f>VLOOKUP(A669,'Location Codes'!$A$2:$C$1048576,3,FALSE)</f>
        <v>-81.129864906139403</v>
      </c>
      <c r="F669" s="1">
        <v>42755.520833333336</v>
      </c>
      <c r="G669" s="7">
        <v>0.52083333333333337</v>
      </c>
      <c r="H669" s="30">
        <f>VLOOKUP(F669,'Rainfall Record'!$D$2:$E$1000,1,TRUE)</f>
        <v>42742</v>
      </c>
      <c r="I669" s="32">
        <f t="shared" si="20"/>
        <v>14</v>
      </c>
      <c r="J669" s="32" t="s">
        <v>28</v>
      </c>
      <c r="U669" t="s">
        <v>31</v>
      </c>
      <c r="V669" t="str">
        <f t="shared" si="21"/>
        <v>ENT</v>
      </c>
      <c r="W669">
        <v>20</v>
      </c>
      <c r="X669" t="s">
        <v>30</v>
      </c>
    </row>
    <row r="670" spans="1:24">
      <c r="A670" t="s">
        <v>57</v>
      </c>
      <c r="C670" t="str">
        <f>VLOOKUP(A670,'Location Codes'!$A$2:$D$1048576,4,FALSE)</f>
        <v>Wilshire.WhiteBluff</v>
      </c>
      <c r="D670">
        <f>VLOOKUP(A670,'Location Codes'!$A$2:$C$1048576,2,FALSE)</f>
        <v>31.984280910253801</v>
      </c>
      <c r="E670">
        <f>VLOOKUP(A670,'Location Codes'!$A$2:$C$1048576,3,FALSE)</f>
        <v>-81.129864906139403</v>
      </c>
      <c r="F670" s="1">
        <v>42780.510416666664</v>
      </c>
      <c r="G670" s="7">
        <v>0.51041666666666663</v>
      </c>
      <c r="H670" s="30">
        <f>VLOOKUP(F670,'Rainfall Record'!$D$2:$E$1000,1,TRUE)</f>
        <v>42757</v>
      </c>
      <c r="I670" s="32">
        <f t="shared" si="20"/>
        <v>24</v>
      </c>
      <c r="J670" s="32" t="s">
        <v>28</v>
      </c>
      <c r="U670" t="s">
        <v>31</v>
      </c>
      <c r="V670" t="str">
        <f t="shared" si="21"/>
        <v>ENT</v>
      </c>
      <c r="W670">
        <v>189</v>
      </c>
      <c r="X670" t="s">
        <v>30</v>
      </c>
    </row>
    <row r="671" spans="1:24">
      <c r="A671" t="s">
        <v>48</v>
      </c>
      <c r="C671" t="str">
        <f>VLOOKUP(A671,'Location Codes'!$A$2:$D$1048576,4,FALSE)</f>
        <v>Wilshire.Bougainvillea</v>
      </c>
      <c r="D671">
        <f>VLOOKUP(A671,'Location Codes'!$A$2:$C$1048576,2,FALSE)</f>
        <v>31.9806065034544</v>
      </c>
      <c r="E671">
        <f>VLOOKUP(A671,'Location Codes'!$A$2:$C$1048576,3,FALSE)</f>
        <v>-81.125530850568197</v>
      </c>
      <c r="F671" s="1">
        <v>42164.463194444441</v>
      </c>
      <c r="G671" s="6">
        <v>0.46319444444444446</v>
      </c>
      <c r="H671" s="30">
        <f>VLOOKUP(F671,'Rainfall Record'!$D$2:$E$1000,1,TRUE)</f>
        <v>42164</v>
      </c>
      <c r="I671" s="32">
        <f t="shared" si="20"/>
        <v>0</v>
      </c>
      <c r="J671" s="32" t="s">
        <v>28</v>
      </c>
      <c r="U671" t="s">
        <v>31</v>
      </c>
      <c r="V671" t="str">
        <f t="shared" si="21"/>
        <v>ENT</v>
      </c>
      <c r="W671">
        <v>1220</v>
      </c>
      <c r="X671" t="s">
        <v>30</v>
      </c>
    </row>
    <row r="672" spans="1:24">
      <c r="A672" t="s">
        <v>48</v>
      </c>
      <c r="C672" t="str">
        <f>VLOOKUP(A672,'Location Codes'!$A$2:$D$1048576,4,FALSE)</f>
        <v>Wilshire.Bougainvillea</v>
      </c>
      <c r="D672">
        <f>VLOOKUP(A672,'Location Codes'!$A$2:$C$1048576,2,FALSE)</f>
        <v>31.9806065034544</v>
      </c>
      <c r="E672">
        <f>VLOOKUP(A672,'Location Codes'!$A$2:$C$1048576,3,FALSE)</f>
        <v>-81.125530850568197</v>
      </c>
      <c r="F672" s="1">
        <v>42164.463194444441</v>
      </c>
      <c r="G672" s="6">
        <v>0.46319444444444446</v>
      </c>
      <c r="H672" s="30">
        <f>VLOOKUP(F672,'Rainfall Record'!$D$2:$E$1000,1,TRUE)</f>
        <v>42164</v>
      </c>
      <c r="I672" s="32">
        <f t="shared" si="20"/>
        <v>0</v>
      </c>
      <c r="J672" s="32" t="s">
        <v>28</v>
      </c>
      <c r="U672" t="s">
        <v>29</v>
      </c>
      <c r="V672" t="str">
        <f t="shared" si="21"/>
        <v>FC</v>
      </c>
      <c r="W672">
        <v>1400</v>
      </c>
      <c r="X672" t="s">
        <v>30</v>
      </c>
    </row>
    <row r="673" spans="1:24">
      <c r="A673" t="s">
        <v>59</v>
      </c>
      <c r="C673" t="str">
        <f>VLOOKUP(A673,'Location Codes'!$A$2:$D$1048576,4,FALSE)</f>
        <v>Vernon.Rendant</v>
      </c>
      <c r="D673">
        <f>VLOOKUP(A673,'Location Codes'!$A$2:$C$1048576,2,FALSE)</f>
        <v>31.971748423804598</v>
      </c>
      <c r="E673">
        <f>VLOOKUP(A673,'Location Codes'!$A$2:$C$1048576,3,FALSE)</f>
        <v>-81.125984676460405</v>
      </c>
      <c r="F673" s="1">
        <v>42164.476388888892</v>
      </c>
      <c r="G673" s="6">
        <v>0.47638888888888886</v>
      </c>
      <c r="H673" s="30">
        <f>VLOOKUP(F673,'Rainfall Record'!$D$2:$E$1000,1,TRUE)</f>
        <v>42164</v>
      </c>
      <c r="I673" s="32">
        <f t="shared" si="20"/>
        <v>0</v>
      </c>
      <c r="J673" s="32" t="s">
        <v>28</v>
      </c>
      <c r="U673" t="s">
        <v>29</v>
      </c>
      <c r="V673" t="str">
        <f t="shared" si="21"/>
        <v>FC</v>
      </c>
      <c r="W673">
        <v>330</v>
      </c>
      <c r="X673" t="s">
        <v>30</v>
      </c>
    </row>
    <row r="674" spans="1:24">
      <c r="A674" t="s">
        <v>59</v>
      </c>
      <c r="C674" t="str">
        <f>VLOOKUP(A674,'Location Codes'!$A$2:$D$1048576,4,FALSE)</f>
        <v>Vernon.Rendant</v>
      </c>
      <c r="D674">
        <f>VLOOKUP(A674,'Location Codes'!$A$2:$C$1048576,2,FALSE)</f>
        <v>31.971748423804598</v>
      </c>
      <c r="E674">
        <f>VLOOKUP(A674,'Location Codes'!$A$2:$C$1048576,3,FALSE)</f>
        <v>-81.125984676460405</v>
      </c>
      <c r="F674" s="1">
        <v>42164.476388888892</v>
      </c>
      <c r="G674" s="6">
        <v>0.47638888888888886</v>
      </c>
      <c r="H674" s="30">
        <f>VLOOKUP(F674,'Rainfall Record'!$D$2:$E$1000,1,TRUE)</f>
        <v>42164</v>
      </c>
      <c r="I674" s="32">
        <f t="shared" si="20"/>
        <v>0</v>
      </c>
      <c r="J674" s="32" t="s">
        <v>28</v>
      </c>
      <c r="U674" t="s">
        <v>31</v>
      </c>
      <c r="V674" t="str">
        <f t="shared" si="21"/>
        <v>ENT</v>
      </c>
      <c r="W674">
        <v>572</v>
      </c>
      <c r="X674" t="s">
        <v>30</v>
      </c>
    </row>
    <row r="675" spans="1:24">
      <c r="A675" t="s">
        <v>60</v>
      </c>
      <c r="C675" t="str">
        <f>VLOOKUP(A675,'Location Codes'!$A$2:$D$1048576,4,FALSE)</f>
        <v>Casey.Hospital</v>
      </c>
      <c r="D675">
        <f>VLOOKUP(A675,'Location Codes'!$A$2:$C$1048576,2,FALSE)</f>
        <v>32.030499465731999</v>
      </c>
      <c r="E675">
        <f>VLOOKUP(A675,'Location Codes'!$A$2:$C$1048576,3,FALSE)</f>
        <v>-81.085066518624302</v>
      </c>
      <c r="F675" s="1">
        <v>42164.495833333334</v>
      </c>
      <c r="G675" s="6">
        <v>0.49583333333333335</v>
      </c>
      <c r="H675" s="30">
        <f>VLOOKUP(F675,'Rainfall Record'!$D$2:$E$1000,1,TRUE)</f>
        <v>42164</v>
      </c>
      <c r="I675" s="32">
        <f t="shared" si="20"/>
        <v>0</v>
      </c>
      <c r="J675" s="32" t="s">
        <v>28</v>
      </c>
      <c r="U675" t="s">
        <v>29</v>
      </c>
      <c r="V675" t="str">
        <f t="shared" si="21"/>
        <v>FC</v>
      </c>
      <c r="W675">
        <v>330</v>
      </c>
      <c r="X675" t="s">
        <v>30</v>
      </c>
    </row>
    <row r="676" spans="1:24">
      <c r="A676" t="s">
        <v>60</v>
      </c>
      <c r="C676" t="str">
        <f>VLOOKUP(A676,'Location Codes'!$A$2:$D$1048576,4,FALSE)</f>
        <v>Casey.Hospital</v>
      </c>
      <c r="D676">
        <f>VLOOKUP(A676,'Location Codes'!$A$2:$C$1048576,2,FALSE)</f>
        <v>32.030499465731999</v>
      </c>
      <c r="E676">
        <f>VLOOKUP(A676,'Location Codes'!$A$2:$C$1048576,3,FALSE)</f>
        <v>-81.085066518624302</v>
      </c>
      <c r="F676" s="1">
        <v>42164.495833333334</v>
      </c>
      <c r="G676" s="6">
        <v>0.49583333333333335</v>
      </c>
      <c r="H676" s="30">
        <f>VLOOKUP(F676,'Rainfall Record'!$D$2:$E$1000,1,TRUE)</f>
        <v>42164</v>
      </c>
      <c r="I676" s="32">
        <f t="shared" si="20"/>
        <v>0</v>
      </c>
      <c r="J676" s="32" t="s">
        <v>28</v>
      </c>
      <c r="U676" t="s">
        <v>31</v>
      </c>
      <c r="V676" t="str">
        <f t="shared" si="21"/>
        <v>ENT</v>
      </c>
      <c r="W676">
        <v>478</v>
      </c>
      <c r="X676" t="s">
        <v>30</v>
      </c>
    </row>
    <row r="677" spans="1:24">
      <c r="A677" t="s">
        <v>32</v>
      </c>
      <c r="C677" t="str">
        <f>VLOOKUP(A677,'Location Codes'!$A$2:$D$1048576,4,FALSE)</f>
        <v>Casey.Sallie</v>
      </c>
      <c r="D677">
        <f>VLOOKUP(A677,'Location Codes'!$A$2:$C$1048576,2,FALSE)</f>
        <v>31.995887131649798</v>
      </c>
      <c r="E677">
        <f>VLOOKUP(A677,'Location Codes'!$A$2:$C$1048576,3,FALSE)</f>
        <v>-81.090554392855694</v>
      </c>
      <c r="F677" s="1">
        <v>42170.364583333336</v>
      </c>
      <c r="G677" s="6">
        <v>0.36458333333333331</v>
      </c>
      <c r="H677" s="30">
        <f>VLOOKUP(F677,'Rainfall Record'!$D$2:$E$1000,1,TRUE)</f>
        <v>42164</v>
      </c>
      <c r="I677" s="32">
        <f t="shared" si="20"/>
        <v>6</v>
      </c>
      <c r="J677" s="32" t="s">
        <v>28</v>
      </c>
      <c r="U677" t="s">
        <v>29</v>
      </c>
      <c r="V677" t="str">
        <f t="shared" si="21"/>
        <v>FC</v>
      </c>
      <c r="W677">
        <v>130</v>
      </c>
      <c r="X677" t="s">
        <v>30</v>
      </c>
    </row>
    <row r="678" spans="1:24">
      <c r="A678" t="s">
        <v>32</v>
      </c>
      <c r="C678" t="str">
        <f>VLOOKUP(A678,'Location Codes'!$A$2:$D$1048576,4,FALSE)</f>
        <v>Casey.Sallie</v>
      </c>
      <c r="D678">
        <f>VLOOKUP(A678,'Location Codes'!$A$2:$C$1048576,2,FALSE)</f>
        <v>31.995887131649798</v>
      </c>
      <c r="E678">
        <f>VLOOKUP(A678,'Location Codes'!$A$2:$C$1048576,3,FALSE)</f>
        <v>-81.090554392855694</v>
      </c>
      <c r="F678" s="1">
        <v>42170.364583333336</v>
      </c>
      <c r="G678" s="6">
        <v>0.36458333333333331</v>
      </c>
      <c r="H678" s="30">
        <f>VLOOKUP(F678,'Rainfall Record'!$D$2:$E$1000,1,TRUE)</f>
        <v>42164</v>
      </c>
      <c r="I678" s="32">
        <f t="shared" si="20"/>
        <v>6</v>
      </c>
      <c r="J678" s="32" t="s">
        <v>28</v>
      </c>
      <c r="U678" t="s">
        <v>31</v>
      </c>
      <c r="V678" t="str">
        <f t="shared" si="21"/>
        <v>ENT</v>
      </c>
      <c r="W678">
        <v>621</v>
      </c>
      <c r="X678" t="s">
        <v>30</v>
      </c>
    </row>
    <row r="679" spans="1:24">
      <c r="A679" t="s">
        <v>56</v>
      </c>
      <c r="C679" t="str">
        <f>VLOOKUP(A679,'Location Codes'!$A$2:$D$1048576,4,FALSE)</f>
        <v>Hayners.Halcyon</v>
      </c>
      <c r="D679">
        <f>VLOOKUP(A679,'Location Codes'!$A$2:$C$1048576,2,FALSE)</f>
        <v>31.982481023192801</v>
      </c>
      <c r="E679">
        <f>VLOOKUP(A679,'Location Codes'!$A$2:$C$1048576,3,FALSE)</f>
        <v>-81.111041875059797</v>
      </c>
      <c r="F679" s="1">
        <v>42170.37777777778</v>
      </c>
      <c r="G679" s="6">
        <v>0.37777777777777777</v>
      </c>
      <c r="H679" s="30">
        <f>VLOOKUP(F679,'Rainfall Record'!$D$2:$E$1000,1,TRUE)</f>
        <v>42164</v>
      </c>
      <c r="I679" s="32">
        <f t="shared" si="20"/>
        <v>6</v>
      </c>
      <c r="J679" s="32" t="s">
        <v>28</v>
      </c>
      <c r="U679" t="s">
        <v>29</v>
      </c>
      <c r="V679" t="str">
        <f t="shared" si="21"/>
        <v>FC</v>
      </c>
      <c r="W679">
        <v>78</v>
      </c>
      <c r="X679" t="s">
        <v>30</v>
      </c>
    </row>
    <row r="680" spans="1:24">
      <c r="A680" t="s">
        <v>56</v>
      </c>
      <c r="C680" t="str">
        <f>VLOOKUP(A680,'Location Codes'!$A$2:$D$1048576,4,FALSE)</f>
        <v>Hayners.Halcyon</v>
      </c>
      <c r="D680">
        <f>VLOOKUP(A680,'Location Codes'!$A$2:$C$1048576,2,FALSE)</f>
        <v>31.982481023192801</v>
      </c>
      <c r="E680">
        <f>VLOOKUP(A680,'Location Codes'!$A$2:$C$1048576,3,FALSE)</f>
        <v>-81.111041875059797</v>
      </c>
      <c r="F680" s="1">
        <v>42170.37777777778</v>
      </c>
      <c r="G680" s="6">
        <v>0.37777777777777777</v>
      </c>
      <c r="H680" s="30">
        <f>VLOOKUP(F680,'Rainfall Record'!$D$2:$E$1000,1,TRUE)</f>
        <v>42164</v>
      </c>
      <c r="I680" s="32">
        <f t="shared" si="20"/>
        <v>6</v>
      </c>
      <c r="J680" s="32" t="s">
        <v>28</v>
      </c>
      <c r="U680" t="s">
        <v>31</v>
      </c>
      <c r="V680" t="str">
        <f t="shared" si="21"/>
        <v>ENT</v>
      </c>
      <c r="W680">
        <v>211</v>
      </c>
      <c r="X680" t="s">
        <v>30</v>
      </c>
    </row>
    <row r="681" spans="1:24">
      <c r="A681" t="s">
        <v>57</v>
      </c>
      <c r="C681" t="str">
        <f>VLOOKUP(A681,'Location Codes'!$A$2:$D$1048576,4,FALSE)</f>
        <v>Wilshire.WhiteBluff</v>
      </c>
      <c r="D681">
        <f>VLOOKUP(A681,'Location Codes'!$A$2:$C$1048576,2,FALSE)</f>
        <v>31.984280910253801</v>
      </c>
      <c r="E681">
        <f>VLOOKUP(A681,'Location Codes'!$A$2:$C$1048576,3,FALSE)</f>
        <v>-81.129864906139403</v>
      </c>
      <c r="F681" s="1">
        <v>42801.45</v>
      </c>
      <c r="G681" s="6">
        <v>0.45</v>
      </c>
      <c r="H681" s="30">
        <f>VLOOKUP(F681,'Rainfall Record'!$D$2:$E$1000,1,TRUE)</f>
        <v>42796</v>
      </c>
      <c r="I681" s="32">
        <f t="shared" si="20"/>
        <v>5</v>
      </c>
      <c r="J681" s="32" t="s">
        <v>28</v>
      </c>
      <c r="U681" t="s">
        <v>31</v>
      </c>
      <c r="V681" t="str">
        <f t="shared" si="21"/>
        <v>ENT</v>
      </c>
      <c r="W681">
        <v>309</v>
      </c>
      <c r="X681" t="s">
        <v>30</v>
      </c>
    </row>
    <row r="682" spans="1:24">
      <c r="A682" t="s">
        <v>57</v>
      </c>
      <c r="C682" t="str">
        <f>VLOOKUP(A682,'Location Codes'!$A$2:$D$1048576,4,FALSE)</f>
        <v>Wilshire.WhiteBluff</v>
      </c>
      <c r="D682">
        <f>VLOOKUP(A682,'Location Codes'!$A$2:$C$1048576,2,FALSE)</f>
        <v>31.984280910253801</v>
      </c>
      <c r="E682">
        <f>VLOOKUP(A682,'Location Codes'!$A$2:$C$1048576,3,FALSE)</f>
        <v>-81.129864906139403</v>
      </c>
      <c r="F682" s="1">
        <v>42808.455555555556</v>
      </c>
      <c r="G682" s="6">
        <v>0.45555555555555555</v>
      </c>
      <c r="H682" s="30">
        <f>VLOOKUP(F682,'Rainfall Record'!$D$2:$E$1000,1,TRUE)</f>
        <v>42808</v>
      </c>
      <c r="I682" s="32">
        <f t="shared" si="20"/>
        <v>0</v>
      </c>
      <c r="J682" s="32" t="s">
        <v>28</v>
      </c>
      <c r="U682" t="s">
        <v>31</v>
      </c>
      <c r="V682" t="str">
        <f t="shared" si="21"/>
        <v>ENT</v>
      </c>
      <c r="W682">
        <v>2987</v>
      </c>
      <c r="X682" t="s">
        <v>30</v>
      </c>
    </row>
    <row r="683" spans="1:24">
      <c r="A683" t="s">
        <v>48</v>
      </c>
      <c r="C683" t="str">
        <f>VLOOKUP(A683,'Location Codes'!$A$2:$D$1048576,4,FALSE)</f>
        <v>Wilshire.Bougainvillea</v>
      </c>
      <c r="D683">
        <f>VLOOKUP(A683,'Location Codes'!$A$2:$C$1048576,2,FALSE)</f>
        <v>31.9806065034544</v>
      </c>
      <c r="E683">
        <f>VLOOKUP(A683,'Location Codes'!$A$2:$C$1048576,3,FALSE)</f>
        <v>-81.125530850568197</v>
      </c>
      <c r="F683" s="1">
        <v>42170.404861111114</v>
      </c>
      <c r="G683" s="6">
        <v>0.40486111111111112</v>
      </c>
      <c r="H683" s="30">
        <f>VLOOKUP(F683,'Rainfall Record'!$D$2:$E$1000,1,TRUE)</f>
        <v>42164</v>
      </c>
      <c r="I683" s="32">
        <f t="shared" si="20"/>
        <v>6</v>
      </c>
      <c r="J683" s="32" t="s">
        <v>28</v>
      </c>
      <c r="U683" t="s">
        <v>29</v>
      </c>
      <c r="V683" t="str">
        <f t="shared" si="21"/>
        <v>FC</v>
      </c>
      <c r="W683">
        <v>490</v>
      </c>
      <c r="X683" t="s">
        <v>30</v>
      </c>
    </row>
    <row r="684" spans="1:24">
      <c r="A684" t="s">
        <v>48</v>
      </c>
      <c r="C684" t="str">
        <f>VLOOKUP(A684,'Location Codes'!$A$2:$D$1048576,4,FALSE)</f>
        <v>Wilshire.Bougainvillea</v>
      </c>
      <c r="D684">
        <f>VLOOKUP(A684,'Location Codes'!$A$2:$C$1048576,2,FALSE)</f>
        <v>31.9806065034544</v>
      </c>
      <c r="E684">
        <f>VLOOKUP(A684,'Location Codes'!$A$2:$C$1048576,3,FALSE)</f>
        <v>-81.125530850568197</v>
      </c>
      <c r="F684" s="1">
        <v>42170.404861111114</v>
      </c>
      <c r="G684" s="6">
        <v>0.40486111111111112</v>
      </c>
      <c r="H684" s="30">
        <f>VLOOKUP(F684,'Rainfall Record'!$D$2:$E$1000,1,TRUE)</f>
        <v>42164</v>
      </c>
      <c r="I684" s="32">
        <f t="shared" si="20"/>
        <v>6</v>
      </c>
      <c r="J684" s="32" t="s">
        <v>28</v>
      </c>
      <c r="U684" t="s">
        <v>31</v>
      </c>
      <c r="V684" t="str">
        <f t="shared" si="21"/>
        <v>ENT</v>
      </c>
      <c r="W684">
        <v>657</v>
      </c>
      <c r="X684" t="s">
        <v>30</v>
      </c>
    </row>
    <row r="685" spans="1:24">
      <c r="A685" t="s">
        <v>57</v>
      </c>
      <c r="C685" t="str">
        <f>VLOOKUP(A685,'Location Codes'!$A$2:$D$1048576,4,FALSE)</f>
        <v>Wilshire.WhiteBluff</v>
      </c>
      <c r="D685">
        <f>VLOOKUP(A685,'Location Codes'!$A$2:$C$1048576,2,FALSE)</f>
        <v>31.984280910253801</v>
      </c>
      <c r="E685">
        <f>VLOOKUP(A685,'Location Codes'!$A$2:$C$1048576,3,FALSE)</f>
        <v>-81.129864906139403</v>
      </c>
      <c r="F685" s="1">
        <v>42814.517361111109</v>
      </c>
      <c r="G685" s="7">
        <v>0.51736111111111105</v>
      </c>
      <c r="H685" s="30">
        <f>VLOOKUP(F685,'Rainfall Record'!$D$2:$E$1000,1,TRUE)</f>
        <v>42808</v>
      </c>
      <c r="I685" s="32">
        <f t="shared" si="20"/>
        <v>7</v>
      </c>
      <c r="J685" s="32" t="s">
        <v>28</v>
      </c>
      <c r="U685" t="s">
        <v>31</v>
      </c>
      <c r="V685" t="str">
        <f t="shared" si="21"/>
        <v>ENT</v>
      </c>
      <c r="W685">
        <v>169</v>
      </c>
      <c r="X685" t="s">
        <v>30</v>
      </c>
    </row>
    <row r="686" spans="1:24">
      <c r="A686" t="s">
        <v>57</v>
      </c>
      <c r="C686" t="str">
        <f>VLOOKUP(A686,'Location Codes'!$A$2:$D$1048576,4,FALSE)</f>
        <v>Wilshire.WhiteBluff</v>
      </c>
      <c r="D686">
        <f>VLOOKUP(A686,'Location Codes'!$A$2:$C$1048576,2,FALSE)</f>
        <v>31.984280910253801</v>
      </c>
      <c r="E686">
        <f>VLOOKUP(A686,'Location Codes'!$A$2:$C$1048576,3,FALSE)</f>
        <v>-81.129864906139403</v>
      </c>
      <c r="F686" s="1">
        <v>42815.450694444444</v>
      </c>
      <c r="G686" s="6">
        <v>0.45069444444444445</v>
      </c>
      <c r="H686" s="30">
        <f>VLOOKUP(F686,'Rainfall Record'!$D$2:$E$1000,1,TRUE)</f>
        <v>42808</v>
      </c>
      <c r="I686" s="32">
        <f t="shared" si="20"/>
        <v>7</v>
      </c>
      <c r="J686" s="32" t="s">
        <v>28</v>
      </c>
      <c r="U686" t="s">
        <v>31</v>
      </c>
      <c r="V686" t="str">
        <f t="shared" si="21"/>
        <v>ENT</v>
      </c>
      <c r="W686">
        <v>185</v>
      </c>
      <c r="X686" t="s">
        <v>30</v>
      </c>
    </row>
    <row r="687" spans="1:24">
      <c r="A687" t="s">
        <v>59</v>
      </c>
      <c r="C687" t="str">
        <f>VLOOKUP(A687,'Location Codes'!$A$2:$D$1048576,4,FALSE)</f>
        <v>Vernon.Rendant</v>
      </c>
      <c r="D687">
        <f>VLOOKUP(A687,'Location Codes'!$A$2:$C$1048576,2,FALSE)</f>
        <v>31.971748423804598</v>
      </c>
      <c r="E687">
        <f>VLOOKUP(A687,'Location Codes'!$A$2:$C$1048576,3,FALSE)</f>
        <v>-81.125984676460405</v>
      </c>
      <c r="F687" s="1">
        <v>42170.429861111108</v>
      </c>
      <c r="G687" s="6">
        <v>0.42986111111111114</v>
      </c>
      <c r="H687" s="30">
        <f>VLOOKUP(F687,'Rainfall Record'!$D$2:$E$1000,1,TRUE)</f>
        <v>42164</v>
      </c>
      <c r="I687" s="32">
        <f t="shared" si="20"/>
        <v>6</v>
      </c>
      <c r="J687" s="32" t="s">
        <v>28</v>
      </c>
      <c r="U687" t="s">
        <v>29</v>
      </c>
      <c r="V687" t="str">
        <f t="shared" si="21"/>
        <v>FC</v>
      </c>
      <c r="W687">
        <v>230</v>
      </c>
      <c r="X687" t="s">
        <v>30</v>
      </c>
    </row>
    <row r="688" spans="1:24">
      <c r="A688" t="s">
        <v>59</v>
      </c>
      <c r="C688" t="str">
        <f>VLOOKUP(A688,'Location Codes'!$A$2:$D$1048576,4,FALSE)</f>
        <v>Vernon.Rendant</v>
      </c>
      <c r="D688">
        <f>VLOOKUP(A688,'Location Codes'!$A$2:$C$1048576,2,FALSE)</f>
        <v>31.971748423804598</v>
      </c>
      <c r="E688">
        <f>VLOOKUP(A688,'Location Codes'!$A$2:$C$1048576,3,FALSE)</f>
        <v>-81.125984676460405</v>
      </c>
      <c r="F688" s="1">
        <v>42170.429861111108</v>
      </c>
      <c r="G688" s="6">
        <v>0.42986111111111114</v>
      </c>
      <c r="H688" s="30">
        <f>VLOOKUP(F688,'Rainfall Record'!$D$2:$E$1000,1,TRUE)</f>
        <v>42164</v>
      </c>
      <c r="I688" s="32">
        <f t="shared" si="20"/>
        <v>6</v>
      </c>
      <c r="J688" s="32" t="s">
        <v>28</v>
      </c>
      <c r="U688" t="s">
        <v>31</v>
      </c>
      <c r="V688" t="str">
        <f t="shared" si="21"/>
        <v>ENT</v>
      </c>
      <c r="W688">
        <v>646</v>
      </c>
      <c r="X688" t="s">
        <v>30</v>
      </c>
    </row>
    <row r="689" spans="1:24">
      <c r="A689" t="s">
        <v>60</v>
      </c>
      <c r="C689" t="str">
        <f>VLOOKUP(A689,'Location Codes'!$A$2:$D$1048576,4,FALSE)</f>
        <v>Casey.Hospital</v>
      </c>
      <c r="D689">
        <f>VLOOKUP(A689,'Location Codes'!$A$2:$C$1048576,2,FALSE)</f>
        <v>32.030499465731999</v>
      </c>
      <c r="E689">
        <f>VLOOKUP(A689,'Location Codes'!$A$2:$C$1048576,3,FALSE)</f>
        <v>-81.085066518624302</v>
      </c>
      <c r="F689" s="1">
        <v>42170.447222222225</v>
      </c>
      <c r="G689" s="6">
        <v>0.44722222222222224</v>
      </c>
      <c r="H689" s="30">
        <f>VLOOKUP(F689,'Rainfall Record'!$D$2:$E$1000,1,TRUE)</f>
        <v>42164</v>
      </c>
      <c r="I689" s="32">
        <f t="shared" si="20"/>
        <v>6</v>
      </c>
      <c r="J689" s="32" t="s">
        <v>28</v>
      </c>
      <c r="U689" t="s">
        <v>31</v>
      </c>
      <c r="V689" t="str">
        <f t="shared" si="21"/>
        <v>ENT</v>
      </c>
      <c r="W689">
        <v>1000</v>
      </c>
      <c r="X689" t="s">
        <v>30</v>
      </c>
    </row>
    <row r="690" spans="1:24">
      <c r="A690" t="s">
        <v>60</v>
      </c>
      <c r="C690" t="str">
        <f>VLOOKUP(A690,'Location Codes'!$A$2:$D$1048576,4,FALSE)</f>
        <v>Casey.Hospital</v>
      </c>
      <c r="D690">
        <f>VLOOKUP(A690,'Location Codes'!$A$2:$C$1048576,2,FALSE)</f>
        <v>32.030499465731999</v>
      </c>
      <c r="E690">
        <f>VLOOKUP(A690,'Location Codes'!$A$2:$C$1048576,3,FALSE)</f>
        <v>-81.085066518624302</v>
      </c>
      <c r="F690" s="1">
        <v>42170.447222222225</v>
      </c>
      <c r="G690" s="6">
        <v>0.44722222222222224</v>
      </c>
      <c r="H690" s="30">
        <f>VLOOKUP(F690,'Rainfall Record'!$D$2:$E$1000,1,TRUE)</f>
        <v>42164</v>
      </c>
      <c r="I690" s="32">
        <f t="shared" si="20"/>
        <v>6</v>
      </c>
      <c r="J690" s="32" t="s">
        <v>28</v>
      </c>
      <c r="U690" t="s">
        <v>29</v>
      </c>
      <c r="V690" t="str">
        <f t="shared" si="21"/>
        <v>FC</v>
      </c>
      <c r="W690">
        <v>1700</v>
      </c>
      <c r="X690" t="s">
        <v>30</v>
      </c>
    </row>
    <row r="691" spans="1:24">
      <c r="A691" t="s">
        <v>78</v>
      </c>
      <c r="C691" t="str">
        <f>VLOOKUP(A691,'Location Codes'!$A$2:$D$1048576,4,FALSE)</f>
        <v>Harmon.9</v>
      </c>
      <c r="D691">
        <f>VLOOKUP(A691,'Location Codes'!$A$2:$C$1048576,2,FALSE)</f>
        <v>31.9867850198948</v>
      </c>
      <c r="E691">
        <f>VLOOKUP(A691,'Location Codes'!$A$2:$C$1048576,3,FALSE)</f>
        <v>-81.116596661316706</v>
      </c>
      <c r="F691" s="1">
        <v>42171.434027777781</v>
      </c>
      <c r="G691" s="7">
        <v>0.43402777777777773</v>
      </c>
      <c r="H691" s="30">
        <f>VLOOKUP(F691,'Rainfall Record'!$D$2:$E$1000,1,TRUE)</f>
        <v>42164</v>
      </c>
      <c r="I691" s="32">
        <f t="shared" si="20"/>
        <v>7</v>
      </c>
      <c r="J691" s="32" t="s">
        <v>28</v>
      </c>
      <c r="U691" t="s">
        <v>31</v>
      </c>
      <c r="V691" t="str">
        <f t="shared" si="21"/>
        <v>ENT</v>
      </c>
      <c r="W691">
        <v>98</v>
      </c>
      <c r="X691" t="s">
        <v>30</v>
      </c>
    </row>
    <row r="692" spans="1:24">
      <c r="A692" t="s">
        <v>73</v>
      </c>
      <c r="C692" t="str">
        <f>VLOOKUP(A692,'Location Codes'!$A$2:$D$1048576,4,FALSE)</f>
        <v>Hayners.Mont</v>
      </c>
      <c r="D692">
        <f>VLOOKUP(A692,'Location Codes'!$A$2:$C$1048576,2,FALSE)</f>
        <v>31.993115442766999</v>
      </c>
      <c r="E692">
        <f>VLOOKUP(A692,'Location Codes'!$A$2:$C$1048576,3,FALSE)</f>
        <v>-81.1013377418072</v>
      </c>
      <c r="F692" s="1">
        <v>42171.444444444445</v>
      </c>
      <c r="G692" s="7">
        <v>0.44444444444444442</v>
      </c>
      <c r="H692" s="30">
        <f>VLOOKUP(F692,'Rainfall Record'!$D$2:$E$1000,1,TRUE)</f>
        <v>42164</v>
      </c>
      <c r="I692" s="32">
        <f t="shared" si="20"/>
        <v>7</v>
      </c>
      <c r="J692" s="32" t="s">
        <v>28</v>
      </c>
      <c r="U692" t="s">
        <v>31</v>
      </c>
      <c r="V692" t="str">
        <f t="shared" si="21"/>
        <v>ENT</v>
      </c>
      <c r="W692">
        <v>183</v>
      </c>
      <c r="X692" t="s">
        <v>30</v>
      </c>
    </row>
    <row r="693" spans="1:24">
      <c r="A693" t="s">
        <v>27</v>
      </c>
      <c r="C693" t="str">
        <f>VLOOKUP(A693,'Location Codes'!$A$2:$D$1048576,4,FALSE)</f>
        <v>Hayners.Halcyon</v>
      </c>
      <c r="D693">
        <f>VLOOKUP(A693,'Location Codes'!$A$2:$C$1048576,2,FALSE)</f>
        <v>31.982481023192801</v>
      </c>
      <c r="E693">
        <f>VLOOKUP(A693,'Location Codes'!$A$2:$C$1048576,3,FALSE)</f>
        <v>-81.111041875059797</v>
      </c>
      <c r="F693" s="1">
        <v>42171.454861111109</v>
      </c>
      <c r="G693" s="7">
        <v>0.4548611111111111</v>
      </c>
      <c r="H693" s="30">
        <f>VLOOKUP(F693,'Rainfall Record'!$D$2:$E$1000,1,TRUE)</f>
        <v>42164</v>
      </c>
      <c r="I693" s="32">
        <f t="shared" si="20"/>
        <v>7</v>
      </c>
      <c r="J693" s="32" t="s">
        <v>28</v>
      </c>
      <c r="U693" t="s">
        <v>31</v>
      </c>
      <c r="V693" t="str">
        <f t="shared" si="21"/>
        <v>ENT</v>
      </c>
      <c r="W693">
        <v>121</v>
      </c>
      <c r="X693" t="s">
        <v>30</v>
      </c>
    </row>
    <row r="694" spans="1:24">
      <c r="A694" t="s">
        <v>57</v>
      </c>
      <c r="C694" t="str">
        <f>VLOOKUP(A694,'Location Codes'!$A$2:$D$1048576,4,FALSE)</f>
        <v>Wilshire.WhiteBluff</v>
      </c>
      <c r="D694">
        <f>VLOOKUP(A694,'Location Codes'!$A$2:$C$1048576,2,FALSE)</f>
        <v>31.984280910253801</v>
      </c>
      <c r="E694">
        <f>VLOOKUP(A694,'Location Codes'!$A$2:$C$1048576,3,FALSE)</f>
        <v>-81.129864906139403</v>
      </c>
      <c r="F694" s="1">
        <v>42824.458333333336</v>
      </c>
      <c r="G694" s="6">
        <v>0.45833333333333331</v>
      </c>
      <c r="H694" s="30">
        <f>VLOOKUP(F694,'Rainfall Record'!$D$2:$E$1000,1,TRUE)</f>
        <v>42808</v>
      </c>
      <c r="I694" s="32">
        <f t="shared" si="20"/>
        <v>16</v>
      </c>
      <c r="J694" s="32" t="s">
        <v>28</v>
      </c>
      <c r="U694" t="s">
        <v>31</v>
      </c>
      <c r="V694" t="str">
        <f t="shared" si="21"/>
        <v>ENT</v>
      </c>
      <c r="W694">
        <v>426</v>
      </c>
      <c r="X694" t="s">
        <v>30</v>
      </c>
    </row>
    <row r="695" spans="1:24">
      <c r="A695" t="s">
        <v>74</v>
      </c>
      <c r="C695" t="str">
        <f>VLOOKUP(A695,'Location Codes'!$A$2:$D$1048576,4,FALSE)</f>
        <v>Vernon.WhiteBluffDitch</v>
      </c>
      <c r="D695">
        <f>VLOOKUP(A695,'Location Codes'!$A$2:$C$1048576,2,FALSE)</f>
        <v>31.964633593941102</v>
      </c>
      <c r="E695">
        <f>VLOOKUP(A695,'Location Codes'!$A$2:$C$1048576,3,FALSE)</f>
        <v>-81.135533939742899</v>
      </c>
      <c r="F695" s="1">
        <v>42171.510416666664</v>
      </c>
      <c r="G695" s="7">
        <v>0.51041666666666663</v>
      </c>
      <c r="H695" s="30">
        <f>VLOOKUP(F695,'Rainfall Record'!$D$2:$E$1000,1,TRUE)</f>
        <v>42164</v>
      </c>
      <c r="I695" s="32">
        <f t="shared" si="20"/>
        <v>8</v>
      </c>
      <c r="J695" s="32" t="s">
        <v>28</v>
      </c>
      <c r="U695" t="s">
        <v>31</v>
      </c>
      <c r="V695" t="str">
        <f t="shared" si="21"/>
        <v>ENT</v>
      </c>
      <c r="W695">
        <v>228</v>
      </c>
      <c r="X695" t="s">
        <v>30</v>
      </c>
    </row>
    <row r="696" spans="1:24">
      <c r="A696" t="s">
        <v>75</v>
      </c>
      <c r="C696" t="str">
        <f>VLOOKUP(A696,'Location Codes'!$A$2:$D$1048576,4,FALSE)</f>
        <v>Vernon.VernonburgDitch</v>
      </c>
      <c r="D696">
        <f>VLOOKUP(A696,'Location Codes'!$A$2:$C$1048576,2,FALSE)</f>
        <v>31.965998805129299</v>
      </c>
      <c r="E696">
        <f>VLOOKUP(A696,'Location Codes'!$A$2:$C$1048576,3,FALSE)</f>
        <v>-81.134277619450003</v>
      </c>
      <c r="F696" s="1">
        <v>42171.517361111109</v>
      </c>
      <c r="G696" s="7">
        <v>0.51736111111111105</v>
      </c>
      <c r="H696" s="30">
        <f>VLOOKUP(F696,'Rainfall Record'!$D$2:$E$1000,1,TRUE)</f>
        <v>42164</v>
      </c>
      <c r="I696" s="32">
        <f t="shared" si="20"/>
        <v>8</v>
      </c>
      <c r="J696" s="32" t="s">
        <v>28</v>
      </c>
      <c r="U696" t="s">
        <v>31</v>
      </c>
      <c r="V696" t="str">
        <f t="shared" si="21"/>
        <v>ENT</v>
      </c>
      <c r="W696">
        <v>262</v>
      </c>
      <c r="X696" t="s">
        <v>30</v>
      </c>
    </row>
    <row r="697" spans="1:24">
      <c r="A697" t="s">
        <v>76</v>
      </c>
      <c r="C697" t="str">
        <f>VLOOKUP(A697,'Location Codes'!$A$2:$D$1048576,4,FALSE)</f>
        <v>Vernon.Vernonburg</v>
      </c>
      <c r="D697">
        <f>VLOOKUP(A697,'Location Codes'!$A$2:$C$1048576,2,FALSE)</f>
        <v>31.963846986497899</v>
      </c>
      <c r="E697">
        <f>VLOOKUP(A697,'Location Codes'!$A$2:$C$1048576,3,FALSE)</f>
        <v>-81.120341943777106</v>
      </c>
      <c r="F697" s="1">
        <v>42171.53125</v>
      </c>
      <c r="G697" s="7">
        <v>0.53125</v>
      </c>
      <c r="H697" s="30">
        <f>VLOOKUP(F697,'Rainfall Record'!$D$2:$E$1000,1,TRUE)</f>
        <v>42164</v>
      </c>
      <c r="I697" s="32">
        <f t="shared" si="20"/>
        <v>8</v>
      </c>
      <c r="J697" s="32" t="s">
        <v>28</v>
      </c>
      <c r="U697" t="s">
        <v>31</v>
      </c>
      <c r="V697" t="str">
        <f t="shared" si="21"/>
        <v>ENT</v>
      </c>
      <c r="W697">
        <v>98</v>
      </c>
      <c r="X697" t="s">
        <v>30</v>
      </c>
    </row>
    <row r="698" spans="1:24">
      <c r="A698" t="s">
        <v>77</v>
      </c>
      <c r="C698" t="str">
        <f>VLOOKUP(A698,'Location Codes'!$A$2:$D$1048576,4,FALSE)</f>
        <v>Vernon.Vernonburg</v>
      </c>
      <c r="D698">
        <f>VLOOKUP(A698,'Location Codes'!$A$2:$C$1048576,2,FALSE)</f>
        <v>31.963846986497899</v>
      </c>
      <c r="E698">
        <f>VLOOKUP(A698,'Location Codes'!$A$2:$C$1048576,3,FALSE)</f>
        <v>-81.120341943777106</v>
      </c>
      <c r="F698" s="1">
        <v>42171.53125</v>
      </c>
      <c r="G698" s="7">
        <v>0.53125</v>
      </c>
      <c r="H698" s="30">
        <f>VLOOKUP(F698,'Rainfall Record'!$D$2:$E$1000,1,TRUE)</f>
        <v>42164</v>
      </c>
      <c r="I698" s="32">
        <f t="shared" si="20"/>
        <v>8</v>
      </c>
      <c r="J698" s="32" t="s">
        <v>28</v>
      </c>
      <c r="U698" t="s">
        <v>31</v>
      </c>
      <c r="V698" t="str">
        <f t="shared" si="21"/>
        <v>ENT</v>
      </c>
      <c r="W698">
        <v>98</v>
      </c>
      <c r="X698" t="s">
        <v>30</v>
      </c>
    </row>
    <row r="699" spans="1:24">
      <c r="A699" t="s">
        <v>32</v>
      </c>
      <c r="C699" t="str">
        <f>VLOOKUP(A699,'Location Codes'!$A$2:$D$1048576,4,FALSE)</f>
        <v>Casey.Sallie</v>
      </c>
      <c r="D699">
        <f>VLOOKUP(A699,'Location Codes'!$A$2:$C$1048576,2,FALSE)</f>
        <v>31.995887131649798</v>
      </c>
      <c r="E699">
        <f>VLOOKUP(A699,'Location Codes'!$A$2:$C$1048576,3,FALSE)</f>
        <v>-81.090554392855694</v>
      </c>
      <c r="F699" s="1">
        <v>42180.363194444442</v>
      </c>
      <c r="G699" s="6">
        <v>0.36319444444444443</v>
      </c>
      <c r="H699" s="30">
        <f>VLOOKUP(F699,'Rainfall Record'!$D$2:$E$1000,1,TRUE)</f>
        <v>42177</v>
      </c>
      <c r="I699" s="32">
        <f t="shared" si="20"/>
        <v>3</v>
      </c>
      <c r="J699" s="32" t="s">
        <v>28</v>
      </c>
      <c r="U699" t="s">
        <v>31</v>
      </c>
      <c r="V699" t="str">
        <f t="shared" si="21"/>
        <v>ENT</v>
      </c>
      <c r="W699">
        <v>1220</v>
      </c>
      <c r="X699" t="s">
        <v>30</v>
      </c>
    </row>
    <row r="700" spans="1:24">
      <c r="A700" t="s">
        <v>32</v>
      </c>
      <c r="C700" t="str">
        <f>VLOOKUP(A700,'Location Codes'!$A$2:$D$1048576,4,FALSE)</f>
        <v>Casey.Sallie</v>
      </c>
      <c r="D700">
        <f>VLOOKUP(A700,'Location Codes'!$A$2:$C$1048576,2,FALSE)</f>
        <v>31.995887131649798</v>
      </c>
      <c r="E700">
        <f>VLOOKUP(A700,'Location Codes'!$A$2:$C$1048576,3,FALSE)</f>
        <v>-81.090554392855694</v>
      </c>
      <c r="F700" s="1">
        <v>42180.363194444442</v>
      </c>
      <c r="G700" s="6">
        <v>0.36319444444444443</v>
      </c>
      <c r="H700" s="30">
        <f>VLOOKUP(F700,'Rainfall Record'!$D$2:$E$1000,1,TRUE)</f>
        <v>42177</v>
      </c>
      <c r="I700" s="32">
        <f t="shared" si="20"/>
        <v>3</v>
      </c>
      <c r="J700" s="32" t="s">
        <v>28</v>
      </c>
      <c r="U700" t="s">
        <v>29</v>
      </c>
      <c r="V700" t="str">
        <f t="shared" si="21"/>
        <v>FC</v>
      </c>
      <c r="W700">
        <v>24000</v>
      </c>
      <c r="X700" t="s">
        <v>30</v>
      </c>
    </row>
    <row r="701" spans="1:24">
      <c r="A701" t="s">
        <v>56</v>
      </c>
      <c r="C701" t="str">
        <f>VLOOKUP(A701,'Location Codes'!$A$2:$D$1048576,4,FALSE)</f>
        <v>Hayners.Halcyon</v>
      </c>
      <c r="D701">
        <f>VLOOKUP(A701,'Location Codes'!$A$2:$C$1048576,2,FALSE)</f>
        <v>31.982481023192801</v>
      </c>
      <c r="E701">
        <f>VLOOKUP(A701,'Location Codes'!$A$2:$C$1048576,3,FALSE)</f>
        <v>-81.111041875059797</v>
      </c>
      <c r="F701" s="1">
        <v>42180.375694444447</v>
      </c>
      <c r="G701" s="6">
        <v>0.37569444444444444</v>
      </c>
      <c r="H701" s="30">
        <f>VLOOKUP(F701,'Rainfall Record'!$D$2:$E$1000,1,TRUE)</f>
        <v>42177</v>
      </c>
      <c r="I701" s="32">
        <f t="shared" si="20"/>
        <v>3</v>
      </c>
      <c r="J701" s="32" t="s">
        <v>28</v>
      </c>
      <c r="U701" t="s">
        <v>31</v>
      </c>
      <c r="V701" t="str">
        <f t="shared" si="21"/>
        <v>ENT</v>
      </c>
      <c r="W701">
        <v>2630</v>
      </c>
      <c r="X701" t="s">
        <v>30</v>
      </c>
    </row>
    <row r="702" spans="1:24">
      <c r="A702" t="s">
        <v>56</v>
      </c>
      <c r="C702" t="str">
        <f>VLOOKUP(A702,'Location Codes'!$A$2:$D$1048576,4,FALSE)</f>
        <v>Hayners.Halcyon</v>
      </c>
      <c r="D702">
        <f>VLOOKUP(A702,'Location Codes'!$A$2:$C$1048576,2,FALSE)</f>
        <v>31.982481023192801</v>
      </c>
      <c r="E702">
        <f>VLOOKUP(A702,'Location Codes'!$A$2:$C$1048576,3,FALSE)</f>
        <v>-81.111041875059797</v>
      </c>
      <c r="F702" s="1">
        <v>42180.375694444447</v>
      </c>
      <c r="G702" s="6">
        <v>0.37569444444444444</v>
      </c>
      <c r="H702" s="30">
        <f>VLOOKUP(F702,'Rainfall Record'!$D$2:$E$1000,1,TRUE)</f>
        <v>42177</v>
      </c>
      <c r="I702" s="32">
        <f t="shared" si="20"/>
        <v>3</v>
      </c>
      <c r="J702" s="32" t="s">
        <v>28</v>
      </c>
      <c r="U702" t="s">
        <v>29</v>
      </c>
      <c r="V702" t="str">
        <f t="shared" si="21"/>
        <v>FC</v>
      </c>
      <c r="W702">
        <v>3500</v>
      </c>
      <c r="X702" t="s">
        <v>30</v>
      </c>
    </row>
    <row r="703" spans="1:24">
      <c r="A703" t="s">
        <v>57</v>
      </c>
      <c r="C703" t="str">
        <f>VLOOKUP(A703,'Location Codes'!$A$2:$D$1048576,4,FALSE)</f>
        <v>Wilshire.WhiteBluff</v>
      </c>
      <c r="D703">
        <f>VLOOKUP(A703,'Location Codes'!$A$2:$C$1048576,2,FALSE)</f>
        <v>31.984280910253801</v>
      </c>
      <c r="E703">
        <f>VLOOKUP(A703,'Location Codes'!$A$2:$C$1048576,3,FALSE)</f>
        <v>-81.129864906139403</v>
      </c>
      <c r="F703" s="1">
        <v>42844.569444444445</v>
      </c>
      <c r="G703" s="7">
        <v>0.56944444444444442</v>
      </c>
      <c r="H703" s="30">
        <f>VLOOKUP(F703,'Rainfall Record'!$D$2:$E$1000,1,TRUE)</f>
        <v>42831</v>
      </c>
      <c r="I703" s="32">
        <f t="shared" si="20"/>
        <v>14</v>
      </c>
      <c r="J703" s="32" t="s">
        <v>28</v>
      </c>
      <c r="U703" t="s">
        <v>31</v>
      </c>
      <c r="V703" t="str">
        <f t="shared" si="21"/>
        <v>ENT</v>
      </c>
      <c r="W703">
        <v>238</v>
      </c>
      <c r="X703" t="s">
        <v>30</v>
      </c>
    </row>
    <row r="704" spans="1:24">
      <c r="A704" t="s">
        <v>57</v>
      </c>
      <c r="C704" t="str">
        <f>VLOOKUP(A704,'Location Codes'!$A$2:$D$1048576,4,FALSE)</f>
        <v>Wilshire.WhiteBluff</v>
      </c>
      <c r="D704">
        <f>VLOOKUP(A704,'Location Codes'!$A$2:$C$1048576,2,FALSE)</f>
        <v>31.984280910253801</v>
      </c>
      <c r="E704">
        <f>VLOOKUP(A704,'Location Codes'!$A$2:$C$1048576,3,FALSE)</f>
        <v>-81.129864906139403</v>
      </c>
      <c r="F704" s="1">
        <v>42872.614583333336</v>
      </c>
      <c r="G704" s="7">
        <v>0.61458333333333337</v>
      </c>
      <c r="H704" s="30">
        <f>VLOOKUP(F704,'Rainfall Record'!$D$2:$E$1000,1,TRUE)</f>
        <v>42868</v>
      </c>
      <c r="I704" s="32">
        <f t="shared" si="20"/>
        <v>5</v>
      </c>
      <c r="J704" s="32" t="s">
        <v>28</v>
      </c>
      <c r="U704" t="s">
        <v>31</v>
      </c>
      <c r="V704" t="str">
        <f t="shared" si="21"/>
        <v>ENT</v>
      </c>
      <c r="W704">
        <v>272</v>
      </c>
      <c r="X704" t="s">
        <v>30</v>
      </c>
    </row>
    <row r="705" spans="1:24">
      <c r="A705" t="s">
        <v>48</v>
      </c>
      <c r="C705" t="str">
        <f>VLOOKUP(A705,'Location Codes'!$A$2:$D$1048576,4,FALSE)</f>
        <v>Wilshire.Bougainvillea</v>
      </c>
      <c r="D705">
        <f>VLOOKUP(A705,'Location Codes'!$A$2:$C$1048576,2,FALSE)</f>
        <v>31.9806065034544</v>
      </c>
      <c r="E705">
        <f>VLOOKUP(A705,'Location Codes'!$A$2:$C$1048576,3,FALSE)</f>
        <v>-81.125530850568197</v>
      </c>
      <c r="F705" s="1">
        <v>42180.399305555555</v>
      </c>
      <c r="G705" s="6">
        <v>0.39930555555555558</v>
      </c>
      <c r="H705" s="30">
        <f>VLOOKUP(F705,'Rainfall Record'!$D$2:$E$1000,1,TRUE)</f>
        <v>42177</v>
      </c>
      <c r="I705" s="32">
        <f t="shared" si="20"/>
        <v>3</v>
      </c>
      <c r="J705" s="32" t="s">
        <v>28</v>
      </c>
      <c r="U705" t="s">
        <v>29</v>
      </c>
      <c r="V705" t="str">
        <f t="shared" si="21"/>
        <v>FC</v>
      </c>
      <c r="W705">
        <v>790</v>
      </c>
      <c r="X705" t="s">
        <v>30</v>
      </c>
    </row>
    <row r="706" spans="1:24">
      <c r="A706" t="s">
        <v>48</v>
      </c>
      <c r="C706" t="str">
        <f>VLOOKUP(A706,'Location Codes'!$A$2:$D$1048576,4,FALSE)</f>
        <v>Wilshire.Bougainvillea</v>
      </c>
      <c r="D706">
        <f>VLOOKUP(A706,'Location Codes'!$A$2:$C$1048576,2,FALSE)</f>
        <v>31.9806065034544</v>
      </c>
      <c r="E706">
        <f>VLOOKUP(A706,'Location Codes'!$A$2:$C$1048576,3,FALSE)</f>
        <v>-81.125530850568197</v>
      </c>
      <c r="F706" s="1">
        <v>42180.399305555555</v>
      </c>
      <c r="G706" s="6">
        <v>0.39930555555555558</v>
      </c>
      <c r="H706" s="30">
        <f>VLOOKUP(F706,'Rainfall Record'!$D$2:$E$1000,1,TRUE)</f>
        <v>42177</v>
      </c>
      <c r="I706" s="32">
        <f t="shared" si="20"/>
        <v>3</v>
      </c>
      <c r="J706" s="32" t="s">
        <v>28</v>
      </c>
      <c r="U706" t="s">
        <v>31</v>
      </c>
      <c r="V706" t="str">
        <f t="shared" si="21"/>
        <v>ENT</v>
      </c>
      <c r="W706">
        <v>2120</v>
      </c>
      <c r="X706" t="s">
        <v>30</v>
      </c>
    </row>
    <row r="707" spans="1:24">
      <c r="A707" t="s">
        <v>58</v>
      </c>
      <c r="C707" t="str">
        <f>VLOOKUP(A707,'Location Codes'!$A$2:$D$1048576,4,FALSE)</f>
        <v>Wilshire.WhiteBluff</v>
      </c>
      <c r="D707">
        <f>VLOOKUP(A707,'Location Codes'!$A$2:$C$1048576,2,FALSE)</f>
        <v>31.984280910253801</v>
      </c>
      <c r="E707">
        <f>VLOOKUP(A707,'Location Codes'!$A$2:$C$1048576,3,FALSE)</f>
        <v>-81.129864906139403</v>
      </c>
      <c r="F707" s="1">
        <v>42894.472222222219</v>
      </c>
      <c r="G707" s="6">
        <v>0.47222222222222221</v>
      </c>
      <c r="H707" s="30">
        <f>VLOOKUP(F707,'Rainfall Record'!$D$2:$E$1000,1,TRUE)</f>
        <v>42893</v>
      </c>
      <c r="I707" s="32">
        <f t="shared" ref="I707:I770" si="22">ROUND(F707-H707,0)</f>
        <v>1</v>
      </c>
      <c r="J707" s="32" t="s">
        <v>28</v>
      </c>
      <c r="U707" t="s">
        <v>31</v>
      </c>
      <c r="V707" t="str">
        <f t="shared" ref="V707:V770" si="23">IF(U707="Fecal","FC",IF(U707="Entero","ENT",IF(U707="E.coli","EC",IF(U707="E. Coli","EC",IF(U707="Enterococci","ENT",IF(U707="Total Coli","TC",IF(U707="Total Coliform","TC","error")))))))</f>
        <v>ENT</v>
      </c>
      <c r="W707">
        <v>6131</v>
      </c>
      <c r="X707" t="s">
        <v>30</v>
      </c>
    </row>
    <row r="708" spans="1:24">
      <c r="A708" t="s">
        <v>57</v>
      </c>
      <c r="C708" t="str">
        <f>VLOOKUP(A708,'Location Codes'!$A$2:$D$1048576,4,FALSE)</f>
        <v>Wilshire.WhiteBluff</v>
      </c>
      <c r="D708">
        <f>VLOOKUP(A708,'Location Codes'!$A$2:$C$1048576,2,FALSE)</f>
        <v>31.984280910253801</v>
      </c>
      <c r="E708">
        <f>VLOOKUP(A708,'Location Codes'!$A$2:$C$1048576,3,FALSE)</f>
        <v>-81.129864906139403</v>
      </c>
      <c r="F708" s="1">
        <v>42899.479166666664</v>
      </c>
      <c r="G708" s="6">
        <v>0.47916666666666669</v>
      </c>
      <c r="H708" s="30">
        <f>VLOOKUP(F708,'Rainfall Record'!$D$2:$E$1000,1,TRUE)</f>
        <v>42893</v>
      </c>
      <c r="I708" s="32">
        <f t="shared" si="22"/>
        <v>6</v>
      </c>
      <c r="J708" s="32" t="s">
        <v>28</v>
      </c>
      <c r="U708" t="s">
        <v>31</v>
      </c>
      <c r="V708" t="str">
        <f t="shared" si="23"/>
        <v>ENT</v>
      </c>
      <c r="W708">
        <v>490</v>
      </c>
      <c r="X708" t="s">
        <v>30</v>
      </c>
    </row>
    <row r="709" spans="1:24">
      <c r="A709" t="s">
        <v>59</v>
      </c>
      <c r="C709" t="str">
        <f>VLOOKUP(A709,'Location Codes'!$A$2:$D$1048576,4,FALSE)</f>
        <v>Vernon.Rendant</v>
      </c>
      <c r="D709">
        <f>VLOOKUP(A709,'Location Codes'!$A$2:$C$1048576,2,FALSE)</f>
        <v>31.971748423804598</v>
      </c>
      <c r="E709">
        <f>VLOOKUP(A709,'Location Codes'!$A$2:$C$1048576,3,FALSE)</f>
        <v>-81.125984676460405</v>
      </c>
      <c r="F709" s="1">
        <v>42180.419444444444</v>
      </c>
      <c r="G709" s="6">
        <v>0.41944444444444445</v>
      </c>
      <c r="H709" s="30">
        <f>VLOOKUP(F709,'Rainfall Record'!$D$2:$E$1000,1,TRUE)</f>
        <v>42177</v>
      </c>
      <c r="I709" s="32">
        <f t="shared" si="22"/>
        <v>3</v>
      </c>
      <c r="J709" s="32" t="s">
        <v>28</v>
      </c>
      <c r="U709" t="s">
        <v>29</v>
      </c>
      <c r="V709" t="str">
        <f t="shared" si="23"/>
        <v>FC</v>
      </c>
      <c r="W709">
        <v>2400</v>
      </c>
      <c r="X709" t="s">
        <v>30</v>
      </c>
    </row>
    <row r="710" spans="1:24">
      <c r="A710" t="s">
        <v>59</v>
      </c>
      <c r="C710" t="str">
        <f>VLOOKUP(A710,'Location Codes'!$A$2:$D$1048576,4,FALSE)</f>
        <v>Vernon.Rendant</v>
      </c>
      <c r="D710">
        <f>VLOOKUP(A710,'Location Codes'!$A$2:$C$1048576,2,FALSE)</f>
        <v>31.971748423804598</v>
      </c>
      <c r="E710">
        <f>VLOOKUP(A710,'Location Codes'!$A$2:$C$1048576,3,FALSE)</f>
        <v>-81.125984676460405</v>
      </c>
      <c r="F710" s="1">
        <v>42180.419444444444</v>
      </c>
      <c r="G710" s="6">
        <v>0.41944444444444445</v>
      </c>
      <c r="H710" s="30">
        <f>VLOOKUP(F710,'Rainfall Record'!$D$2:$E$1000,1,TRUE)</f>
        <v>42177</v>
      </c>
      <c r="I710" s="32">
        <f t="shared" si="22"/>
        <v>3</v>
      </c>
      <c r="J710" s="32" t="s">
        <v>28</v>
      </c>
      <c r="U710" t="s">
        <v>31</v>
      </c>
      <c r="V710" t="str">
        <f t="shared" si="23"/>
        <v>ENT</v>
      </c>
      <c r="W710">
        <v>2760</v>
      </c>
      <c r="X710" t="s">
        <v>30</v>
      </c>
    </row>
    <row r="711" spans="1:24">
      <c r="A711" t="s">
        <v>60</v>
      </c>
      <c r="C711" t="str">
        <f>VLOOKUP(A711,'Location Codes'!$A$2:$D$1048576,4,FALSE)</f>
        <v>Casey.Hospital</v>
      </c>
      <c r="D711">
        <f>VLOOKUP(A711,'Location Codes'!$A$2:$C$1048576,2,FALSE)</f>
        <v>32.030499465731999</v>
      </c>
      <c r="E711">
        <f>VLOOKUP(A711,'Location Codes'!$A$2:$C$1048576,3,FALSE)</f>
        <v>-81.085066518624302</v>
      </c>
      <c r="F711" s="1">
        <v>42180.435416666667</v>
      </c>
      <c r="G711" s="6">
        <v>0.43541666666666667</v>
      </c>
      <c r="H711" s="30">
        <f>VLOOKUP(F711,'Rainfall Record'!$D$2:$E$1000,1,TRUE)</f>
        <v>42177</v>
      </c>
      <c r="I711" s="32">
        <f t="shared" si="22"/>
        <v>3</v>
      </c>
      <c r="J711" s="32" t="s">
        <v>28</v>
      </c>
      <c r="U711" t="s">
        <v>31</v>
      </c>
      <c r="V711" t="str">
        <f t="shared" si="23"/>
        <v>ENT</v>
      </c>
      <c r="W711">
        <v>884</v>
      </c>
      <c r="X711" t="s">
        <v>30</v>
      </c>
    </row>
    <row r="712" spans="1:24">
      <c r="A712" t="s">
        <v>60</v>
      </c>
      <c r="C712" t="str">
        <f>VLOOKUP(A712,'Location Codes'!$A$2:$D$1048576,4,FALSE)</f>
        <v>Casey.Hospital</v>
      </c>
      <c r="D712">
        <f>VLOOKUP(A712,'Location Codes'!$A$2:$C$1048576,2,FALSE)</f>
        <v>32.030499465731999</v>
      </c>
      <c r="E712">
        <f>VLOOKUP(A712,'Location Codes'!$A$2:$C$1048576,3,FALSE)</f>
        <v>-81.085066518624302</v>
      </c>
      <c r="F712" s="1">
        <v>42180.435416666667</v>
      </c>
      <c r="G712" s="6">
        <v>0.43541666666666667</v>
      </c>
      <c r="H712" s="30">
        <f>VLOOKUP(F712,'Rainfall Record'!$D$2:$E$1000,1,TRUE)</f>
        <v>42177</v>
      </c>
      <c r="I712" s="32">
        <f t="shared" si="22"/>
        <v>3</v>
      </c>
      <c r="J712" s="32" t="s">
        <v>28</v>
      </c>
      <c r="U712" t="s">
        <v>29</v>
      </c>
      <c r="V712" t="str">
        <f t="shared" si="23"/>
        <v>FC</v>
      </c>
      <c r="W712">
        <v>3500</v>
      </c>
      <c r="X712" t="s">
        <v>30</v>
      </c>
    </row>
    <row r="713" spans="1:24">
      <c r="A713" t="s">
        <v>78</v>
      </c>
      <c r="C713" t="str">
        <f>VLOOKUP(A713,'Location Codes'!$A$2:$D$1048576,4,FALSE)</f>
        <v>Harmon.9</v>
      </c>
      <c r="D713">
        <f>VLOOKUP(A713,'Location Codes'!$A$2:$C$1048576,2,FALSE)</f>
        <v>31.9867850198948</v>
      </c>
      <c r="E713">
        <f>VLOOKUP(A713,'Location Codes'!$A$2:$C$1048576,3,FALSE)</f>
        <v>-81.116596661316706</v>
      </c>
      <c r="F713" s="1">
        <v>42206.423611111109</v>
      </c>
      <c r="G713" s="7">
        <v>0.4236111111111111</v>
      </c>
      <c r="H713" s="30">
        <f>VLOOKUP(F713,'Rainfall Record'!$D$2:$E$1000,1,TRUE)</f>
        <v>42204</v>
      </c>
      <c r="I713" s="32">
        <f t="shared" si="22"/>
        <v>2</v>
      </c>
      <c r="J713" s="32" t="s">
        <v>28</v>
      </c>
      <c r="U713" t="s">
        <v>31</v>
      </c>
      <c r="V713" t="str">
        <f t="shared" si="23"/>
        <v>ENT</v>
      </c>
      <c r="W713">
        <v>459</v>
      </c>
      <c r="X713" t="s">
        <v>30</v>
      </c>
    </row>
    <row r="714" spans="1:24">
      <c r="A714" t="s">
        <v>73</v>
      </c>
      <c r="C714" t="str">
        <f>VLOOKUP(A714,'Location Codes'!$A$2:$D$1048576,4,FALSE)</f>
        <v>Hayners.Mont</v>
      </c>
      <c r="D714">
        <f>VLOOKUP(A714,'Location Codes'!$A$2:$C$1048576,2,FALSE)</f>
        <v>31.993115442766999</v>
      </c>
      <c r="E714">
        <f>VLOOKUP(A714,'Location Codes'!$A$2:$C$1048576,3,FALSE)</f>
        <v>-81.1013377418072</v>
      </c>
      <c r="F714" s="1">
        <v>42206.4375</v>
      </c>
      <c r="G714" s="7">
        <v>0.4375</v>
      </c>
      <c r="H714" s="30">
        <f>VLOOKUP(F714,'Rainfall Record'!$D$2:$E$1000,1,TRUE)</f>
        <v>42204</v>
      </c>
      <c r="I714" s="32">
        <f t="shared" si="22"/>
        <v>2</v>
      </c>
      <c r="J714" s="32" t="s">
        <v>28</v>
      </c>
      <c r="U714" t="s">
        <v>31</v>
      </c>
      <c r="V714" t="str">
        <f t="shared" si="23"/>
        <v>ENT</v>
      </c>
      <c r="W714">
        <v>231</v>
      </c>
      <c r="X714" t="s">
        <v>30</v>
      </c>
    </row>
    <row r="715" spans="1:24">
      <c r="A715" t="s">
        <v>27</v>
      </c>
      <c r="C715" t="str">
        <f>VLOOKUP(A715,'Location Codes'!$A$2:$D$1048576,4,FALSE)</f>
        <v>Hayners.Halcyon</v>
      </c>
      <c r="D715">
        <f>VLOOKUP(A715,'Location Codes'!$A$2:$C$1048576,2,FALSE)</f>
        <v>31.982481023192801</v>
      </c>
      <c r="E715">
        <f>VLOOKUP(A715,'Location Codes'!$A$2:$C$1048576,3,FALSE)</f>
        <v>-81.111041875059797</v>
      </c>
      <c r="F715" s="1">
        <v>42206.447916666664</v>
      </c>
      <c r="G715" s="7">
        <v>0.44791666666666669</v>
      </c>
      <c r="H715" s="30">
        <f>VLOOKUP(F715,'Rainfall Record'!$D$2:$E$1000,1,TRUE)</f>
        <v>42204</v>
      </c>
      <c r="I715" s="32">
        <f t="shared" si="22"/>
        <v>2</v>
      </c>
      <c r="J715" s="32" t="s">
        <v>28</v>
      </c>
      <c r="U715" t="s">
        <v>31</v>
      </c>
      <c r="V715" t="str">
        <f t="shared" si="23"/>
        <v>ENT</v>
      </c>
      <c r="W715">
        <v>295</v>
      </c>
      <c r="X715" t="s">
        <v>30</v>
      </c>
    </row>
    <row r="716" spans="1:24">
      <c r="A716" t="s">
        <v>57</v>
      </c>
      <c r="C716" t="str">
        <f>VLOOKUP(A716,'Location Codes'!$A$2:$D$1048576,4,FALSE)</f>
        <v>Wilshire.WhiteBluff</v>
      </c>
      <c r="D716">
        <f>VLOOKUP(A716,'Location Codes'!$A$2:$C$1048576,2,FALSE)</f>
        <v>31.984280910253801</v>
      </c>
      <c r="E716">
        <f>VLOOKUP(A716,'Location Codes'!$A$2:$C$1048576,3,FALSE)</f>
        <v>-81.129864906139403</v>
      </c>
      <c r="F716" s="1">
        <v>42906.451388888891</v>
      </c>
      <c r="G716" s="6">
        <v>0.4513888888888889</v>
      </c>
      <c r="H716" s="30">
        <f>VLOOKUP(F716,'Rainfall Record'!$D$2:$E$1000,1,TRUE)</f>
        <v>42906</v>
      </c>
      <c r="I716" s="32">
        <f t="shared" si="22"/>
        <v>0</v>
      </c>
      <c r="J716" s="32" t="s">
        <v>28</v>
      </c>
      <c r="U716" t="s">
        <v>31</v>
      </c>
      <c r="V716" t="str">
        <f t="shared" si="23"/>
        <v>ENT</v>
      </c>
      <c r="W716">
        <v>431</v>
      </c>
      <c r="X716" t="s">
        <v>30</v>
      </c>
    </row>
    <row r="717" spans="1:24">
      <c r="A717" t="s">
        <v>74</v>
      </c>
      <c r="C717" t="str">
        <f>VLOOKUP(A717,'Location Codes'!$A$2:$D$1048576,4,FALSE)</f>
        <v>Vernon.WhiteBluffDitch</v>
      </c>
      <c r="D717">
        <f>VLOOKUP(A717,'Location Codes'!$A$2:$C$1048576,2,FALSE)</f>
        <v>31.964633593941102</v>
      </c>
      <c r="E717">
        <f>VLOOKUP(A717,'Location Codes'!$A$2:$C$1048576,3,FALSE)</f>
        <v>-81.135533939742899</v>
      </c>
      <c r="F717" s="1">
        <v>42206.496527777781</v>
      </c>
      <c r="G717" s="7">
        <v>0.49652777777777773</v>
      </c>
      <c r="H717" s="30">
        <f>VLOOKUP(F717,'Rainfall Record'!$D$2:$E$1000,1,TRUE)</f>
        <v>42204</v>
      </c>
      <c r="I717" s="32">
        <f t="shared" si="22"/>
        <v>2</v>
      </c>
      <c r="J717" s="32" t="s">
        <v>28</v>
      </c>
      <c r="U717" t="s">
        <v>31</v>
      </c>
      <c r="V717" t="str">
        <f t="shared" si="23"/>
        <v>ENT</v>
      </c>
      <c r="W717">
        <v>183</v>
      </c>
      <c r="X717" t="s">
        <v>30</v>
      </c>
    </row>
    <row r="718" spans="1:24">
      <c r="A718" t="s">
        <v>75</v>
      </c>
      <c r="C718" t="str">
        <f>VLOOKUP(A718,'Location Codes'!$A$2:$D$1048576,4,FALSE)</f>
        <v>Vernon.VernonburgDitch</v>
      </c>
      <c r="D718">
        <f>VLOOKUP(A718,'Location Codes'!$A$2:$C$1048576,2,FALSE)</f>
        <v>31.965998805129299</v>
      </c>
      <c r="E718">
        <f>VLOOKUP(A718,'Location Codes'!$A$2:$C$1048576,3,FALSE)</f>
        <v>-81.134277619450003</v>
      </c>
      <c r="F718" s="1">
        <v>42206.503472222219</v>
      </c>
      <c r="G718" s="7">
        <v>0.50347222222222221</v>
      </c>
      <c r="H718" s="30">
        <f>VLOOKUP(F718,'Rainfall Record'!$D$2:$E$1000,1,TRUE)</f>
        <v>42204</v>
      </c>
      <c r="I718" s="32">
        <f t="shared" si="22"/>
        <v>3</v>
      </c>
      <c r="J718" s="32" t="s">
        <v>28</v>
      </c>
      <c r="U718" t="s">
        <v>31</v>
      </c>
      <c r="V718" t="str">
        <f t="shared" si="23"/>
        <v>ENT</v>
      </c>
      <c r="W718">
        <v>85</v>
      </c>
      <c r="X718" t="s">
        <v>30</v>
      </c>
    </row>
    <row r="719" spans="1:24">
      <c r="A719" t="s">
        <v>76</v>
      </c>
      <c r="C719" t="str">
        <f>VLOOKUP(A719,'Location Codes'!$A$2:$D$1048576,4,FALSE)</f>
        <v>Vernon.Vernonburg</v>
      </c>
      <c r="D719">
        <f>VLOOKUP(A719,'Location Codes'!$A$2:$C$1048576,2,FALSE)</f>
        <v>31.963846986497899</v>
      </c>
      <c r="E719">
        <f>VLOOKUP(A719,'Location Codes'!$A$2:$C$1048576,3,FALSE)</f>
        <v>-81.120341943777106</v>
      </c>
      <c r="F719" s="1">
        <v>42206.517361111109</v>
      </c>
      <c r="G719" s="7">
        <v>0.51736111111111105</v>
      </c>
      <c r="H719" s="30">
        <f>VLOOKUP(F719,'Rainfall Record'!$D$2:$E$1000,1,TRUE)</f>
        <v>42204</v>
      </c>
      <c r="I719" s="32">
        <f t="shared" si="22"/>
        <v>3</v>
      </c>
      <c r="J719" s="32" t="s">
        <v>28</v>
      </c>
      <c r="U719" t="s">
        <v>31</v>
      </c>
      <c r="V719" t="str">
        <f t="shared" si="23"/>
        <v>ENT</v>
      </c>
      <c r="W719">
        <v>0</v>
      </c>
      <c r="X719" t="s">
        <v>30</v>
      </c>
    </row>
    <row r="720" spans="1:24">
      <c r="A720" t="s">
        <v>77</v>
      </c>
      <c r="C720" t="str">
        <f>VLOOKUP(A720,'Location Codes'!$A$2:$D$1048576,4,FALSE)</f>
        <v>Vernon.Vernonburg</v>
      </c>
      <c r="D720">
        <f>VLOOKUP(A720,'Location Codes'!$A$2:$C$1048576,2,FALSE)</f>
        <v>31.963846986497899</v>
      </c>
      <c r="E720">
        <f>VLOOKUP(A720,'Location Codes'!$A$2:$C$1048576,3,FALSE)</f>
        <v>-81.120341943777106</v>
      </c>
      <c r="F720" s="1">
        <v>42206.517361111109</v>
      </c>
      <c r="G720" s="7">
        <v>0.51736111111111105</v>
      </c>
      <c r="H720" s="30">
        <f>VLOOKUP(F720,'Rainfall Record'!$D$2:$E$1000,1,TRUE)</f>
        <v>42204</v>
      </c>
      <c r="I720" s="32">
        <f t="shared" si="22"/>
        <v>3</v>
      </c>
      <c r="J720" s="32" t="s">
        <v>28</v>
      </c>
      <c r="U720" t="s">
        <v>31</v>
      </c>
      <c r="V720" t="str">
        <f t="shared" si="23"/>
        <v>ENT</v>
      </c>
      <c r="W720">
        <v>0</v>
      </c>
      <c r="X720" t="s">
        <v>30</v>
      </c>
    </row>
    <row r="721" spans="1:24">
      <c r="A721" t="s">
        <v>78</v>
      </c>
      <c r="C721" t="str">
        <f>VLOOKUP(A721,'Location Codes'!$A$2:$D$1048576,4,FALSE)</f>
        <v>Harmon.9</v>
      </c>
      <c r="D721">
        <f>VLOOKUP(A721,'Location Codes'!$A$2:$C$1048576,2,FALSE)</f>
        <v>31.9867850198948</v>
      </c>
      <c r="E721">
        <f>VLOOKUP(A721,'Location Codes'!$A$2:$C$1048576,3,FALSE)</f>
        <v>-81.116596661316706</v>
      </c>
      <c r="F721" s="1">
        <v>42234.486111111109</v>
      </c>
      <c r="G721" s="7">
        <v>0.4861111111111111</v>
      </c>
      <c r="H721" s="30">
        <f>VLOOKUP(F721,'Rainfall Record'!$D$2:$E$1000,1,TRUE)</f>
        <v>42233</v>
      </c>
      <c r="I721" s="32">
        <f t="shared" si="22"/>
        <v>1</v>
      </c>
      <c r="J721" s="32" t="s">
        <v>28</v>
      </c>
      <c r="U721" t="s">
        <v>31</v>
      </c>
      <c r="V721" t="str">
        <f t="shared" si="23"/>
        <v>ENT</v>
      </c>
      <c r="W721">
        <v>4352</v>
      </c>
      <c r="X721" t="s">
        <v>30</v>
      </c>
    </row>
    <row r="722" spans="1:24">
      <c r="A722" t="s">
        <v>73</v>
      </c>
      <c r="C722" t="str">
        <f>VLOOKUP(A722,'Location Codes'!$A$2:$D$1048576,4,FALSE)</f>
        <v>Hayners.Mont</v>
      </c>
      <c r="D722">
        <f>VLOOKUP(A722,'Location Codes'!$A$2:$C$1048576,2,FALSE)</f>
        <v>31.993115442766999</v>
      </c>
      <c r="E722">
        <f>VLOOKUP(A722,'Location Codes'!$A$2:$C$1048576,3,FALSE)</f>
        <v>-81.1013377418072</v>
      </c>
      <c r="F722" s="1">
        <v>42234.496527777781</v>
      </c>
      <c r="G722" s="7">
        <v>0.49652777777777773</v>
      </c>
      <c r="H722" s="30">
        <f>VLOOKUP(F722,'Rainfall Record'!$D$2:$E$1000,1,TRUE)</f>
        <v>42233</v>
      </c>
      <c r="I722" s="32">
        <f t="shared" si="22"/>
        <v>1</v>
      </c>
      <c r="J722" s="32" t="s">
        <v>28</v>
      </c>
      <c r="U722" t="s">
        <v>31</v>
      </c>
      <c r="V722" t="str">
        <f t="shared" si="23"/>
        <v>ENT</v>
      </c>
      <c r="W722">
        <v>3255</v>
      </c>
      <c r="X722" t="s">
        <v>30</v>
      </c>
    </row>
    <row r="723" spans="1:24">
      <c r="A723" t="s">
        <v>27</v>
      </c>
      <c r="C723" t="str">
        <f>VLOOKUP(A723,'Location Codes'!$A$2:$D$1048576,4,FALSE)</f>
        <v>Hayners.Halcyon</v>
      </c>
      <c r="D723">
        <f>VLOOKUP(A723,'Location Codes'!$A$2:$C$1048576,2,FALSE)</f>
        <v>31.982481023192801</v>
      </c>
      <c r="E723">
        <f>VLOOKUP(A723,'Location Codes'!$A$2:$C$1048576,3,FALSE)</f>
        <v>-81.111041875059797</v>
      </c>
      <c r="F723" s="1">
        <v>42234.510416666664</v>
      </c>
      <c r="G723" s="7">
        <v>0.51041666666666663</v>
      </c>
      <c r="H723" s="30">
        <f>VLOOKUP(F723,'Rainfall Record'!$D$2:$E$1000,1,TRUE)</f>
        <v>42233</v>
      </c>
      <c r="I723" s="32">
        <f t="shared" si="22"/>
        <v>2</v>
      </c>
      <c r="J723" s="32" t="s">
        <v>28</v>
      </c>
      <c r="U723" t="s">
        <v>31</v>
      </c>
      <c r="V723" t="str">
        <f t="shared" si="23"/>
        <v>ENT</v>
      </c>
      <c r="W723">
        <v>4352</v>
      </c>
      <c r="X723" t="s">
        <v>30</v>
      </c>
    </row>
    <row r="724" spans="1:24">
      <c r="A724" t="s">
        <v>57</v>
      </c>
      <c r="C724" t="str">
        <f>VLOOKUP(A724,'Location Codes'!$A$2:$D$1048576,4,FALSE)</f>
        <v>Wilshire.WhiteBluff</v>
      </c>
      <c r="D724">
        <f>VLOOKUP(A724,'Location Codes'!$A$2:$C$1048576,2,FALSE)</f>
        <v>31.984280910253801</v>
      </c>
      <c r="E724">
        <f>VLOOKUP(A724,'Location Codes'!$A$2:$C$1048576,3,FALSE)</f>
        <v>-81.129864906139403</v>
      </c>
      <c r="F724" s="1">
        <v>42910.482638888891</v>
      </c>
      <c r="G724" s="7">
        <v>0.4826388888888889</v>
      </c>
      <c r="H724" s="30">
        <f>VLOOKUP(F724,'Rainfall Record'!$D$2:$E$1000,1,TRUE)</f>
        <v>42907</v>
      </c>
      <c r="I724" s="32">
        <f t="shared" si="22"/>
        <v>3</v>
      </c>
      <c r="J724" s="32" t="s">
        <v>28</v>
      </c>
      <c r="U724" t="s">
        <v>31</v>
      </c>
      <c r="V724" t="str">
        <f t="shared" si="23"/>
        <v>ENT</v>
      </c>
      <c r="W724">
        <v>203</v>
      </c>
      <c r="X724" t="s">
        <v>30</v>
      </c>
    </row>
    <row r="725" spans="1:24">
      <c r="A725" t="s">
        <v>74</v>
      </c>
      <c r="C725" t="str">
        <f>VLOOKUP(A725,'Location Codes'!$A$2:$D$1048576,4,FALSE)</f>
        <v>Vernon.WhiteBluffDitch</v>
      </c>
      <c r="D725">
        <f>VLOOKUP(A725,'Location Codes'!$A$2:$C$1048576,2,FALSE)</f>
        <v>31.964633593941102</v>
      </c>
      <c r="E725">
        <f>VLOOKUP(A725,'Location Codes'!$A$2:$C$1048576,3,FALSE)</f>
        <v>-81.135533939742899</v>
      </c>
      <c r="F725" s="1">
        <v>42234.552083333336</v>
      </c>
      <c r="G725" s="7">
        <v>0.55208333333333337</v>
      </c>
      <c r="H725" s="30">
        <f>VLOOKUP(F725,'Rainfall Record'!$D$2:$E$1000,1,TRUE)</f>
        <v>42233</v>
      </c>
      <c r="I725" s="32">
        <f t="shared" si="22"/>
        <v>2</v>
      </c>
      <c r="J725" s="32" t="s">
        <v>28</v>
      </c>
      <c r="U725" t="s">
        <v>31</v>
      </c>
      <c r="V725" t="str">
        <f t="shared" si="23"/>
        <v>ENT</v>
      </c>
      <c r="W725">
        <v>2909</v>
      </c>
      <c r="X725" t="s">
        <v>30</v>
      </c>
    </row>
    <row r="726" spans="1:24">
      <c r="A726" t="s">
        <v>75</v>
      </c>
      <c r="C726" t="str">
        <f>VLOOKUP(A726,'Location Codes'!$A$2:$D$1048576,4,FALSE)</f>
        <v>Vernon.VernonburgDitch</v>
      </c>
      <c r="D726">
        <f>VLOOKUP(A726,'Location Codes'!$A$2:$C$1048576,2,FALSE)</f>
        <v>31.965998805129299</v>
      </c>
      <c r="E726">
        <f>VLOOKUP(A726,'Location Codes'!$A$2:$C$1048576,3,FALSE)</f>
        <v>-81.134277619450003</v>
      </c>
      <c r="F726" s="1">
        <v>42234.559027777781</v>
      </c>
      <c r="G726" s="7">
        <v>0.55902777777777779</v>
      </c>
      <c r="H726" s="30">
        <f>VLOOKUP(F726,'Rainfall Record'!$D$2:$E$1000,1,TRUE)</f>
        <v>42233</v>
      </c>
      <c r="I726" s="32">
        <f t="shared" si="22"/>
        <v>2</v>
      </c>
      <c r="J726" s="32" t="s">
        <v>28</v>
      </c>
      <c r="U726" t="s">
        <v>31</v>
      </c>
      <c r="V726" t="str">
        <f t="shared" si="23"/>
        <v>ENT</v>
      </c>
      <c r="W726">
        <v>689</v>
      </c>
      <c r="X726" t="s">
        <v>30</v>
      </c>
    </row>
    <row r="727" spans="1:24">
      <c r="A727" t="s">
        <v>76</v>
      </c>
      <c r="C727" t="str">
        <f>VLOOKUP(A727,'Location Codes'!$A$2:$D$1048576,4,FALSE)</f>
        <v>Vernon.Vernonburg</v>
      </c>
      <c r="D727">
        <f>VLOOKUP(A727,'Location Codes'!$A$2:$C$1048576,2,FALSE)</f>
        <v>31.963846986497899</v>
      </c>
      <c r="E727">
        <f>VLOOKUP(A727,'Location Codes'!$A$2:$C$1048576,3,FALSE)</f>
        <v>-81.120341943777106</v>
      </c>
      <c r="F727" s="1">
        <v>42234.569444444445</v>
      </c>
      <c r="G727" s="7">
        <v>0.56944444444444442</v>
      </c>
      <c r="H727" s="30">
        <f>VLOOKUP(F727,'Rainfall Record'!$D$2:$E$1000,1,TRUE)</f>
        <v>42233</v>
      </c>
      <c r="I727" s="32">
        <f t="shared" si="22"/>
        <v>2</v>
      </c>
      <c r="J727" s="32" t="s">
        <v>28</v>
      </c>
      <c r="U727" t="s">
        <v>31</v>
      </c>
      <c r="V727" t="str">
        <f t="shared" si="23"/>
        <v>ENT</v>
      </c>
      <c r="W727">
        <v>389</v>
      </c>
      <c r="X727" t="s">
        <v>30</v>
      </c>
    </row>
    <row r="728" spans="1:24">
      <c r="A728" t="s">
        <v>77</v>
      </c>
      <c r="C728" t="str">
        <f>VLOOKUP(A728,'Location Codes'!$A$2:$D$1048576,4,FALSE)</f>
        <v>Vernon.Vernonburg</v>
      </c>
      <c r="D728">
        <f>VLOOKUP(A728,'Location Codes'!$A$2:$C$1048576,2,FALSE)</f>
        <v>31.963846986497899</v>
      </c>
      <c r="E728">
        <f>VLOOKUP(A728,'Location Codes'!$A$2:$C$1048576,3,FALSE)</f>
        <v>-81.120341943777106</v>
      </c>
      <c r="F728" s="1">
        <v>42234.569444444445</v>
      </c>
      <c r="G728" s="7">
        <v>0.56944444444444442</v>
      </c>
      <c r="H728" s="30">
        <f>VLOOKUP(F728,'Rainfall Record'!$D$2:$E$1000,1,TRUE)</f>
        <v>42233</v>
      </c>
      <c r="I728" s="32">
        <f t="shared" si="22"/>
        <v>2</v>
      </c>
      <c r="J728" s="32" t="s">
        <v>28</v>
      </c>
      <c r="U728" t="s">
        <v>31</v>
      </c>
      <c r="V728" t="str">
        <f t="shared" si="23"/>
        <v>ENT</v>
      </c>
      <c r="W728">
        <v>389</v>
      </c>
      <c r="X728" t="s">
        <v>30</v>
      </c>
    </row>
    <row r="729" spans="1:24">
      <c r="A729" t="s">
        <v>32</v>
      </c>
      <c r="C729" t="str">
        <f>VLOOKUP(A729,'Location Codes'!$A$2:$D$1048576,4,FALSE)</f>
        <v>Casey.Sallie</v>
      </c>
      <c r="D729">
        <f>VLOOKUP(A729,'Location Codes'!$A$2:$C$1048576,2,FALSE)</f>
        <v>31.995887131649798</v>
      </c>
      <c r="E729">
        <f>VLOOKUP(A729,'Location Codes'!$A$2:$C$1048576,3,FALSE)</f>
        <v>-81.090554392855694</v>
      </c>
      <c r="F729" s="1">
        <v>42250.381944444445</v>
      </c>
      <c r="G729" s="6">
        <v>0.38194444444444442</v>
      </c>
      <c r="H729" s="30">
        <f>VLOOKUP(F729,'Rainfall Record'!$D$2:$E$1000,1,TRUE)</f>
        <v>42247</v>
      </c>
      <c r="I729" s="32">
        <f t="shared" si="22"/>
        <v>3</v>
      </c>
      <c r="J729" s="32" t="s">
        <v>28</v>
      </c>
      <c r="U729" t="s">
        <v>29</v>
      </c>
      <c r="V729" t="str">
        <f t="shared" si="23"/>
        <v>FC</v>
      </c>
      <c r="W729">
        <v>3300</v>
      </c>
      <c r="X729" t="s">
        <v>30</v>
      </c>
    </row>
    <row r="730" spans="1:24">
      <c r="A730" t="s">
        <v>32</v>
      </c>
      <c r="C730" t="str">
        <f>VLOOKUP(A730,'Location Codes'!$A$2:$D$1048576,4,FALSE)</f>
        <v>Casey.Sallie</v>
      </c>
      <c r="D730">
        <f>VLOOKUP(A730,'Location Codes'!$A$2:$C$1048576,2,FALSE)</f>
        <v>31.995887131649798</v>
      </c>
      <c r="E730">
        <f>VLOOKUP(A730,'Location Codes'!$A$2:$C$1048576,3,FALSE)</f>
        <v>-81.090554392855694</v>
      </c>
      <c r="F730" s="1">
        <v>42250.381944444445</v>
      </c>
      <c r="G730" s="6">
        <v>0.38194444444444442</v>
      </c>
      <c r="H730" s="30">
        <f>VLOOKUP(F730,'Rainfall Record'!$D$2:$E$1000,1,TRUE)</f>
        <v>42247</v>
      </c>
      <c r="I730" s="32">
        <f t="shared" si="22"/>
        <v>3</v>
      </c>
      <c r="J730" s="32" t="s">
        <v>28</v>
      </c>
      <c r="U730" t="s">
        <v>31</v>
      </c>
      <c r="V730" t="str">
        <f t="shared" si="23"/>
        <v>ENT</v>
      </c>
      <c r="W730">
        <v>4160</v>
      </c>
      <c r="X730" t="s">
        <v>30</v>
      </c>
    </row>
    <row r="731" spans="1:24">
      <c r="A731" t="s">
        <v>56</v>
      </c>
      <c r="C731" t="str">
        <f>VLOOKUP(A731,'Location Codes'!$A$2:$D$1048576,4,FALSE)</f>
        <v>Hayners.Halcyon</v>
      </c>
      <c r="D731">
        <f>VLOOKUP(A731,'Location Codes'!$A$2:$C$1048576,2,FALSE)</f>
        <v>31.982481023192801</v>
      </c>
      <c r="E731">
        <f>VLOOKUP(A731,'Location Codes'!$A$2:$C$1048576,3,FALSE)</f>
        <v>-81.111041875059797</v>
      </c>
      <c r="F731" s="1">
        <v>42250.394444444442</v>
      </c>
      <c r="G731" s="6">
        <v>0.39444444444444443</v>
      </c>
      <c r="H731" s="30">
        <f>VLOOKUP(F731,'Rainfall Record'!$D$2:$E$1000,1,TRUE)</f>
        <v>42247</v>
      </c>
      <c r="I731" s="32">
        <f t="shared" si="22"/>
        <v>3</v>
      </c>
      <c r="J731" s="32" t="s">
        <v>28</v>
      </c>
      <c r="U731" t="s">
        <v>31</v>
      </c>
      <c r="V731" t="str">
        <f t="shared" si="23"/>
        <v>ENT</v>
      </c>
      <c r="W731">
        <v>8297</v>
      </c>
      <c r="X731" t="s">
        <v>30</v>
      </c>
    </row>
    <row r="732" spans="1:24">
      <c r="A732" t="s">
        <v>56</v>
      </c>
      <c r="C732" t="str">
        <f>VLOOKUP(A732,'Location Codes'!$A$2:$D$1048576,4,FALSE)</f>
        <v>Hayners.Halcyon</v>
      </c>
      <c r="D732">
        <f>VLOOKUP(A732,'Location Codes'!$A$2:$C$1048576,2,FALSE)</f>
        <v>31.982481023192801</v>
      </c>
      <c r="E732">
        <f>VLOOKUP(A732,'Location Codes'!$A$2:$C$1048576,3,FALSE)</f>
        <v>-81.111041875059797</v>
      </c>
      <c r="F732" s="1">
        <v>42250.394444444442</v>
      </c>
      <c r="G732" s="6">
        <v>0.39444444444444443</v>
      </c>
      <c r="H732" s="30">
        <f>VLOOKUP(F732,'Rainfall Record'!$D$2:$E$1000,1,TRUE)</f>
        <v>42247</v>
      </c>
      <c r="I732" s="32">
        <f t="shared" si="22"/>
        <v>3</v>
      </c>
      <c r="J732" s="32" t="s">
        <v>28</v>
      </c>
      <c r="U732" t="s">
        <v>29</v>
      </c>
      <c r="V732" t="str">
        <f t="shared" si="23"/>
        <v>FC</v>
      </c>
      <c r="W732">
        <v>17000</v>
      </c>
      <c r="X732" t="s">
        <v>30</v>
      </c>
    </row>
    <row r="733" spans="1:24">
      <c r="A733" t="s">
        <v>57</v>
      </c>
      <c r="C733" t="str">
        <f>VLOOKUP(A733,'Location Codes'!$A$2:$D$1048576,4,FALSE)</f>
        <v>Wilshire.WhiteBluff</v>
      </c>
      <c r="D733">
        <f>VLOOKUP(A733,'Location Codes'!$A$2:$C$1048576,2,FALSE)</f>
        <v>31.984280910253801</v>
      </c>
      <c r="E733">
        <f>VLOOKUP(A733,'Location Codes'!$A$2:$C$1048576,3,FALSE)</f>
        <v>-81.129864906139403</v>
      </c>
      <c r="F733" s="1">
        <v>42915.465277777781</v>
      </c>
      <c r="G733" s="6">
        <v>0.46527777777777779</v>
      </c>
      <c r="H733" s="30">
        <f>VLOOKUP(F733,'Rainfall Record'!$D$2:$E$1000,1,TRUE)</f>
        <v>42915</v>
      </c>
      <c r="I733" s="32">
        <f t="shared" si="22"/>
        <v>0</v>
      </c>
      <c r="J733" s="32" t="s">
        <v>28</v>
      </c>
      <c r="U733" t="s">
        <v>31</v>
      </c>
      <c r="V733" t="str">
        <f t="shared" si="23"/>
        <v>ENT</v>
      </c>
      <c r="W733">
        <v>800</v>
      </c>
      <c r="X733" t="s">
        <v>30</v>
      </c>
    </row>
    <row r="734" spans="1:24">
      <c r="A734" t="s">
        <v>57</v>
      </c>
      <c r="C734" t="str">
        <f>VLOOKUP(A734,'Location Codes'!$A$2:$D$1048576,4,FALSE)</f>
        <v>Wilshire.WhiteBluff</v>
      </c>
      <c r="D734">
        <f>VLOOKUP(A734,'Location Codes'!$A$2:$C$1048576,2,FALSE)</f>
        <v>31.984280910253801</v>
      </c>
      <c r="E734">
        <f>VLOOKUP(A734,'Location Codes'!$A$2:$C$1048576,3,FALSE)</f>
        <v>-81.129864906139403</v>
      </c>
      <c r="F734" s="1">
        <v>42943.503472222219</v>
      </c>
      <c r="G734" s="7">
        <v>0.50347222222222221</v>
      </c>
      <c r="H734" s="30">
        <f>VLOOKUP(F734,'Rainfall Record'!$D$2:$E$1000,1,TRUE)</f>
        <v>42943</v>
      </c>
      <c r="I734" s="32">
        <f t="shared" si="22"/>
        <v>1</v>
      </c>
      <c r="J734" s="32" t="s">
        <v>28</v>
      </c>
      <c r="U734" t="s">
        <v>31</v>
      </c>
      <c r="V734" t="str">
        <f t="shared" si="23"/>
        <v>ENT</v>
      </c>
      <c r="W734">
        <v>2755</v>
      </c>
      <c r="X734" t="s">
        <v>30</v>
      </c>
    </row>
    <row r="735" spans="1:24">
      <c r="A735" t="s">
        <v>48</v>
      </c>
      <c r="C735" t="str">
        <f>VLOOKUP(A735,'Location Codes'!$A$2:$D$1048576,4,FALSE)</f>
        <v>Wilshire.Bougainvillea</v>
      </c>
      <c r="D735">
        <f>VLOOKUP(A735,'Location Codes'!$A$2:$C$1048576,2,FALSE)</f>
        <v>31.9806065034544</v>
      </c>
      <c r="E735">
        <f>VLOOKUP(A735,'Location Codes'!$A$2:$C$1048576,3,FALSE)</f>
        <v>-81.125530850568197</v>
      </c>
      <c r="F735" s="1">
        <v>42250.419444444444</v>
      </c>
      <c r="G735" s="6">
        <v>0.41944444444444445</v>
      </c>
      <c r="H735" s="30">
        <f>VLOOKUP(F735,'Rainfall Record'!$D$2:$E$1000,1,TRUE)</f>
        <v>42247</v>
      </c>
      <c r="I735" s="32">
        <f t="shared" si="22"/>
        <v>3</v>
      </c>
      <c r="J735" s="32" t="s">
        <v>28</v>
      </c>
      <c r="U735" t="s">
        <v>31</v>
      </c>
      <c r="V735" t="str">
        <f t="shared" si="23"/>
        <v>ENT</v>
      </c>
      <c r="W735">
        <v>987</v>
      </c>
      <c r="X735" t="s">
        <v>30</v>
      </c>
    </row>
    <row r="736" spans="1:24">
      <c r="A736" t="s">
        <v>48</v>
      </c>
      <c r="C736" t="str">
        <f>VLOOKUP(A736,'Location Codes'!$A$2:$D$1048576,4,FALSE)</f>
        <v>Wilshire.Bougainvillea</v>
      </c>
      <c r="D736">
        <f>VLOOKUP(A736,'Location Codes'!$A$2:$C$1048576,2,FALSE)</f>
        <v>31.9806065034544</v>
      </c>
      <c r="E736">
        <f>VLOOKUP(A736,'Location Codes'!$A$2:$C$1048576,3,FALSE)</f>
        <v>-81.125530850568197</v>
      </c>
      <c r="F736" s="1">
        <v>42250.419444444444</v>
      </c>
      <c r="G736" s="6">
        <v>0.41944444444444445</v>
      </c>
      <c r="H736" s="30">
        <f>VLOOKUP(F736,'Rainfall Record'!$D$2:$E$1000,1,TRUE)</f>
        <v>42247</v>
      </c>
      <c r="I736" s="32">
        <f t="shared" si="22"/>
        <v>3</v>
      </c>
      <c r="J736" s="32" t="s">
        <v>28</v>
      </c>
      <c r="U736" t="s">
        <v>29</v>
      </c>
      <c r="V736" t="str">
        <f t="shared" si="23"/>
        <v>FC</v>
      </c>
      <c r="W736">
        <v>11000</v>
      </c>
      <c r="X736" t="s">
        <v>30</v>
      </c>
    </row>
    <row r="737" spans="1:24">
      <c r="A737" t="s">
        <v>57</v>
      </c>
      <c r="C737" t="str">
        <f>VLOOKUP(A737,'Location Codes'!$A$2:$D$1048576,4,FALSE)</f>
        <v>Wilshire.WhiteBluff</v>
      </c>
      <c r="D737">
        <f>VLOOKUP(A737,'Location Codes'!$A$2:$C$1048576,2,FALSE)</f>
        <v>31.984280910253801</v>
      </c>
      <c r="E737">
        <f>VLOOKUP(A737,'Location Codes'!$A$2:$C$1048576,3,FALSE)</f>
        <v>-81.129864906139403</v>
      </c>
      <c r="F737" s="1">
        <v>42949.586805555555</v>
      </c>
      <c r="G737" s="7">
        <v>0.58680555555555558</v>
      </c>
      <c r="H737" s="30">
        <f>VLOOKUP(F737,'Rainfall Record'!$D$2:$E$1000,1,TRUE)</f>
        <v>42949</v>
      </c>
      <c r="I737" s="32">
        <f t="shared" si="22"/>
        <v>1</v>
      </c>
      <c r="J737" s="32" t="s">
        <v>28</v>
      </c>
      <c r="U737" t="s">
        <v>31</v>
      </c>
      <c r="V737" t="str">
        <f t="shared" si="23"/>
        <v>ENT</v>
      </c>
      <c r="W737">
        <v>63</v>
      </c>
      <c r="X737" t="s">
        <v>30</v>
      </c>
    </row>
    <row r="738" spans="1:24">
      <c r="A738" t="s">
        <v>57</v>
      </c>
      <c r="C738" t="str">
        <f>VLOOKUP(A738,'Location Codes'!$A$2:$D$1048576,4,FALSE)</f>
        <v>Wilshire.WhiteBluff</v>
      </c>
      <c r="D738">
        <f>VLOOKUP(A738,'Location Codes'!$A$2:$C$1048576,2,FALSE)</f>
        <v>31.984280910253801</v>
      </c>
      <c r="E738">
        <f>VLOOKUP(A738,'Location Codes'!$A$2:$C$1048576,3,FALSE)</f>
        <v>-81.129864906139403</v>
      </c>
      <c r="F738" s="1">
        <v>42970.482638888891</v>
      </c>
      <c r="G738" s="7">
        <v>0.4826388888888889</v>
      </c>
      <c r="H738" s="30">
        <f>VLOOKUP(F738,'Rainfall Record'!$D$2:$E$1000,1,TRUE)</f>
        <v>42970</v>
      </c>
      <c r="I738" s="32">
        <f t="shared" si="22"/>
        <v>0</v>
      </c>
      <c r="J738" s="32" t="s">
        <v>28</v>
      </c>
      <c r="U738" t="s">
        <v>31</v>
      </c>
      <c r="V738" t="str">
        <f t="shared" si="23"/>
        <v>ENT</v>
      </c>
      <c r="W738">
        <v>465</v>
      </c>
      <c r="X738" t="s">
        <v>30</v>
      </c>
    </row>
    <row r="739" spans="1:24">
      <c r="A739" t="s">
        <v>59</v>
      </c>
      <c r="C739" t="str">
        <f>VLOOKUP(A739,'Location Codes'!$A$2:$D$1048576,4,FALSE)</f>
        <v>Vernon.Rendant</v>
      </c>
      <c r="D739">
        <f>VLOOKUP(A739,'Location Codes'!$A$2:$C$1048576,2,FALSE)</f>
        <v>31.971748423804598</v>
      </c>
      <c r="E739">
        <f>VLOOKUP(A739,'Location Codes'!$A$2:$C$1048576,3,FALSE)</f>
        <v>-81.125984676460405</v>
      </c>
      <c r="F739" s="1">
        <v>42250.444444444445</v>
      </c>
      <c r="G739" s="6">
        <v>0.44444444444444442</v>
      </c>
      <c r="H739" s="30">
        <f>VLOOKUP(F739,'Rainfall Record'!$D$2:$E$1000,1,TRUE)</f>
        <v>42247</v>
      </c>
      <c r="I739" s="32">
        <f t="shared" si="22"/>
        <v>3</v>
      </c>
      <c r="J739" s="32" t="s">
        <v>28</v>
      </c>
      <c r="U739" t="s">
        <v>31</v>
      </c>
      <c r="V739" t="str">
        <f t="shared" si="23"/>
        <v>ENT</v>
      </c>
      <c r="W739">
        <v>1780</v>
      </c>
      <c r="X739" t="s">
        <v>30</v>
      </c>
    </row>
    <row r="740" spans="1:24">
      <c r="A740" t="s">
        <v>59</v>
      </c>
      <c r="C740" t="str">
        <f>VLOOKUP(A740,'Location Codes'!$A$2:$D$1048576,4,FALSE)</f>
        <v>Vernon.Rendant</v>
      </c>
      <c r="D740">
        <f>VLOOKUP(A740,'Location Codes'!$A$2:$C$1048576,2,FALSE)</f>
        <v>31.971748423804598</v>
      </c>
      <c r="E740">
        <f>VLOOKUP(A740,'Location Codes'!$A$2:$C$1048576,3,FALSE)</f>
        <v>-81.125984676460405</v>
      </c>
      <c r="F740" s="1">
        <v>42250.444444444445</v>
      </c>
      <c r="G740" s="6">
        <v>0.44444444444444442</v>
      </c>
      <c r="H740" s="30">
        <f>VLOOKUP(F740,'Rainfall Record'!$D$2:$E$1000,1,TRUE)</f>
        <v>42247</v>
      </c>
      <c r="I740" s="32">
        <f t="shared" si="22"/>
        <v>3</v>
      </c>
      <c r="J740" s="32" t="s">
        <v>28</v>
      </c>
      <c r="U740" t="s">
        <v>29</v>
      </c>
      <c r="V740" t="str">
        <f t="shared" si="23"/>
        <v>FC</v>
      </c>
      <c r="W740">
        <v>2300</v>
      </c>
      <c r="X740" t="s">
        <v>30</v>
      </c>
    </row>
    <row r="741" spans="1:24">
      <c r="A741" t="s">
        <v>60</v>
      </c>
      <c r="C741" t="str">
        <f>VLOOKUP(A741,'Location Codes'!$A$2:$D$1048576,4,FALSE)</f>
        <v>Casey.Hospital</v>
      </c>
      <c r="D741">
        <f>VLOOKUP(A741,'Location Codes'!$A$2:$C$1048576,2,FALSE)</f>
        <v>32.030499465731999</v>
      </c>
      <c r="E741">
        <f>VLOOKUP(A741,'Location Codes'!$A$2:$C$1048576,3,FALSE)</f>
        <v>-81.085066518624302</v>
      </c>
      <c r="F741" s="1">
        <v>42250.461111111108</v>
      </c>
      <c r="G741" s="6">
        <v>0.46111111111111114</v>
      </c>
      <c r="H741" s="30">
        <f>VLOOKUP(F741,'Rainfall Record'!$D$2:$E$1000,1,TRUE)</f>
        <v>42247</v>
      </c>
      <c r="I741" s="32">
        <f t="shared" si="22"/>
        <v>3</v>
      </c>
      <c r="J741" s="32" t="s">
        <v>28</v>
      </c>
      <c r="U741" t="s">
        <v>31</v>
      </c>
      <c r="V741" t="str">
        <f t="shared" si="23"/>
        <v>ENT</v>
      </c>
      <c r="W741">
        <v>1445</v>
      </c>
      <c r="X741" t="s">
        <v>30</v>
      </c>
    </row>
    <row r="742" spans="1:24">
      <c r="A742" t="s">
        <v>60</v>
      </c>
      <c r="C742" t="str">
        <f>VLOOKUP(A742,'Location Codes'!$A$2:$D$1048576,4,FALSE)</f>
        <v>Casey.Hospital</v>
      </c>
      <c r="D742">
        <f>VLOOKUP(A742,'Location Codes'!$A$2:$C$1048576,2,FALSE)</f>
        <v>32.030499465731999</v>
      </c>
      <c r="E742">
        <f>VLOOKUP(A742,'Location Codes'!$A$2:$C$1048576,3,FALSE)</f>
        <v>-81.085066518624302</v>
      </c>
      <c r="F742" s="1">
        <v>42250.461111111108</v>
      </c>
      <c r="G742" s="6">
        <v>0.46111111111111114</v>
      </c>
      <c r="H742" s="30">
        <f>VLOOKUP(F742,'Rainfall Record'!$D$2:$E$1000,1,TRUE)</f>
        <v>42247</v>
      </c>
      <c r="I742" s="32">
        <f t="shared" si="22"/>
        <v>3</v>
      </c>
      <c r="J742" s="32" t="s">
        <v>28</v>
      </c>
      <c r="U742" t="s">
        <v>29</v>
      </c>
      <c r="V742" t="str">
        <f t="shared" si="23"/>
        <v>FC</v>
      </c>
      <c r="W742">
        <v>3300</v>
      </c>
      <c r="X742" t="s">
        <v>30</v>
      </c>
    </row>
    <row r="743" spans="1:24">
      <c r="A743" t="s">
        <v>32</v>
      </c>
      <c r="C743" t="str">
        <f>VLOOKUP(A743,'Location Codes'!$A$2:$D$1048576,4,FALSE)</f>
        <v>Casey.Sallie</v>
      </c>
      <c r="D743">
        <f>VLOOKUP(A743,'Location Codes'!$A$2:$C$1048576,2,FALSE)</f>
        <v>31.995887131649798</v>
      </c>
      <c r="E743">
        <f>VLOOKUP(A743,'Location Codes'!$A$2:$C$1048576,3,FALSE)</f>
        <v>-81.090554392855694</v>
      </c>
      <c r="F743" s="1">
        <v>42257.380555555559</v>
      </c>
      <c r="G743" s="6">
        <v>0.38055555555555554</v>
      </c>
      <c r="H743" s="30">
        <f>VLOOKUP(F743,'Rainfall Record'!$D$2:$E$1000,1,TRUE)</f>
        <v>42257</v>
      </c>
      <c r="I743" s="32">
        <f t="shared" si="22"/>
        <v>0</v>
      </c>
      <c r="J743" s="32" t="s">
        <v>28</v>
      </c>
      <c r="U743" t="s">
        <v>31</v>
      </c>
      <c r="V743" t="str">
        <f t="shared" si="23"/>
        <v>ENT</v>
      </c>
      <c r="W743">
        <v>495</v>
      </c>
      <c r="X743" t="s">
        <v>30</v>
      </c>
    </row>
    <row r="744" spans="1:24">
      <c r="A744" t="s">
        <v>32</v>
      </c>
      <c r="C744" t="str">
        <f>VLOOKUP(A744,'Location Codes'!$A$2:$D$1048576,4,FALSE)</f>
        <v>Casey.Sallie</v>
      </c>
      <c r="D744">
        <f>VLOOKUP(A744,'Location Codes'!$A$2:$C$1048576,2,FALSE)</f>
        <v>31.995887131649798</v>
      </c>
      <c r="E744">
        <f>VLOOKUP(A744,'Location Codes'!$A$2:$C$1048576,3,FALSE)</f>
        <v>-81.090554392855694</v>
      </c>
      <c r="F744" s="1">
        <v>42257.380555555559</v>
      </c>
      <c r="G744" s="6">
        <v>0.38055555555555554</v>
      </c>
      <c r="H744" s="30">
        <f>VLOOKUP(F744,'Rainfall Record'!$D$2:$E$1000,1,TRUE)</f>
        <v>42257</v>
      </c>
      <c r="I744" s="32">
        <f t="shared" si="22"/>
        <v>0</v>
      </c>
      <c r="J744" s="32" t="s">
        <v>28</v>
      </c>
      <c r="U744" t="s">
        <v>29</v>
      </c>
      <c r="V744" t="str">
        <f t="shared" si="23"/>
        <v>FC</v>
      </c>
      <c r="W744">
        <v>1700</v>
      </c>
      <c r="X744" t="s">
        <v>30</v>
      </c>
    </row>
    <row r="745" spans="1:24">
      <c r="A745" t="s">
        <v>56</v>
      </c>
      <c r="C745" t="str">
        <f>VLOOKUP(A745,'Location Codes'!$A$2:$D$1048576,4,FALSE)</f>
        <v>Hayners.Halcyon</v>
      </c>
      <c r="D745">
        <f>VLOOKUP(A745,'Location Codes'!$A$2:$C$1048576,2,FALSE)</f>
        <v>31.982481023192801</v>
      </c>
      <c r="E745">
        <f>VLOOKUP(A745,'Location Codes'!$A$2:$C$1048576,3,FALSE)</f>
        <v>-81.111041875059797</v>
      </c>
      <c r="F745" s="1">
        <v>42257.390972222223</v>
      </c>
      <c r="G745" s="6">
        <v>0.39097222222222222</v>
      </c>
      <c r="H745" s="30">
        <f>VLOOKUP(F745,'Rainfall Record'!$D$2:$E$1000,1,TRUE)</f>
        <v>42257</v>
      </c>
      <c r="I745" s="32">
        <f t="shared" si="22"/>
        <v>0</v>
      </c>
      <c r="J745" s="32" t="s">
        <v>28</v>
      </c>
      <c r="U745" t="s">
        <v>31</v>
      </c>
      <c r="V745" t="str">
        <f t="shared" si="23"/>
        <v>ENT</v>
      </c>
      <c r="W745">
        <v>497</v>
      </c>
      <c r="X745" t="s">
        <v>30</v>
      </c>
    </row>
    <row r="746" spans="1:24">
      <c r="A746" t="s">
        <v>56</v>
      </c>
      <c r="C746" t="str">
        <f>VLOOKUP(A746,'Location Codes'!$A$2:$D$1048576,4,FALSE)</f>
        <v>Hayners.Halcyon</v>
      </c>
      <c r="D746">
        <f>VLOOKUP(A746,'Location Codes'!$A$2:$C$1048576,2,FALSE)</f>
        <v>31.982481023192801</v>
      </c>
      <c r="E746">
        <f>VLOOKUP(A746,'Location Codes'!$A$2:$C$1048576,3,FALSE)</f>
        <v>-81.111041875059797</v>
      </c>
      <c r="F746" s="1">
        <v>42257.390972222223</v>
      </c>
      <c r="G746" s="6">
        <v>0.39097222222222222</v>
      </c>
      <c r="H746" s="30">
        <f>VLOOKUP(F746,'Rainfall Record'!$D$2:$E$1000,1,TRUE)</f>
        <v>42257</v>
      </c>
      <c r="I746" s="32">
        <f t="shared" si="22"/>
        <v>0</v>
      </c>
      <c r="J746" s="32" t="s">
        <v>28</v>
      </c>
      <c r="U746" t="s">
        <v>29</v>
      </c>
      <c r="V746" t="str">
        <f t="shared" si="23"/>
        <v>FC</v>
      </c>
      <c r="W746">
        <v>1700</v>
      </c>
      <c r="X746" t="s">
        <v>30</v>
      </c>
    </row>
    <row r="747" spans="1:24">
      <c r="A747" t="s">
        <v>57</v>
      </c>
      <c r="C747" t="str">
        <f>VLOOKUP(A747,'Location Codes'!$A$2:$D$1048576,4,FALSE)</f>
        <v>Wilshire.WhiteBluff</v>
      </c>
      <c r="D747">
        <f>VLOOKUP(A747,'Location Codes'!$A$2:$C$1048576,2,FALSE)</f>
        <v>31.984280910253801</v>
      </c>
      <c r="E747">
        <f>VLOOKUP(A747,'Location Codes'!$A$2:$C$1048576,3,FALSE)</f>
        <v>-81.129864906139403</v>
      </c>
      <c r="F747" s="1">
        <v>42984.600694444445</v>
      </c>
      <c r="G747" s="7">
        <v>0.60069444444444442</v>
      </c>
      <c r="H747" s="30">
        <f>VLOOKUP(F747,'Rainfall Record'!$D$2:$E$1000,1,TRUE)</f>
        <v>42979</v>
      </c>
      <c r="I747" s="32">
        <f t="shared" si="22"/>
        <v>6</v>
      </c>
      <c r="J747" s="32" t="s">
        <v>28</v>
      </c>
      <c r="U747" t="s">
        <v>31</v>
      </c>
      <c r="V747" t="str">
        <f t="shared" si="23"/>
        <v>ENT</v>
      </c>
      <c r="W747">
        <v>2143</v>
      </c>
      <c r="X747" t="s">
        <v>30</v>
      </c>
    </row>
    <row r="748" spans="1:24">
      <c r="A748" t="s">
        <v>57</v>
      </c>
      <c r="C748" t="str">
        <f>VLOOKUP(A748,'Location Codes'!$A$2:$D$1048576,4,FALSE)</f>
        <v>Wilshire.WhiteBluff</v>
      </c>
      <c r="D748">
        <f>VLOOKUP(A748,'Location Codes'!$A$2:$C$1048576,2,FALSE)</f>
        <v>31.984280910253801</v>
      </c>
      <c r="E748">
        <f>VLOOKUP(A748,'Location Codes'!$A$2:$C$1048576,3,FALSE)</f>
        <v>-81.129864906139403</v>
      </c>
      <c r="F748" s="1">
        <v>43010.427083333336</v>
      </c>
      <c r="G748" s="7">
        <v>0.42708333333333331</v>
      </c>
      <c r="H748" s="30">
        <f>VLOOKUP(F748,'Rainfall Record'!$D$2:$E$1000,1,TRUE)</f>
        <v>43006</v>
      </c>
      <c r="I748" s="32">
        <f t="shared" si="22"/>
        <v>4</v>
      </c>
      <c r="J748" s="32" t="s">
        <v>28</v>
      </c>
      <c r="U748" t="s">
        <v>31</v>
      </c>
      <c r="V748" t="str">
        <f t="shared" si="23"/>
        <v>ENT</v>
      </c>
      <c r="W748">
        <v>428</v>
      </c>
      <c r="X748" t="s">
        <v>30</v>
      </c>
    </row>
    <row r="749" spans="1:24">
      <c r="A749" t="s">
        <v>48</v>
      </c>
      <c r="C749" t="str">
        <f>VLOOKUP(A749,'Location Codes'!$A$2:$D$1048576,4,FALSE)</f>
        <v>Wilshire.Bougainvillea</v>
      </c>
      <c r="D749">
        <f>VLOOKUP(A749,'Location Codes'!$A$2:$C$1048576,2,FALSE)</f>
        <v>31.9806065034544</v>
      </c>
      <c r="E749">
        <f>VLOOKUP(A749,'Location Codes'!$A$2:$C$1048576,3,FALSE)</f>
        <v>-81.125530850568197</v>
      </c>
      <c r="F749" s="1">
        <v>42257.414583333331</v>
      </c>
      <c r="G749" s="6">
        <v>0.41458333333333336</v>
      </c>
      <c r="H749" s="30">
        <f>VLOOKUP(F749,'Rainfall Record'!$D$2:$E$1000,1,TRUE)</f>
        <v>42257</v>
      </c>
      <c r="I749" s="32">
        <f t="shared" si="22"/>
        <v>0</v>
      </c>
      <c r="J749" s="32" t="s">
        <v>28</v>
      </c>
      <c r="U749" t="s">
        <v>31</v>
      </c>
      <c r="V749" t="str">
        <f t="shared" si="23"/>
        <v>ENT</v>
      </c>
      <c r="W749">
        <v>1670</v>
      </c>
      <c r="X749" t="s">
        <v>30</v>
      </c>
    </row>
    <row r="750" spans="1:24">
      <c r="A750" t="s">
        <v>48</v>
      </c>
      <c r="C750" t="str">
        <f>VLOOKUP(A750,'Location Codes'!$A$2:$D$1048576,4,FALSE)</f>
        <v>Wilshire.Bougainvillea</v>
      </c>
      <c r="D750">
        <f>VLOOKUP(A750,'Location Codes'!$A$2:$C$1048576,2,FALSE)</f>
        <v>31.9806065034544</v>
      </c>
      <c r="E750">
        <f>VLOOKUP(A750,'Location Codes'!$A$2:$C$1048576,3,FALSE)</f>
        <v>-81.125530850568197</v>
      </c>
      <c r="F750" s="1">
        <v>42257.414583333331</v>
      </c>
      <c r="G750" s="6">
        <v>0.41458333333333336</v>
      </c>
      <c r="H750" s="30">
        <f>VLOOKUP(F750,'Rainfall Record'!$D$2:$E$1000,1,TRUE)</f>
        <v>42257</v>
      </c>
      <c r="I750" s="32">
        <f t="shared" si="22"/>
        <v>0</v>
      </c>
      <c r="J750" s="32" t="s">
        <v>28</v>
      </c>
      <c r="U750" t="s">
        <v>29</v>
      </c>
      <c r="V750" t="str">
        <f t="shared" si="23"/>
        <v>FC</v>
      </c>
      <c r="W750">
        <v>4900</v>
      </c>
      <c r="X750" t="s">
        <v>30</v>
      </c>
    </row>
    <row r="751" spans="1:24">
      <c r="A751" t="s">
        <v>57</v>
      </c>
      <c r="C751" t="str">
        <f>VLOOKUP(A751,'Location Codes'!$A$2:$D$1048576,4,FALSE)</f>
        <v>Wilshire.WhiteBluff</v>
      </c>
      <c r="D751">
        <f>VLOOKUP(A751,'Location Codes'!$A$2:$C$1048576,2,FALSE)</f>
        <v>31.984280910253801</v>
      </c>
      <c r="E751">
        <f>VLOOKUP(A751,'Location Codes'!$A$2:$C$1048576,3,FALSE)</f>
        <v>-81.129864906139403</v>
      </c>
      <c r="F751" s="1">
        <v>43066.534722222219</v>
      </c>
      <c r="G751" s="7">
        <v>0.53472222222222221</v>
      </c>
      <c r="H751" s="30">
        <f>VLOOKUP(F751,'Rainfall Record'!$D$2:$E$1000,1,TRUE)</f>
        <v>43062</v>
      </c>
      <c r="I751" s="32">
        <f t="shared" si="22"/>
        <v>5</v>
      </c>
      <c r="J751" s="32" t="s">
        <v>28</v>
      </c>
      <c r="U751" t="s">
        <v>31</v>
      </c>
      <c r="V751" t="str">
        <f t="shared" si="23"/>
        <v>ENT</v>
      </c>
      <c r="W751">
        <v>465</v>
      </c>
      <c r="X751" t="s">
        <v>30</v>
      </c>
    </row>
    <row r="752" spans="1:24">
      <c r="A752" t="s">
        <v>57</v>
      </c>
      <c r="C752" t="str">
        <f>VLOOKUP(A752,'Location Codes'!$A$2:$D$1048576,4,FALSE)</f>
        <v>Wilshire.WhiteBluff</v>
      </c>
      <c r="D752">
        <f>VLOOKUP(A752,'Location Codes'!$A$2:$C$1048576,2,FALSE)</f>
        <v>31.984280910253801</v>
      </c>
      <c r="E752">
        <f>VLOOKUP(A752,'Location Codes'!$A$2:$C$1048576,3,FALSE)</f>
        <v>-81.129864906139403</v>
      </c>
      <c r="F752" s="1">
        <v>43086.545138888891</v>
      </c>
      <c r="G752" s="7">
        <v>0.54513888888888895</v>
      </c>
      <c r="H752" s="30">
        <f>VLOOKUP(F752,'Rainfall Record'!$D$2:$E$1000,1,TRUE)</f>
        <v>43077</v>
      </c>
      <c r="I752" s="32">
        <f t="shared" si="22"/>
        <v>10</v>
      </c>
      <c r="J752" s="32" t="s">
        <v>28</v>
      </c>
      <c r="U752" t="s">
        <v>31</v>
      </c>
      <c r="V752" t="str">
        <f t="shared" si="23"/>
        <v>ENT</v>
      </c>
      <c r="W752">
        <v>1631</v>
      </c>
      <c r="X752" t="s">
        <v>30</v>
      </c>
    </row>
    <row r="753" spans="1:24">
      <c r="A753" t="s">
        <v>59</v>
      </c>
      <c r="C753" t="str">
        <f>VLOOKUP(A753,'Location Codes'!$A$2:$D$1048576,4,FALSE)</f>
        <v>Vernon.Rendant</v>
      </c>
      <c r="D753">
        <f>VLOOKUP(A753,'Location Codes'!$A$2:$C$1048576,2,FALSE)</f>
        <v>31.971748423804598</v>
      </c>
      <c r="E753">
        <f>VLOOKUP(A753,'Location Codes'!$A$2:$C$1048576,3,FALSE)</f>
        <v>-81.125984676460405</v>
      </c>
      <c r="F753" s="1">
        <v>42257.436805555553</v>
      </c>
      <c r="G753" s="6">
        <v>0.43680555555555556</v>
      </c>
      <c r="H753" s="30">
        <f>VLOOKUP(F753,'Rainfall Record'!$D$2:$E$1000,1,TRUE)</f>
        <v>42257</v>
      </c>
      <c r="I753" s="32">
        <f t="shared" si="22"/>
        <v>0</v>
      </c>
      <c r="J753" s="32" t="s">
        <v>28</v>
      </c>
      <c r="U753" t="s">
        <v>31</v>
      </c>
      <c r="V753" t="str">
        <f t="shared" si="23"/>
        <v>ENT</v>
      </c>
      <c r="W753">
        <v>480</v>
      </c>
      <c r="X753" t="s">
        <v>30</v>
      </c>
    </row>
    <row r="754" spans="1:24">
      <c r="A754" t="s">
        <v>59</v>
      </c>
      <c r="C754" t="str">
        <f>VLOOKUP(A754,'Location Codes'!$A$2:$D$1048576,4,FALSE)</f>
        <v>Vernon.Rendant</v>
      </c>
      <c r="D754">
        <f>VLOOKUP(A754,'Location Codes'!$A$2:$C$1048576,2,FALSE)</f>
        <v>31.971748423804598</v>
      </c>
      <c r="E754">
        <f>VLOOKUP(A754,'Location Codes'!$A$2:$C$1048576,3,FALSE)</f>
        <v>-81.125984676460405</v>
      </c>
      <c r="F754" s="1">
        <v>42257.436805555553</v>
      </c>
      <c r="G754" s="6">
        <v>0.43680555555555556</v>
      </c>
      <c r="H754" s="30">
        <f>VLOOKUP(F754,'Rainfall Record'!$D$2:$E$1000,1,TRUE)</f>
        <v>42257</v>
      </c>
      <c r="I754" s="32">
        <f t="shared" si="22"/>
        <v>0</v>
      </c>
      <c r="J754" s="32" t="s">
        <v>28</v>
      </c>
      <c r="U754" t="s">
        <v>29</v>
      </c>
      <c r="V754" t="str">
        <f t="shared" si="23"/>
        <v>FC</v>
      </c>
      <c r="W754">
        <v>490</v>
      </c>
      <c r="X754" t="s">
        <v>30</v>
      </c>
    </row>
    <row r="755" spans="1:24">
      <c r="A755" t="s">
        <v>60</v>
      </c>
      <c r="C755" t="str">
        <f>VLOOKUP(A755,'Location Codes'!$A$2:$D$1048576,4,FALSE)</f>
        <v>Casey.Hospital</v>
      </c>
      <c r="D755">
        <f>VLOOKUP(A755,'Location Codes'!$A$2:$C$1048576,2,FALSE)</f>
        <v>32.030499465731999</v>
      </c>
      <c r="E755">
        <f>VLOOKUP(A755,'Location Codes'!$A$2:$C$1048576,3,FALSE)</f>
        <v>-81.085066518624302</v>
      </c>
      <c r="F755" s="1">
        <v>42257.453472222223</v>
      </c>
      <c r="G755" s="6">
        <v>0.45347222222222222</v>
      </c>
      <c r="H755" s="30">
        <f>VLOOKUP(F755,'Rainfall Record'!$D$2:$E$1000,1,TRUE)</f>
        <v>42257</v>
      </c>
      <c r="I755" s="32">
        <f t="shared" si="22"/>
        <v>0</v>
      </c>
      <c r="J755" s="32" t="s">
        <v>28</v>
      </c>
      <c r="U755" t="s">
        <v>31</v>
      </c>
      <c r="V755" t="str">
        <f t="shared" si="23"/>
        <v>ENT</v>
      </c>
      <c r="W755">
        <v>274</v>
      </c>
      <c r="X755" t="s">
        <v>30</v>
      </c>
    </row>
    <row r="756" spans="1:24">
      <c r="A756" t="s">
        <v>60</v>
      </c>
      <c r="C756" t="str">
        <f>VLOOKUP(A756,'Location Codes'!$A$2:$D$1048576,4,FALSE)</f>
        <v>Casey.Hospital</v>
      </c>
      <c r="D756">
        <f>VLOOKUP(A756,'Location Codes'!$A$2:$C$1048576,2,FALSE)</f>
        <v>32.030499465731999</v>
      </c>
      <c r="E756">
        <f>VLOOKUP(A756,'Location Codes'!$A$2:$C$1048576,3,FALSE)</f>
        <v>-81.085066518624302</v>
      </c>
      <c r="F756" s="1">
        <v>42257.453472222223</v>
      </c>
      <c r="G756" s="6">
        <v>0.45347222222222222</v>
      </c>
      <c r="H756" s="30">
        <f>VLOOKUP(F756,'Rainfall Record'!$D$2:$E$1000,1,TRUE)</f>
        <v>42257</v>
      </c>
      <c r="I756" s="32">
        <f t="shared" si="22"/>
        <v>0</v>
      </c>
      <c r="J756" s="32" t="s">
        <v>28</v>
      </c>
      <c r="U756" t="s">
        <v>29</v>
      </c>
      <c r="V756" t="str">
        <f t="shared" si="23"/>
        <v>FC</v>
      </c>
      <c r="W756">
        <v>11005</v>
      </c>
      <c r="X756" t="s">
        <v>30</v>
      </c>
    </row>
    <row r="757" spans="1:24">
      <c r="A757" t="s">
        <v>78</v>
      </c>
      <c r="C757" t="str">
        <f>VLOOKUP(A757,'Location Codes'!$A$2:$D$1048576,4,FALSE)</f>
        <v>Harmon.9</v>
      </c>
      <c r="D757">
        <f>VLOOKUP(A757,'Location Codes'!$A$2:$C$1048576,2,FALSE)</f>
        <v>31.9867850198948</v>
      </c>
      <c r="E757">
        <f>VLOOKUP(A757,'Location Codes'!$A$2:$C$1048576,3,FALSE)</f>
        <v>-81.116596661316706</v>
      </c>
      <c r="F757" s="1">
        <v>42261.465277777781</v>
      </c>
      <c r="G757" s="7">
        <v>0.46527777777777773</v>
      </c>
      <c r="H757" s="30">
        <f>VLOOKUP(F757,'Rainfall Record'!$D$2:$E$1000,1,TRUE)</f>
        <v>42257</v>
      </c>
      <c r="I757" s="32">
        <f t="shared" si="22"/>
        <v>4</v>
      </c>
      <c r="J757" s="32" t="s">
        <v>28</v>
      </c>
      <c r="U757" t="s">
        <v>31</v>
      </c>
      <c r="V757" t="str">
        <f t="shared" si="23"/>
        <v>ENT</v>
      </c>
      <c r="W757">
        <v>288</v>
      </c>
      <c r="X757" t="s">
        <v>30</v>
      </c>
    </row>
    <row r="758" spans="1:24">
      <c r="A758" t="s">
        <v>73</v>
      </c>
      <c r="C758" t="str">
        <f>VLOOKUP(A758,'Location Codes'!$A$2:$D$1048576,4,FALSE)</f>
        <v>Hayners.Mont</v>
      </c>
      <c r="D758">
        <f>VLOOKUP(A758,'Location Codes'!$A$2:$C$1048576,2,FALSE)</f>
        <v>31.993115442766999</v>
      </c>
      <c r="E758">
        <f>VLOOKUP(A758,'Location Codes'!$A$2:$C$1048576,3,FALSE)</f>
        <v>-81.1013377418072</v>
      </c>
      <c r="F758" s="1">
        <v>42261.475694444445</v>
      </c>
      <c r="G758" s="7">
        <v>0.47569444444444442</v>
      </c>
      <c r="H758" s="30">
        <f>VLOOKUP(F758,'Rainfall Record'!$D$2:$E$1000,1,TRUE)</f>
        <v>42257</v>
      </c>
      <c r="I758" s="32">
        <f t="shared" si="22"/>
        <v>4</v>
      </c>
      <c r="J758" s="32" t="s">
        <v>28</v>
      </c>
      <c r="U758" t="s">
        <v>31</v>
      </c>
      <c r="V758" t="str">
        <f t="shared" si="23"/>
        <v>ENT</v>
      </c>
      <c r="W758">
        <v>52</v>
      </c>
      <c r="X758" t="s">
        <v>30</v>
      </c>
    </row>
    <row r="759" spans="1:24">
      <c r="A759" t="s">
        <v>27</v>
      </c>
      <c r="C759" t="str">
        <f>VLOOKUP(A759,'Location Codes'!$A$2:$D$1048576,4,FALSE)</f>
        <v>Hayners.Halcyon</v>
      </c>
      <c r="D759">
        <f>VLOOKUP(A759,'Location Codes'!$A$2:$C$1048576,2,FALSE)</f>
        <v>31.982481023192801</v>
      </c>
      <c r="E759">
        <f>VLOOKUP(A759,'Location Codes'!$A$2:$C$1048576,3,FALSE)</f>
        <v>-81.111041875059797</v>
      </c>
      <c r="F759" s="1">
        <v>42261.486111111109</v>
      </c>
      <c r="G759" s="7">
        <v>0.4861111111111111</v>
      </c>
      <c r="H759" s="30">
        <f>VLOOKUP(F759,'Rainfall Record'!$D$2:$E$1000,1,TRUE)</f>
        <v>42257</v>
      </c>
      <c r="I759" s="32">
        <f t="shared" si="22"/>
        <v>4</v>
      </c>
      <c r="J759" s="32" t="s">
        <v>28</v>
      </c>
      <c r="U759" t="s">
        <v>31</v>
      </c>
      <c r="V759" t="str">
        <f t="shared" si="23"/>
        <v>ENT</v>
      </c>
      <c r="W759">
        <v>63</v>
      </c>
      <c r="X759" t="s">
        <v>30</v>
      </c>
    </row>
    <row r="760" spans="1:24">
      <c r="A760" t="s">
        <v>57</v>
      </c>
      <c r="C760" t="str">
        <f>VLOOKUP(A760,'Location Codes'!$A$2:$D$1048576,4,FALSE)</f>
        <v>Wilshire.WhiteBluff</v>
      </c>
      <c r="D760">
        <f>VLOOKUP(A760,'Location Codes'!$A$2:$C$1048576,2,FALSE)</f>
        <v>31.984280910253801</v>
      </c>
      <c r="E760">
        <f>VLOOKUP(A760,'Location Codes'!$A$2:$C$1048576,3,FALSE)</f>
        <v>-81.129864906139403</v>
      </c>
      <c r="F760" s="1">
        <v>43122.534722222219</v>
      </c>
      <c r="G760" s="7">
        <v>0.53472222222222221</v>
      </c>
      <c r="H760" s="30">
        <f>VLOOKUP(F760,'Rainfall Record'!$D$2:$E$1000,1,TRUE)</f>
        <v>43112</v>
      </c>
      <c r="I760" s="32">
        <f t="shared" si="22"/>
        <v>11</v>
      </c>
      <c r="J760" s="32" t="s">
        <v>28</v>
      </c>
      <c r="U760" t="s">
        <v>31</v>
      </c>
      <c r="V760" t="str">
        <f t="shared" si="23"/>
        <v>ENT</v>
      </c>
      <c r="W760">
        <v>512</v>
      </c>
      <c r="X760" t="s">
        <v>30</v>
      </c>
    </row>
    <row r="761" spans="1:24">
      <c r="A761" t="s">
        <v>74</v>
      </c>
      <c r="C761" t="str">
        <f>VLOOKUP(A761,'Location Codes'!$A$2:$D$1048576,4,FALSE)</f>
        <v>Vernon.WhiteBluffDitch</v>
      </c>
      <c r="D761">
        <f>VLOOKUP(A761,'Location Codes'!$A$2:$C$1048576,2,FALSE)</f>
        <v>31.964633593941102</v>
      </c>
      <c r="E761">
        <f>VLOOKUP(A761,'Location Codes'!$A$2:$C$1048576,3,FALSE)</f>
        <v>-81.135533939742899</v>
      </c>
      <c r="F761" s="1">
        <v>42261.541666666664</v>
      </c>
      <c r="G761" s="7">
        <v>0.54166666666666663</v>
      </c>
      <c r="H761" s="30">
        <f>VLOOKUP(F761,'Rainfall Record'!$D$2:$E$1000,1,TRUE)</f>
        <v>42257</v>
      </c>
      <c r="I761" s="32">
        <f t="shared" si="22"/>
        <v>5</v>
      </c>
      <c r="J761" s="32" t="s">
        <v>28</v>
      </c>
      <c r="U761" t="s">
        <v>31</v>
      </c>
      <c r="V761" t="str">
        <f t="shared" si="23"/>
        <v>ENT</v>
      </c>
      <c r="W761">
        <v>31</v>
      </c>
      <c r="X761" t="s">
        <v>30</v>
      </c>
    </row>
    <row r="762" spans="1:24">
      <c r="A762" t="s">
        <v>75</v>
      </c>
      <c r="C762" t="str">
        <f>VLOOKUP(A762,'Location Codes'!$A$2:$D$1048576,4,FALSE)</f>
        <v>Vernon.VernonburgDitch</v>
      </c>
      <c r="D762">
        <f>VLOOKUP(A762,'Location Codes'!$A$2:$C$1048576,2,FALSE)</f>
        <v>31.965998805129299</v>
      </c>
      <c r="E762">
        <f>VLOOKUP(A762,'Location Codes'!$A$2:$C$1048576,3,FALSE)</f>
        <v>-81.134277619450003</v>
      </c>
      <c r="F762" s="1">
        <v>42261.548611111109</v>
      </c>
      <c r="G762" s="7">
        <v>0.54861111111111105</v>
      </c>
      <c r="H762" s="30">
        <f>VLOOKUP(F762,'Rainfall Record'!$D$2:$E$1000,1,TRUE)</f>
        <v>42257</v>
      </c>
      <c r="I762" s="32">
        <f t="shared" si="22"/>
        <v>5</v>
      </c>
      <c r="J762" s="32" t="s">
        <v>28</v>
      </c>
      <c r="U762" t="s">
        <v>31</v>
      </c>
      <c r="V762" t="str">
        <f t="shared" si="23"/>
        <v>ENT</v>
      </c>
      <c r="W762">
        <v>169</v>
      </c>
      <c r="X762" t="s">
        <v>30</v>
      </c>
    </row>
    <row r="763" spans="1:24">
      <c r="A763" t="s">
        <v>76</v>
      </c>
      <c r="C763" t="str">
        <f>VLOOKUP(A763,'Location Codes'!$A$2:$D$1048576,4,FALSE)</f>
        <v>Vernon.Vernonburg</v>
      </c>
      <c r="D763">
        <f>VLOOKUP(A763,'Location Codes'!$A$2:$C$1048576,2,FALSE)</f>
        <v>31.963846986497899</v>
      </c>
      <c r="E763">
        <f>VLOOKUP(A763,'Location Codes'!$A$2:$C$1048576,3,FALSE)</f>
        <v>-81.120341943777106</v>
      </c>
      <c r="F763" s="1">
        <v>42261.572916666664</v>
      </c>
      <c r="G763" s="7">
        <v>0.57291666666666663</v>
      </c>
      <c r="H763" s="30">
        <f>VLOOKUP(F763,'Rainfall Record'!$D$2:$E$1000,1,TRUE)</f>
        <v>42257</v>
      </c>
      <c r="I763" s="32">
        <f t="shared" si="22"/>
        <v>5</v>
      </c>
      <c r="J763" s="32" t="s">
        <v>28</v>
      </c>
      <c r="U763" t="s">
        <v>31</v>
      </c>
      <c r="V763" t="str">
        <f t="shared" si="23"/>
        <v>ENT</v>
      </c>
      <c r="W763">
        <v>30</v>
      </c>
      <c r="X763" t="s">
        <v>30</v>
      </c>
    </row>
    <row r="764" spans="1:24">
      <c r="A764" t="s">
        <v>77</v>
      </c>
      <c r="C764" t="str">
        <f>VLOOKUP(A764,'Location Codes'!$A$2:$D$1048576,4,FALSE)</f>
        <v>Vernon.Vernonburg</v>
      </c>
      <c r="D764">
        <f>VLOOKUP(A764,'Location Codes'!$A$2:$C$1048576,2,FALSE)</f>
        <v>31.963846986497899</v>
      </c>
      <c r="E764">
        <f>VLOOKUP(A764,'Location Codes'!$A$2:$C$1048576,3,FALSE)</f>
        <v>-81.120341943777106</v>
      </c>
      <c r="F764" s="1">
        <v>42261.572916666664</v>
      </c>
      <c r="G764" s="7">
        <v>0.57291666666666663</v>
      </c>
      <c r="H764" s="30">
        <f>VLOOKUP(F764,'Rainfall Record'!$D$2:$E$1000,1,TRUE)</f>
        <v>42257</v>
      </c>
      <c r="I764" s="32">
        <f t="shared" si="22"/>
        <v>5</v>
      </c>
      <c r="J764" s="32" t="s">
        <v>28</v>
      </c>
      <c r="U764" t="s">
        <v>31</v>
      </c>
      <c r="V764" t="str">
        <f t="shared" si="23"/>
        <v>ENT</v>
      </c>
      <c r="W764">
        <v>30</v>
      </c>
      <c r="X764" t="s">
        <v>30</v>
      </c>
    </row>
    <row r="765" spans="1:24">
      <c r="A765" t="s">
        <v>32</v>
      </c>
      <c r="C765" t="str">
        <f>VLOOKUP(A765,'Location Codes'!$A$2:$D$1048576,4,FALSE)</f>
        <v>Casey.Sallie</v>
      </c>
      <c r="D765">
        <f>VLOOKUP(A765,'Location Codes'!$A$2:$C$1048576,2,FALSE)</f>
        <v>31.995887131649798</v>
      </c>
      <c r="E765">
        <f>VLOOKUP(A765,'Location Codes'!$A$2:$C$1048576,3,FALSE)</f>
        <v>-81.090554392855694</v>
      </c>
      <c r="F765" s="1">
        <v>42264.378472222219</v>
      </c>
      <c r="G765" s="6">
        <v>0.37847222222222221</v>
      </c>
      <c r="H765" s="30">
        <f>VLOOKUP(F765,'Rainfall Record'!$D$2:$E$1000,1,TRUE)</f>
        <v>42257</v>
      </c>
      <c r="I765" s="32">
        <f t="shared" si="22"/>
        <v>7</v>
      </c>
      <c r="J765" s="32" t="s">
        <v>28</v>
      </c>
      <c r="U765" t="s">
        <v>31</v>
      </c>
      <c r="V765" t="str">
        <f t="shared" si="23"/>
        <v>ENT</v>
      </c>
      <c r="W765">
        <v>488</v>
      </c>
      <c r="X765" t="s">
        <v>30</v>
      </c>
    </row>
    <row r="766" spans="1:24">
      <c r="A766" t="s">
        <v>32</v>
      </c>
      <c r="C766" t="str">
        <f>VLOOKUP(A766,'Location Codes'!$A$2:$D$1048576,4,FALSE)</f>
        <v>Casey.Sallie</v>
      </c>
      <c r="D766">
        <f>VLOOKUP(A766,'Location Codes'!$A$2:$C$1048576,2,FALSE)</f>
        <v>31.995887131649798</v>
      </c>
      <c r="E766">
        <f>VLOOKUP(A766,'Location Codes'!$A$2:$C$1048576,3,FALSE)</f>
        <v>-81.090554392855694</v>
      </c>
      <c r="F766" s="1">
        <v>42264.378472222219</v>
      </c>
      <c r="G766" s="6">
        <v>0.37847222222222221</v>
      </c>
      <c r="H766" s="30">
        <f>VLOOKUP(F766,'Rainfall Record'!$D$2:$E$1000,1,TRUE)</f>
        <v>42257</v>
      </c>
      <c r="I766" s="32">
        <f t="shared" si="22"/>
        <v>7</v>
      </c>
      <c r="J766" s="32" t="s">
        <v>28</v>
      </c>
      <c r="U766" t="s">
        <v>29</v>
      </c>
      <c r="V766" t="str">
        <f t="shared" si="23"/>
        <v>FC</v>
      </c>
      <c r="W766">
        <v>490</v>
      </c>
      <c r="X766" t="s">
        <v>30</v>
      </c>
    </row>
    <row r="767" spans="1:24">
      <c r="A767" t="s">
        <v>56</v>
      </c>
      <c r="C767" t="str">
        <f>VLOOKUP(A767,'Location Codes'!$A$2:$D$1048576,4,FALSE)</f>
        <v>Hayners.Halcyon</v>
      </c>
      <c r="D767">
        <f>VLOOKUP(A767,'Location Codes'!$A$2:$C$1048576,2,FALSE)</f>
        <v>31.982481023192801</v>
      </c>
      <c r="E767">
        <f>VLOOKUP(A767,'Location Codes'!$A$2:$C$1048576,3,FALSE)</f>
        <v>-81.111041875059797</v>
      </c>
      <c r="F767" s="1">
        <v>42264.390972222223</v>
      </c>
      <c r="G767" s="6">
        <v>0.39097222222222222</v>
      </c>
      <c r="H767" s="30">
        <f>VLOOKUP(F767,'Rainfall Record'!$D$2:$E$1000,1,TRUE)</f>
        <v>42257</v>
      </c>
      <c r="I767" s="32">
        <f t="shared" si="22"/>
        <v>7</v>
      </c>
      <c r="J767" s="32" t="s">
        <v>28</v>
      </c>
      <c r="U767" t="s">
        <v>31</v>
      </c>
      <c r="V767" t="str">
        <f t="shared" si="23"/>
        <v>ENT</v>
      </c>
      <c r="W767">
        <v>487</v>
      </c>
      <c r="X767" t="s">
        <v>30</v>
      </c>
    </row>
    <row r="768" spans="1:24">
      <c r="A768" t="s">
        <v>56</v>
      </c>
      <c r="C768" t="str">
        <f>VLOOKUP(A768,'Location Codes'!$A$2:$D$1048576,4,FALSE)</f>
        <v>Hayners.Halcyon</v>
      </c>
      <c r="D768">
        <f>VLOOKUP(A768,'Location Codes'!$A$2:$C$1048576,2,FALSE)</f>
        <v>31.982481023192801</v>
      </c>
      <c r="E768">
        <f>VLOOKUP(A768,'Location Codes'!$A$2:$C$1048576,3,FALSE)</f>
        <v>-81.111041875059797</v>
      </c>
      <c r="F768" s="1">
        <v>42264.390972222223</v>
      </c>
      <c r="G768" s="6">
        <v>0.39097222222222222</v>
      </c>
      <c r="H768" s="30">
        <f>VLOOKUP(F768,'Rainfall Record'!$D$2:$E$1000,1,TRUE)</f>
        <v>42257</v>
      </c>
      <c r="I768" s="32">
        <f t="shared" si="22"/>
        <v>7</v>
      </c>
      <c r="J768" s="32" t="s">
        <v>28</v>
      </c>
      <c r="U768" t="s">
        <v>29</v>
      </c>
      <c r="V768" t="str">
        <f t="shared" si="23"/>
        <v>FC</v>
      </c>
      <c r="W768">
        <v>490</v>
      </c>
      <c r="X768" t="s">
        <v>30</v>
      </c>
    </row>
    <row r="769" spans="1:24">
      <c r="A769" t="s">
        <v>57</v>
      </c>
      <c r="C769" t="str">
        <f>VLOOKUP(A769,'Location Codes'!$A$2:$D$1048576,4,FALSE)</f>
        <v>Wilshire.WhiteBluff</v>
      </c>
      <c r="D769">
        <f>VLOOKUP(A769,'Location Codes'!$A$2:$C$1048576,2,FALSE)</f>
        <v>31.984280910253801</v>
      </c>
      <c r="E769">
        <f>VLOOKUP(A769,'Location Codes'!$A$2:$C$1048576,3,FALSE)</f>
        <v>-81.129864906139403</v>
      </c>
      <c r="F769" s="1">
        <v>43147.510416666664</v>
      </c>
      <c r="G769" s="7">
        <v>0.51041666666666663</v>
      </c>
      <c r="H769" s="30">
        <f>VLOOKUP(F769,'Rainfall Record'!$D$2:$E$1000,1,TRUE)</f>
        <v>43140</v>
      </c>
      <c r="I769" s="32">
        <f t="shared" si="22"/>
        <v>8</v>
      </c>
      <c r="J769" s="32" t="s">
        <v>28</v>
      </c>
      <c r="U769" t="s">
        <v>31</v>
      </c>
      <c r="V769" t="str">
        <f t="shared" si="23"/>
        <v>ENT</v>
      </c>
      <c r="W769">
        <v>480</v>
      </c>
      <c r="X769" t="s">
        <v>30</v>
      </c>
    </row>
    <row r="770" spans="1:24">
      <c r="A770" t="s">
        <v>57</v>
      </c>
      <c r="C770" t="str">
        <f>VLOOKUP(A770,'Location Codes'!$A$2:$D$1048576,4,FALSE)</f>
        <v>Wilshire.WhiteBluff</v>
      </c>
      <c r="D770">
        <f>VLOOKUP(A770,'Location Codes'!$A$2:$C$1048576,2,FALSE)</f>
        <v>31.984280910253801</v>
      </c>
      <c r="E770">
        <f>VLOOKUP(A770,'Location Codes'!$A$2:$C$1048576,3,FALSE)</f>
        <v>-81.129864906139403</v>
      </c>
      <c r="F770" s="1">
        <v>43178.534722222219</v>
      </c>
      <c r="G770" s="7">
        <v>0.53472222222222221</v>
      </c>
      <c r="H770" s="30">
        <f>VLOOKUP(F770,'Rainfall Record'!$D$2:$E$1000,1,TRUE)</f>
        <v>43178</v>
      </c>
      <c r="I770" s="32">
        <f t="shared" si="22"/>
        <v>1</v>
      </c>
      <c r="J770" s="32" t="s">
        <v>28</v>
      </c>
      <c r="U770" t="s">
        <v>31</v>
      </c>
      <c r="V770" t="str">
        <f t="shared" si="23"/>
        <v>ENT</v>
      </c>
      <c r="W770">
        <v>6131</v>
      </c>
      <c r="X770" t="s">
        <v>30</v>
      </c>
    </row>
    <row r="771" spans="1:24">
      <c r="A771" t="s">
        <v>48</v>
      </c>
      <c r="C771" t="str">
        <f>VLOOKUP(A771,'Location Codes'!$A$2:$D$1048576,4,FALSE)</f>
        <v>Wilshire.Bougainvillea</v>
      </c>
      <c r="D771">
        <f>VLOOKUP(A771,'Location Codes'!$A$2:$C$1048576,2,FALSE)</f>
        <v>31.9806065034544</v>
      </c>
      <c r="E771">
        <f>VLOOKUP(A771,'Location Codes'!$A$2:$C$1048576,3,FALSE)</f>
        <v>-81.125530850568197</v>
      </c>
      <c r="F771" s="1">
        <v>42264.411805555559</v>
      </c>
      <c r="G771" s="6">
        <v>0.41180555555555554</v>
      </c>
      <c r="H771" s="30">
        <f>VLOOKUP(F771,'Rainfall Record'!$D$2:$E$1000,1,TRUE)</f>
        <v>42257</v>
      </c>
      <c r="I771" s="32">
        <f t="shared" ref="I771:I834" si="24">ROUND(F771-H771,0)</f>
        <v>7</v>
      </c>
      <c r="J771" s="32" t="s">
        <v>28</v>
      </c>
      <c r="U771" t="s">
        <v>31</v>
      </c>
      <c r="V771" t="str">
        <f t="shared" ref="V771:V834" si="25">IF(U771="Fecal","FC",IF(U771="Entero","ENT",IF(U771="E.coli","EC",IF(U771="E. Coli","EC",IF(U771="Enterococci","ENT",IF(U771="Total Coli","TC",IF(U771="Total Coliform","TC","error")))))))</f>
        <v>ENT</v>
      </c>
      <c r="W771">
        <v>836</v>
      </c>
      <c r="X771" t="s">
        <v>30</v>
      </c>
    </row>
    <row r="772" spans="1:24">
      <c r="A772" t="s">
        <v>48</v>
      </c>
      <c r="C772" t="str">
        <f>VLOOKUP(A772,'Location Codes'!$A$2:$D$1048576,4,FALSE)</f>
        <v>Wilshire.Bougainvillea</v>
      </c>
      <c r="D772">
        <f>VLOOKUP(A772,'Location Codes'!$A$2:$C$1048576,2,FALSE)</f>
        <v>31.9806065034544</v>
      </c>
      <c r="E772">
        <f>VLOOKUP(A772,'Location Codes'!$A$2:$C$1048576,3,FALSE)</f>
        <v>-81.125530850568197</v>
      </c>
      <c r="F772" s="1">
        <v>42264.411805555559</v>
      </c>
      <c r="G772" s="6">
        <v>0.41180555555555554</v>
      </c>
      <c r="H772" s="30">
        <f>VLOOKUP(F772,'Rainfall Record'!$D$2:$E$1000,1,TRUE)</f>
        <v>42257</v>
      </c>
      <c r="I772" s="32">
        <f t="shared" si="24"/>
        <v>7</v>
      </c>
      <c r="J772" s="32" t="s">
        <v>28</v>
      </c>
      <c r="U772" t="s">
        <v>29</v>
      </c>
      <c r="V772" t="str">
        <f t="shared" si="25"/>
        <v>FC</v>
      </c>
      <c r="W772">
        <v>1400</v>
      </c>
      <c r="X772" t="s">
        <v>30</v>
      </c>
    </row>
    <row r="773" spans="1:24">
      <c r="A773" t="s">
        <v>57</v>
      </c>
      <c r="C773" t="str">
        <f>VLOOKUP(A773,'Location Codes'!$A$2:$D$1048576,4,FALSE)</f>
        <v>Wilshire.WhiteBluff</v>
      </c>
      <c r="D773">
        <f>VLOOKUP(A773,'Location Codes'!$A$2:$C$1048576,2,FALSE)</f>
        <v>31.984280910253801</v>
      </c>
      <c r="E773">
        <f>VLOOKUP(A773,'Location Codes'!$A$2:$C$1048576,3,FALSE)</f>
        <v>-81.129864906139403</v>
      </c>
      <c r="F773" s="1">
        <v>43202.520833333336</v>
      </c>
      <c r="G773" s="7">
        <v>0.52083333333333337</v>
      </c>
      <c r="H773" s="30">
        <f>VLOOKUP(F773,'Rainfall Record'!$D$2:$E$1000,1,TRUE)</f>
        <v>43199</v>
      </c>
      <c r="I773" s="32">
        <f t="shared" si="24"/>
        <v>4</v>
      </c>
      <c r="J773" s="32" t="s">
        <v>28</v>
      </c>
      <c r="U773" t="s">
        <v>31</v>
      </c>
      <c r="V773" t="str">
        <f t="shared" si="25"/>
        <v>ENT</v>
      </c>
      <c r="W773">
        <v>189</v>
      </c>
      <c r="X773" t="s">
        <v>30</v>
      </c>
    </row>
    <row r="774" spans="1:24">
      <c r="A774" t="s">
        <v>57</v>
      </c>
      <c r="C774" t="str">
        <f>VLOOKUP(A774,'Location Codes'!$A$2:$D$1048576,4,FALSE)</f>
        <v>Wilshire.WhiteBluff</v>
      </c>
      <c r="D774">
        <f>VLOOKUP(A774,'Location Codes'!$A$2:$C$1048576,2,FALSE)</f>
        <v>31.984280910253801</v>
      </c>
      <c r="E774">
        <f>VLOOKUP(A774,'Location Codes'!$A$2:$C$1048576,3,FALSE)</f>
        <v>-81.129864906139403</v>
      </c>
      <c r="F774" s="1">
        <v>43243.458333333336</v>
      </c>
      <c r="G774" s="7">
        <v>0.45833333333333331</v>
      </c>
      <c r="H774" s="30">
        <f>VLOOKUP(F774,'Rainfall Record'!$D$2:$E$1000,1,TRUE)</f>
        <v>43242</v>
      </c>
      <c r="I774" s="32">
        <f t="shared" si="24"/>
        <v>1</v>
      </c>
      <c r="J774" s="32" t="s">
        <v>28</v>
      </c>
      <c r="U774" t="s">
        <v>31</v>
      </c>
      <c r="V774" t="str">
        <f t="shared" si="25"/>
        <v>ENT</v>
      </c>
      <c r="W774">
        <v>1725</v>
      </c>
      <c r="X774" t="s">
        <v>30</v>
      </c>
    </row>
    <row r="775" spans="1:24">
      <c r="A775" t="s">
        <v>59</v>
      </c>
      <c r="C775" t="str">
        <f>VLOOKUP(A775,'Location Codes'!$A$2:$D$1048576,4,FALSE)</f>
        <v>Vernon.Rendant</v>
      </c>
      <c r="D775">
        <f>VLOOKUP(A775,'Location Codes'!$A$2:$C$1048576,2,FALSE)</f>
        <v>31.971748423804598</v>
      </c>
      <c r="E775">
        <f>VLOOKUP(A775,'Location Codes'!$A$2:$C$1048576,3,FALSE)</f>
        <v>-81.125984676460405</v>
      </c>
      <c r="F775" s="1">
        <v>42264.429861111108</v>
      </c>
      <c r="G775" s="6">
        <v>0.42986111111111114</v>
      </c>
      <c r="H775" s="30">
        <f>VLOOKUP(F775,'Rainfall Record'!$D$2:$E$1000,1,TRUE)</f>
        <v>42257</v>
      </c>
      <c r="I775" s="32">
        <f t="shared" si="24"/>
        <v>7</v>
      </c>
      <c r="J775" s="32" t="s">
        <v>28</v>
      </c>
      <c r="U775" t="s">
        <v>29</v>
      </c>
      <c r="V775" t="str">
        <f t="shared" si="25"/>
        <v>FC</v>
      </c>
      <c r="W775">
        <v>140</v>
      </c>
      <c r="X775" t="s">
        <v>30</v>
      </c>
    </row>
    <row r="776" spans="1:24">
      <c r="A776" t="s">
        <v>59</v>
      </c>
      <c r="C776" t="str">
        <f>VLOOKUP(A776,'Location Codes'!$A$2:$D$1048576,4,FALSE)</f>
        <v>Vernon.Rendant</v>
      </c>
      <c r="D776">
        <f>VLOOKUP(A776,'Location Codes'!$A$2:$C$1048576,2,FALSE)</f>
        <v>31.971748423804598</v>
      </c>
      <c r="E776">
        <f>VLOOKUP(A776,'Location Codes'!$A$2:$C$1048576,3,FALSE)</f>
        <v>-81.125984676460405</v>
      </c>
      <c r="F776" s="1">
        <v>42264.429861111108</v>
      </c>
      <c r="G776" s="6">
        <v>0.42986111111111114</v>
      </c>
      <c r="H776" s="30">
        <f>VLOOKUP(F776,'Rainfall Record'!$D$2:$E$1000,1,TRUE)</f>
        <v>42257</v>
      </c>
      <c r="I776" s="32">
        <f t="shared" si="24"/>
        <v>7</v>
      </c>
      <c r="J776" s="32" t="s">
        <v>28</v>
      </c>
      <c r="U776" t="s">
        <v>31</v>
      </c>
      <c r="V776" t="str">
        <f t="shared" si="25"/>
        <v>ENT</v>
      </c>
      <c r="W776">
        <v>211</v>
      </c>
      <c r="X776" t="s">
        <v>30</v>
      </c>
    </row>
    <row r="777" spans="1:24">
      <c r="A777" t="s">
        <v>60</v>
      </c>
      <c r="C777" t="str">
        <f>VLOOKUP(A777,'Location Codes'!$A$2:$D$1048576,4,FALSE)</f>
        <v>Casey.Hospital</v>
      </c>
      <c r="D777">
        <f>VLOOKUP(A777,'Location Codes'!$A$2:$C$1048576,2,FALSE)</f>
        <v>32.030499465731999</v>
      </c>
      <c r="E777">
        <f>VLOOKUP(A777,'Location Codes'!$A$2:$C$1048576,3,FALSE)</f>
        <v>-81.085066518624302</v>
      </c>
      <c r="F777" s="1">
        <v>42264.446527777778</v>
      </c>
      <c r="G777" s="6">
        <v>0.4465277777777778</v>
      </c>
      <c r="H777" s="30">
        <f>VLOOKUP(F777,'Rainfall Record'!$D$2:$E$1000,1,TRUE)</f>
        <v>42257</v>
      </c>
      <c r="I777" s="32">
        <f t="shared" si="24"/>
        <v>7</v>
      </c>
      <c r="J777" s="32" t="s">
        <v>28</v>
      </c>
      <c r="U777" t="s">
        <v>31</v>
      </c>
      <c r="V777" t="str">
        <f t="shared" si="25"/>
        <v>ENT</v>
      </c>
      <c r="W777">
        <v>331</v>
      </c>
      <c r="X777" t="s">
        <v>30</v>
      </c>
    </row>
    <row r="778" spans="1:24">
      <c r="A778" t="s">
        <v>60</v>
      </c>
      <c r="C778" t="str">
        <f>VLOOKUP(A778,'Location Codes'!$A$2:$D$1048576,4,FALSE)</f>
        <v>Casey.Hospital</v>
      </c>
      <c r="D778">
        <f>VLOOKUP(A778,'Location Codes'!$A$2:$C$1048576,2,FALSE)</f>
        <v>32.030499465731999</v>
      </c>
      <c r="E778">
        <f>VLOOKUP(A778,'Location Codes'!$A$2:$C$1048576,3,FALSE)</f>
        <v>-81.085066518624302</v>
      </c>
      <c r="F778" s="1">
        <v>42264.446527777778</v>
      </c>
      <c r="G778" s="6">
        <v>0.4465277777777778</v>
      </c>
      <c r="H778" s="30">
        <f>VLOOKUP(F778,'Rainfall Record'!$D$2:$E$1000,1,TRUE)</f>
        <v>42257</v>
      </c>
      <c r="I778" s="32">
        <f t="shared" si="24"/>
        <v>7</v>
      </c>
      <c r="J778" s="32" t="s">
        <v>28</v>
      </c>
      <c r="U778" t="s">
        <v>29</v>
      </c>
      <c r="V778" t="str">
        <f t="shared" si="25"/>
        <v>FC</v>
      </c>
      <c r="W778">
        <v>2200</v>
      </c>
      <c r="X778" t="s">
        <v>30</v>
      </c>
    </row>
    <row r="779" spans="1:24">
      <c r="A779" t="s">
        <v>32</v>
      </c>
      <c r="C779" t="str">
        <f>VLOOKUP(A779,'Location Codes'!$A$2:$D$1048576,4,FALSE)</f>
        <v>Casey.Sallie</v>
      </c>
      <c r="D779">
        <f>VLOOKUP(A779,'Location Codes'!$A$2:$C$1048576,2,FALSE)</f>
        <v>31.995887131649798</v>
      </c>
      <c r="E779">
        <f>VLOOKUP(A779,'Location Codes'!$A$2:$C$1048576,3,FALSE)</f>
        <v>-81.090554392855694</v>
      </c>
      <c r="F779" s="1">
        <v>42271.384027777778</v>
      </c>
      <c r="G779" s="6">
        <v>0.3840277777777778</v>
      </c>
      <c r="H779" s="30">
        <f>VLOOKUP(F779,'Rainfall Record'!$D$2:$E$1000,1,TRUE)</f>
        <v>42271</v>
      </c>
      <c r="I779" s="32">
        <f t="shared" si="24"/>
        <v>0</v>
      </c>
      <c r="J779" s="32" t="s">
        <v>28</v>
      </c>
      <c r="U779" t="s">
        <v>31</v>
      </c>
      <c r="V779" t="str">
        <f t="shared" si="25"/>
        <v>ENT</v>
      </c>
      <c r="W779">
        <v>663</v>
      </c>
      <c r="X779" t="s">
        <v>30</v>
      </c>
    </row>
    <row r="780" spans="1:24">
      <c r="A780" t="s">
        <v>32</v>
      </c>
      <c r="C780" t="str">
        <f>VLOOKUP(A780,'Location Codes'!$A$2:$D$1048576,4,FALSE)</f>
        <v>Casey.Sallie</v>
      </c>
      <c r="D780">
        <f>VLOOKUP(A780,'Location Codes'!$A$2:$C$1048576,2,FALSE)</f>
        <v>31.995887131649798</v>
      </c>
      <c r="E780">
        <f>VLOOKUP(A780,'Location Codes'!$A$2:$C$1048576,3,FALSE)</f>
        <v>-81.090554392855694</v>
      </c>
      <c r="F780" s="1">
        <v>42271.384027777778</v>
      </c>
      <c r="G780" s="6">
        <v>0.3840277777777778</v>
      </c>
      <c r="H780" s="30">
        <f>VLOOKUP(F780,'Rainfall Record'!$D$2:$E$1000,1,TRUE)</f>
        <v>42271</v>
      </c>
      <c r="I780" s="32">
        <f t="shared" si="24"/>
        <v>0</v>
      </c>
      <c r="J780" s="32" t="s">
        <v>28</v>
      </c>
      <c r="U780" t="s">
        <v>29</v>
      </c>
      <c r="V780" t="str">
        <f t="shared" si="25"/>
        <v>FC</v>
      </c>
      <c r="W780">
        <v>750</v>
      </c>
      <c r="X780" t="s">
        <v>30</v>
      </c>
    </row>
    <row r="781" spans="1:24">
      <c r="A781" t="s">
        <v>33</v>
      </c>
      <c r="C781" t="str">
        <f>VLOOKUP(A781,'Location Codes'!$A$2:$D$1048576,4,FALSE)</f>
        <v>Hayners.Halcyon</v>
      </c>
      <c r="D781">
        <f>VLOOKUP(A781,'Location Codes'!$A$2:$C$1048576,2,FALSE)</f>
        <v>31.982481023192801</v>
      </c>
      <c r="E781">
        <f>VLOOKUP(A781,'Location Codes'!$A$2:$C$1048576,3,FALSE)</f>
        <v>-81.111041875059797</v>
      </c>
      <c r="F781" s="1">
        <v>42271.388888888891</v>
      </c>
      <c r="G781" s="6">
        <v>0.3888888888888889</v>
      </c>
      <c r="H781" s="30">
        <f>VLOOKUP(F781,'Rainfall Record'!$D$2:$E$1000,1,TRUE)</f>
        <v>42271</v>
      </c>
      <c r="I781" s="32">
        <f t="shared" si="24"/>
        <v>0</v>
      </c>
      <c r="J781" s="32" t="s">
        <v>28</v>
      </c>
      <c r="U781" t="s">
        <v>29</v>
      </c>
      <c r="V781" t="str">
        <f t="shared" si="25"/>
        <v>FC</v>
      </c>
      <c r="W781">
        <v>210</v>
      </c>
      <c r="X781" t="s">
        <v>30</v>
      </c>
    </row>
    <row r="782" spans="1:24">
      <c r="A782" t="s">
        <v>33</v>
      </c>
      <c r="C782" t="str">
        <f>VLOOKUP(A782,'Location Codes'!$A$2:$D$1048576,4,FALSE)</f>
        <v>Hayners.Halcyon</v>
      </c>
      <c r="D782">
        <f>VLOOKUP(A782,'Location Codes'!$A$2:$C$1048576,2,FALSE)</f>
        <v>31.982481023192801</v>
      </c>
      <c r="E782">
        <f>VLOOKUP(A782,'Location Codes'!$A$2:$C$1048576,3,FALSE)</f>
        <v>-81.111041875059797</v>
      </c>
      <c r="F782" s="1">
        <v>42271.388888888891</v>
      </c>
      <c r="G782" s="6">
        <v>0.3888888888888889</v>
      </c>
      <c r="H782" s="30">
        <f>VLOOKUP(F782,'Rainfall Record'!$D$2:$E$1000,1,TRUE)</f>
        <v>42271</v>
      </c>
      <c r="I782" s="32">
        <f t="shared" si="24"/>
        <v>0</v>
      </c>
      <c r="J782" s="32" t="s">
        <v>28</v>
      </c>
      <c r="U782" t="s">
        <v>31</v>
      </c>
      <c r="V782" t="str">
        <f t="shared" si="25"/>
        <v>ENT</v>
      </c>
      <c r="W782">
        <v>860</v>
      </c>
      <c r="X782" t="s">
        <v>30</v>
      </c>
    </row>
    <row r="783" spans="1:24">
      <c r="A783" t="s">
        <v>48</v>
      </c>
      <c r="C783" t="str">
        <f>VLOOKUP(A783,'Location Codes'!$A$2:$D$1048576,4,FALSE)</f>
        <v>Wilshire.Bougainvillea</v>
      </c>
      <c r="D783">
        <f>VLOOKUP(A783,'Location Codes'!$A$2:$C$1048576,2,FALSE)</f>
        <v>31.9806065034544</v>
      </c>
      <c r="E783">
        <f>VLOOKUP(A783,'Location Codes'!$A$2:$C$1048576,3,FALSE)</f>
        <v>-81.125530850568197</v>
      </c>
      <c r="F783" s="1">
        <v>42271.406944444447</v>
      </c>
      <c r="G783" s="6">
        <v>0.40694444444444444</v>
      </c>
      <c r="H783" s="30">
        <f>VLOOKUP(F783,'Rainfall Record'!$D$2:$E$1000,1,TRUE)</f>
        <v>42271</v>
      </c>
      <c r="I783" s="32">
        <f t="shared" si="24"/>
        <v>0</v>
      </c>
      <c r="J783" s="32" t="s">
        <v>28</v>
      </c>
      <c r="U783" t="s">
        <v>29</v>
      </c>
      <c r="V783" t="str">
        <f t="shared" si="25"/>
        <v>FC</v>
      </c>
      <c r="W783">
        <v>1100</v>
      </c>
      <c r="X783" t="s">
        <v>30</v>
      </c>
    </row>
    <row r="784" spans="1:24">
      <c r="A784" t="s">
        <v>48</v>
      </c>
      <c r="C784" t="str">
        <f>VLOOKUP(A784,'Location Codes'!$A$2:$D$1048576,4,FALSE)</f>
        <v>Wilshire.Bougainvillea</v>
      </c>
      <c r="D784">
        <f>VLOOKUP(A784,'Location Codes'!$A$2:$C$1048576,2,FALSE)</f>
        <v>31.9806065034544</v>
      </c>
      <c r="E784">
        <f>VLOOKUP(A784,'Location Codes'!$A$2:$C$1048576,3,FALSE)</f>
        <v>-81.125530850568197</v>
      </c>
      <c r="F784" s="1">
        <v>42271.406944444447</v>
      </c>
      <c r="G784" s="6">
        <v>0.40694444444444444</v>
      </c>
      <c r="H784" s="30">
        <f>VLOOKUP(F784,'Rainfall Record'!$D$2:$E$1000,1,TRUE)</f>
        <v>42271</v>
      </c>
      <c r="I784" s="32">
        <f t="shared" si="24"/>
        <v>0</v>
      </c>
      <c r="J784" s="32" t="s">
        <v>28</v>
      </c>
      <c r="U784" t="s">
        <v>31</v>
      </c>
      <c r="V784" t="str">
        <f t="shared" si="25"/>
        <v>ENT</v>
      </c>
      <c r="W784">
        <v>2723</v>
      </c>
      <c r="X784" t="s">
        <v>30</v>
      </c>
    </row>
    <row r="785" spans="1:24">
      <c r="A785" t="s">
        <v>57</v>
      </c>
      <c r="C785" t="str">
        <f>VLOOKUP(A785,'Location Codes'!$A$2:$D$1048576,4,FALSE)</f>
        <v>Wilshire.WhiteBluff</v>
      </c>
      <c r="D785">
        <f>VLOOKUP(A785,'Location Codes'!$A$2:$C$1048576,2,FALSE)</f>
        <v>31.984280910253801</v>
      </c>
      <c r="E785">
        <f>VLOOKUP(A785,'Location Codes'!$A$2:$C$1048576,3,FALSE)</f>
        <v>-81.129864906139403</v>
      </c>
      <c r="F785" s="1">
        <v>43270.489583333336</v>
      </c>
      <c r="G785" s="7">
        <v>0.48958333333333331</v>
      </c>
      <c r="H785" s="30">
        <f>VLOOKUP(F785,'Rainfall Record'!$D$2:$E$1000,1,TRUE)</f>
        <v>43267</v>
      </c>
      <c r="I785" s="32">
        <f t="shared" si="24"/>
        <v>3</v>
      </c>
      <c r="J785" s="32" t="s">
        <v>28</v>
      </c>
      <c r="U785" t="s">
        <v>31</v>
      </c>
      <c r="V785" t="str">
        <f t="shared" si="25"/>
        <v>ENT</v>
      </c>
      <c r="W785">
        <v>573</v>
      </c>
      <c r="X785" t="s">
        <v>30</v>
      </c>
    </row>
    <row r="786" spans="1:24">
      <c r="A786" t="s">
        <v>57</v>
      </c>
      <c r="C786" t="str">
        <f>VLOOKUP(A786,'Location Codes'!$A$2:$D$1048576,4,FALSE)</f>
        <v>Wilshire.WhiteBluff</v>
      </c>
      <c r="D786">
        <f>VLOOKUP(A786,'Location Codes'!$A$2:$C$1048576,2,FALSE)</f>
        <v>31.984280910253801</v>
      </c>
      <c r="E786">
        <f>VLOOKUP(A786,'Location Codes'!$A$2:$C$1048576,3,FALSE)</f>
        <v>-81.129864906139403</v>
      </c>
      <c r="F786" s="1">
        <v>43297.465277777781</v>
      </c>
      <c r="G786" s="7">
        <v>0.46527777777777773</v>
      </c>
      <c r="H786" s="30">
        <f>VLOOKUP(F786,'Rainfall Record'!$D$2:$E$1000,1,TRUE)</f>
        <v>43297</v>
      </c>
      <c r="I786" s="32">
        <f t="shared" si="24"/>
        <v>0</v>
      </c>
      <c r="J786" s="32" t="s">
        <v>28</v>
      </c>
      <c r="U786" t="s">
        <v>31</v>
      </c>
      <c r="V786" t="str">
        <f t="shared" si="25"/>
        <v>ENT</v>
      </c>
      <c r="W786">
        <v>265</v>
      </c>
      <c r="X786" t="s">
        <v>30</v>
      </c>
    </row>
    <row r="787" spans="1:24">
      <c r="A787" t="s">
        <v>57</v>
      </c>
      <c r="C787" t="str">
        <f>VLOOKUP(A787,'Location Codes'!$A$2:$D$1048576,4,FALSE)</f>
        <v>Wilshire.WhiteBluff</v>
      </c>
      <c r="D787">
        <f>VLOOKUP(A787,'Location Codes'!$A$2:$C$1048576,2,FALSE)</f>
        <v>31.984280910253801</v>
      </c>
      <c r="E787">
        <f>VLOOKUP(A787,'Location Codes'!$A$2:$C$1048576,3,FALSE)</f>
        <v>-81.129864906139403</v>
      </c>
      <c r="F787" s="1">
        <v>43328.534722222219</v>
      </c>
      <c r="G787" s="7">
        <v>0.53472222222222221</v>
      </c>
      <c r="H787" s="30">
        <f>VLOOKUP(F787,'Rainfall Record'!$D$2:$E$1000,1,TRUE)</f>
        <v>43318</v>
      </c>
      <c r="I787" s="32">
        <f t="shared" si="24"/>
        <v>11</v>
      </c>
      <c r="J787" s="32" t="s">
        <v>28</v>
      </c>
      <c r="U787" t="s">
        <v>31</v>
      </c>
      <c r="V787" t="str">
        <f t="shared" si="25"/>
        <v>ENT</v>
      </c>
      <c r="W787">
        <v>168</v>
      </c>
      <c r="X787" t="s">
        <v>30</v>
      </c>
    </row>
    <row r="788" spans="1:24">
      <c r="A788" t="s">
        <v>57</v>
      </c>
      <c r="C788" t="str">
        <f>VLOOKUP(A788,'Location Codes'!$A$2:$D$1048576,4,FALSE)</f>
        <v>Wilshire.WhiteBluff</v>
      </c>
      <c r="D788">
        <f>VLOOKUP(A788,'Location Codes'!$A$2:$C$1048576,2,FALSE)</f>
        <v>31.984280910253801</v>
      </c>
      <c r="E788">
        <f>VLOOKUP(A788,'Location Codes'!$A$2:$C$1048576,3,FALSE)</f>
        <v>-81.129864906139403</v>
      </c>
      <c r="F788" s="1">
        <v>43349.496527777781</v>
      </c>
      <c r="G788" s="7">
        <v>0.49652777777777773</v>
      </c>
      <c r="H788" s="30">
        <f>VLOOKUP(F788,'Rainfall Record'!$D$2:$E$1000,1,TRUE)</f>
        <v>43338</v>
      </c>
      <c r="I788" s="32">
        <f t="shared" si="24"/>
        <v>11</v>
      </c>
      <c r="J788" s="32" t="s">
        <v>28</v>
      </c>
      <c r="U788" t="s">
        <v>31</v>
      </c>
      <c r="V788" t="str">
        <f t="shared" si="25"/>
        <v>ENT</v>
      </c>
      <c r="W788">
        <v>801</v>
      </c>
      <c r="X788" t="s">
        <v>30</v>
      </c>
    </row>
    <row r="789" spans="1:24">
      <c r="A789" t="s">
        <v>59</v>
      </c>
      <c r="C789" t="str">
        <f>VLOOKUP(A789,'Location Codes'!$A$2:$D$1048576,4,FALSE)</f>
        <v>Vernon.Rendant</v>
      </c>
      <c r="D789">
        <f>VLOOKUP(A789,'Location Codes'!$A$2:$C$1048576,2,FALSE)</f>
        <v>31.971748423804598</v>
      </c>
      <c r="E789">
        <f>VLOOKUP(A789,'Location Codes'!$A$2:$C$1048576,3,FALSE)</f>
        <v>-81.125984676460405</v>
      </c>
      <c r="F789" s="1">
        <v>42271.442361111112</v>
      </c>
      <c r="G789" s="6">
        <v>0.44236111111111109</v>
      </c>
      <c r="H789" s="30">
        <f>VLOOKUP(F789,'Rainfall Record'!$D$2:$E$1000,1,TRUE)</f>
        <v>42271</v>
      </c>
      <c r="I789" s="32">
        <f t="shared" si="24"/>
        <v>0</v>
      </c>
      <c r="J789" s="32" t="s">
        <v>28</v>
      </c>
      <c r="U789" t="s">
        <v>29</v>
      </c>
      <c r="V789" t="str">
        <f t="shared" si="25"/>
        <v>FC</v>
      </c>
      <c r="W789">
        <v>490</v>
      </c>
      <c r="X789" t="s">
        <v>30</v>
      </c>
    </row>
    <row r="790" spans="1:24">
      <c r="A790" t="s">
        <v>59</v>
      </c>
      <c r="C790" t="str">
        <f>VLOOKUP(A790,'Location Codes'!$A$2:$D$1048576,4,FALSE)</f>
        <v>Vernon.Rendant</v>
      </c>
      <c r="D790">
        <f>VLOOKUP(A790,'Location Codes'!$A$2:$C$1048576,2,FALSE)</f>
        <v>31.971748423804598</v>
      </c>
      <c r="E790">
        <f>VLOOKUP(A790,'Location Codes'!$A$2:$C$1048576,3,FALSE)</f>
        <v>-81.125984676460405</v>
      </c>
      <c r="F790" s="1">
        <v>42271.442361111112</v>
      </c>
      <c r="G790" s="6">
        <v>0.44236111111111109</v>
      </c>
      <c r="H790" s="30">
        <f>VLOOKUP(F790,'Rainfall Record'!$D$2:$E$1000,1,TRUE)</f>
        <v>42271</v>
      </c>
      <c r="I790" s="32">
        <f t="shared" si="24"/>
        <v>0</v>
      </c>
      <c r="J790" s="32" t="s">
        <v>28</v>
      </c>
      <c r="U790" t="s">
        <v>31</v>
      </c>
      <c r="V790" t="str">
        <f t="shared" si="25"/>
        <v>ENT</v>
      </c>
      <c r="W790">
        <v>1259</v>
      </c>
      <c r="X790" t="s">
        <v>30</v>
      </c>
    </row>
    <row r="791" spans="1:24">
      <c r="A791" t="s">
        <v>60</v>
      </c>
      <c r="C791" t="str">
        <f>VLOOKUP(A791,'Location Codes'!$A$2:$D$1048576,4,FALSE)</f>
        <v>Casey.Hospital</v>
      </c>
      <c r="D791">
        <f>VLOOKUP(A791,'Location Codes'!$A$2:$C$1048576,2,FALSE)</f>
        <v>32.030499465731999</v>
      </c>
      <c r="E791">
        <f>VLOOKUP(A791,'Location Codes'!$A$2:$C$1048576,3,FALSE)</f>
        <v>-81.085066518624302</v>
      </c>
      <c r="F791" s="1">
        <v>42271.459722222222</v>
      </c>
      <c r="G791" s="6">
        <v>0.4597222222222222</v>
      </c>
      <c r="H791" s="30">
        <f>VLOOKUP(F791,'Rainfall Record'!$D$2:$E$1000,1,TRUE)</f>
        <v>42271</v>
      </c>
      <c r="I791" s="32">
        <f t="shared" si="24"/>
        <v>0</v>
      </c>
      <c r="J791" s="32" t="s">
        <v>28</v>
      </c>
      <c r="U791" t="s">
        <v>31</v>
      </c>
      <c r="V791" t="str">
        <f t="shared" si="25"/>
        <v>ENT</v>
      </c>
      <c r="W791">
        <v>7915</v>
      </c>
      <c r="X791" t="s">
        <v>30</v>
      </c>
    </row>
    <row r="792" spans="1:24">
      <c r="A792" t="s">
        <v>60</v>
      </c>
      <c r="C792" t="str">
        <f>VLOOKUP(A792,'Location Codes'!$A$2:$D$1048576,4,FALSE)</f>
        <v>Casey.Hospital</v>
      </c>
      <c r="D792">
        <f>VLOOKUP(A792,'Location Codes'!$A$2:$C$1048576,2,FALSE)</f>
        <v>32.030499465731999</v>
      </c>
      <c r="E792">
        <f>VLOOKUP(A792,'Location Codes'!$A$2:$C$1048576,3,FALSE)</f>
        <v>-81.085066518624302</v>
      </c>
      <c r="F792" s="1">
        <v>42271.459722222222</v>
      </c>
      <c r="G792" s="6">
        <v>0.4597222222222222</v>
      </c>
      <c r="H792" s="30">
        <f>VLOOKUP(F792,'Rainfall Record'!$D$2:$E$1000,1,TRUE)</f>
        <v>42271</v>
      </c>
      <c r="I792" s="32">
        <f t="shared" si="24"/>
        <v>0</v>
      </c>
      <c r="J792" s="32" t="s">
        <v>28</v>
      </c>
      <c r="U792" t="s">
        <v>29</v>
      </c>
      <c r="V792" t="str">
        <f t="shared" si="25"/>
        <v>FC</v>
      </c>
      <c r="W792">
        <v>14000</v>
      </c>
      <c r="X792" t="s">
        <v>30</v>
      </c>
    </row>
    <row r="793" spans="1:24">
      <c r="A793" t="s">
        <v>78</v>
      </c>
      <c r="C793" t="str">
        <f>VLOOKUP(A793,'Location Codes'!$A$2:$D$1048576,4,FALSE)</f>
        <v>Harmon.9</v>
      </c>
      <c r="D793">
        <f>VLOOKUP(A793,'Location Codes'!$A$2:$C$1048576,2,FALSE)</f>
        <v>31.9867850198948</v>
      </c>
      <c r="E793">
        <f>VLOOKUP(A793,'Location Codes'!$A$2:$C$1048576,3,FALSE)</f>
        <v>-81.116596661316706</v>
      </c>
      <c r="F793" s="1">
        <v>42297.451388888891</v>
      </c>
      <c r="G793" s="7">
        <v>0.4513888888888889</v>
      </c>
      <c r="H793" s="30">
        <f>VLOOKUP(F793,'Rainfall Record'!$D$2:$E$1000,1,TRUE)</f>
        <v>42287</v>
      </c>
      <c r="I793" s="32">
        <f t="shared" si="24"/>
        <v>10</v>
      </c>
      <c r="J793" s="32" t="s">
        <v>28</v>
      </c>
      <c r="U793" t="s">
        <v>31</v>
      </c>
      <c r="V793" t="str">
        <f t="shared" si="25"/>
        <v>ENT</v>
      </c>
      <c r="W793">
        <v>97</v>
      </c>
      <c r="X793" t="s">
        <v>30</v>
      </c>
    </row>
    <row r="794" spans="1:24">
      <c r="A794" t="s">
        <v>73</v>
      </c>
      <c r="C794" t="str">
        <f>VLOOKUP(A794,'Location Codes'!$A$2:$D$1048576,4,FALSE)</f>
        <v>Hayners.Mont</v>
      </c>
      <c r="D794">
        <f>VLOOKUP(A794,'Location Codes'!$A$2:$C$1048576,2,FALSE)</f>
        <v>31.993115442766999</v>
      </c>
      <c r="E794">
        <f>VLOOKUP(A794,'Location Codes'!$A$2:$C$1048576,3,FALSE)</f>
        <v>-81.1013377418072</v>
      </c>
      <c r="F794" s="1">
        <v>42297.461805555555</v>
      </c>
      <c r="G794" s="7">
        <v>0.46180555555555558</v>
      </c>
      <c r="H794" s="30">
        <f>VLOOKUP(F794,'Rainfall Record'!$D$2:$E$1000,1,TRUE)</f>
        <v>42287</v>
      </c>
      <c r="I794" s="32">
        <f t="shared" si="24"/>
        <v>10</v>
      </c>
      <c r="J794" s="32" t="s">
        <v>28</v>
      </c>
      <c r="U794" t="s">
        <v>31</v>
      </c>
      <c r="V794" t="str">
        <f t="shared" si="25"/>
        <v>ENT</v>
      </c>
      <c r="W794">
        <v>195</v>
      </c>
      <c r="X794" t="s">
        <v>30</v>
      </c>
    </row>
    <row r="795" spans="1:24">
      <c r="A795" t="s">
        <v>27</v>
      </c>
      <c r="C795" t="str">
        <f>VLOOKUP(A795,'Location Codes'!$A$2:$D$1048576,4,FALSE)</f>
        <v>Hayners.Halcyon</v>
      </c>
      <c r="D795">
        <f>VLOOKUP(A795,'Location Codes'!$A$2:$C$1048576,2,FALSE)</f>
        <v>31.982481023192801</v>
      </c>
      <c r="E795">
        <f>VLOOKUP(A795,'Location Codes'!$A$2:$C$1048576,3,FALSE)</f>
        <v>-81.111041875059797</v>
      </c>
      <c r="F795" s="1">
        <v>42297.472222222219</v>
      </c>
      <c r="G795" s="7">
        <v>0.47222222222222227</v>
      </c>
      <c r="H795" s="30">
        <f>VLOOKUP(F795,'Rainfall Record'!$D$2:$E$1000,1,TRUE)</f>
        <v>42287</v>
      </c>
      <c r="I795" s="32">
        <f t="shared" si="24"/>
        <v>10</v>
      </c>
      <c r="J795" s="32" t="s">
        <v>28</v>
      </c>
      <c r="U795" t="s">
        <v>31</v>
      </c>
      <c r="V795" t="str">
        <f t="shared" si="25"/>
        <v>ENT</v>
      </c>
      <c r="W795">
        <v>41</v>
      </c>
      <c r="X795" t="s">
        <v>30</v>
      </c>
    </row>
    <row r="796" spans="1:24">
      <c r="A796" t="s">
        <v>57</v>
      </c>
      <c r="C796" t="str">
        <f>VLOOKUP(A796,'Location Codes'!$A$2:$D$1048576,4,FALSE)</f>
        <v>Wilshire.WhiteBluff</v>
      </c>
      <c r="D796">
        <f>VLOOKUP(A796,'Location Codes'!$A$2:$C$1048576,2,FALSE)</f>
        <v>31.984280910253801</v>
      </c>
      <c r="E796">
        <f>VLOOKUP(A796,'Location Codes'!$A$2:$C$1048576,3,FALSE)</f>
        <v>-81.129864906139403</v>
      </c>
      <c r="F796" s="1">
        <v>43395.555555555555</v>
      </c>
      <c r="G796" s="7">
        <v>0.55555555555555558</v>
      </c>
      <c r="H796" s="30">
        <f>VLOOKUP(F796,'Rainfall Record'!$D$2:$E$1000,1,TRUE)</f>
        <v>43393</v>
      </c>
      <c r="I796" s="32">
        <f t="shared" si="24"/>
        <v>3</v>
      </c>
      <c r="J796" s="32" t="s">
        <v>28</v>
      </c>
      <c r="U796" t="s">
        <v>31</v>
      </c>
      <c r="V796" t="str">
        <f t="shared" si="25"/>
        <v>ENT</v>
      </c>
      <c r="W796">
        <v>86</v>
      </c>
      <c r="X796" t="s">
        <v>30</v>
      </c>
    </row>
    <row r="797" spans="1:24">
      <c r="A797" t="s">
        <v>74</v>
      </c>
      <c r="C797" t="str">
        <f>VLOOKUP(A797,'Location Codes'!$A$2:$D$1048576,4,FALSE)</f>
        <v>Vernon.WhiteBluffDitch</v>
      </c>
      <c r="D797">
        <f>VLOOKUP(A797,'Location Codes'!$A$2:$C$1048576,2,FALSE)</f>
        <v>31.964633593941102</v>
      </c>
      <c r="E797">
        <f>VLOOKUP(A797,'Location Codes'!$A$2:$C$1048576,3,FALSE)</f>
        <v>-81.135533939742899</v>
      </c>
      <c r="F797" s="1">
        <v>42297.527777777781</v>
      </c>
      <c r="G797" s="7">
        <v>0.52777777777777779</v>
      </c>
      <c r="H797" s="30">
        <f>VLOOKUP(F797,'Rainfall Record'!$D$2:$E$1000,1,TRUE)</f>
        <v>42287</v>
      </c>
      <c r="I797" s="32">
        <f t="shared" si="24"/>
        <v>11</v>
      </c>
      <c r="J797" s="32" t="s">
        <v>28</v>
      </c>
      <c r="U797" t="s">
        <v>31</v>
      </c>
      <c r="V797" t="str">
        <f t="shared" si="25"/>
        <v>ENT</v>
      </c>
      <c r="W797">
        <v>145</v>
      </c>
      <c r="X797" t="s">
        <v>30</v>
      </c>
    </row>
    <row r="798" spans="1:24">
      <c r="A798" t="s">
        <v>75</v>
      </c>
      <c r="C798" t="str">
        <f>VLOOKUP(A798,'Location Codes'!$A$2:$D$1048576,4,FALSE)</f>
        <v>Vernon.VernonburgDitch</v>
      </c>
      <c r="D798">
        <f>VLOOKUP(A798,'Location Codes'!$A$2:$C$1048576,2,FALSE)</f>
        <v>31.965998805129299</v>
      </c>
      <c r="E798">
        <f>VLOOKUP(A798,'Location Codes'!$A$2:$C$1048576,3,FALSE)</f>
        <v>-81.134277619450003</v>
      </c>
      <c r="F798" s="1">
        <v>42297.53125</v>
      </c>
      <c r="G798" s="7">
        <v>0.53125</v>
      </c>
      <c r="H798" s="30">
        <f>VLOOKUP(F798,'Rainfall Record'!$D$2:$E$1000,1,TRUE)</f>
        <v>42287</v>
      </c>
      <c r="I798" s="32">
        <f t="shared" si="24"/>
        <v>11</v>
      </c>
      <c r="J798" s="32" t="s">
        <v>28</v>
      </c>
      <c r="U798" t="s">
        <v>31</v>
      </c>
      <c r="V798" t="str">
        <f t="shared" si="25"/>
        <v>ENT</v>
      </c>
      <c r="W798">
        <v>0</v>
      </c>
      <c r="X798" t="s">
        <v>30</v>
      </c>
    </row>
    <row r="799" spans="1:24">
      <c r="A799" t="s">
        <v>76</v>
      </c>
      <c r="C799" t="str">
        <f>VLOOKUP(A799,'Location Codes'!$A$2:$D$1048576,4,FALSE)</f>
        <v>Vernon.Vernonburg</v>
      </c>
      <c r="D799">
        <f>VLOOKUP(A799,'Location Codes'!$A$2:$C$1048576,2,FALSE)</f>
        <v>31.963846986497899</v>
      </c>
      <c r="E799">
        <f>VLOOKUP(A799,'Location Codes'!$A$2:$C$1048576,3,FALSE)</f>
        <v>-81.120341943777106</v>
      </c>
      <c r="F799" s="1">
        <v>42297.555555555555</v>
      </c>
      <c r="G799" s="7">
        <v>0.55555555555555558</v>
      </c>
      <c r="H799" s="30">
        <f>VLOOKUP(F799,'Rainfall Record'!$D$2:$E$1000,1,TRUE)</f>
        <v>42287</v>
      </c>
      <c r="I799" s="32">
        <f t="shared" si="24"/>
        <v>11</v>
      </c>
      <c r="J799" s="32" t="s">
        <v>28</v>
      </c>
      <c r="U799" t="s">
        <v>31</v>
      </c>
      <c r="V799" t="str">
        <f t="shared" si="25"/>
        <v>ENT</v>
      </c>
      <c r="W799">
        <v>10</v>
      </c>
      <c r="X799" t="s">
        <v>30</v>
      </c>
    </row>
    <row r="800" spans="1:24">
      <c r="A800" t="s">
        <v>77</v>
      </c>
      <c r="C800" t="str">
        <f>VLOOKUP(A800,'Location Codes'!$A$2:$D$1048576,4,FALSE)</f>
        <v>Vernon.Vernonburg</v>
      </c>
      <c r="D800">
        <f>VLOOKUP(A800,'Location Codes'!$A$2:$C$1048576,2,FALSE)</f>
        <v>31.963846986497899</v>
      </c>
      <c r="E800">
        <f>VLOOKUP(A800,'Location Codes'!$A$2:$C$1048576,3,FALSE)</f>
        <v>-81.120341943777106</v>
      </c>
      <c r="F800" s="1">
        <v>42297.555555555555</v>
      </c>
      <c r="G800" s="7">
        <v>0.55555555555555558</v>
      </c>
      <c r="H800" s="30">
        <f>VLOOKUP(F800,'Rainfall Record'!$D$2:$E$1000,1,TRUE)</f>
        <v>42287</v>
      </c>
      <c r="I800" s="32">
        <f t="shared" si="24"/>
        <v>11</v>
      </c>
      <c r="J800" s="32" t="s">
        <v>28</v>
      </c>
      <c r="U800" t="s">
        <v>31</v>
      </c>
      <c r="V800" t="str">
        <f t="shared" si="25"/>
        <v>ENT</v>
      </c>
      <c r="W800">
        <v>10</v>
      </c>
      <c r="X800" t="s">
        <v>30</v>
      </c>
    </row>
    <row r="801" spans="1:24">
      <c r="A801" t="s">
        <v>78</v>
      </c>
      <c r="C801" t="str">
        <f>VLOOKUP(A801,'Location Codes'!$A$2:$D$1048576,4,FALSE)</f>
        <v>Harmon.9</v>
      </c>
      <c r="D801">
        <f>VLOOKUP(A801,'Location Codes'!$A$2:$C$1048576,2,FALSE)</f>
        <v>31.9867850198948</v>
      </c>
      <c r="E801">
        <f>VLOOKUP(A801,'Location Codes'!$A$2:$C$1048576,3,FALSE)</f>
        <v>-81.116596661316706</v>
      </c>
      <c r="F801" s="1">
        <v>42320.489583333336</v>
      </c>
      <c r="G801" s="7">
        <v>0.48958333333333331</v>
      </c>
      <c r="H801" s="30">
        <f>VLOOKUP(F801,'Rainfall Record'!$D$2:$E$1000,1,TRUE)</f>
        <v>42318</v>
      </c>
      <c r="I801" s="32">
        <f t="shared" si="24"/>
        <v>2</v>
      </c>
      <c r="J801" s="32" t="s">
        <v>28</v>
      </c>
      <c r="U801" t="s">
        <v>31</v>
      </c>
      <c r="V801" t="str">
        <f t="shared" si="25"/>
        <v>ENT</v>
      </c>
      <c r="W801">
        <v>446</v>
      </c>
      <c r="X801" t="s">
        <v>30</v>
      </c>
    </row>
    <row r="802" spans="1:24">
      <c r="A802" t="s">
        <v>73</v>
      </c>
      <c r="C802" t="str">
        <f>VLOOKUP(A802,'Location Codes'!$A$2:$D$1048576,4,FALSE)</f>
        <v>Hayners.Mont</v>
      </c>
      <c r="D802">
        <f>VLOOKUP(A802,'Location Codes'!$A$2:$C$1048576,2,FALSE)</f>
        <v>31.993115442766999</v>
      </c>
      <c r="E802">
        <f>VLOOKUP(A802,'Location Codes'!$A$2:$C$1048576,3,FALSE)</f>
        <v>-81.1013377418072</v>
      </c>
      <c r="F802" s="1">
        <v>42320.493055555555</v>
      </c>
      <c r="G802" s="7">
        <v>0.49305555555555558</v>
      </c>
      <c r="H802" s="30">
        <f>VLOOKUP(F802,'Rainfall Record'!$D$2:$E$1000,1,TRUE)</f>
        <v>42318</v>
      </c>
      <c r="I802" s="32">
        <f t="shared" si="24"/>
        <v>2</v>
      </c>
      <c r="J802" s="32" t="s">
        <v>28</v>
      </c>
      <c r="U802" t="s">
        <v>31</v>
      </c>
      <c r="V802" t="str">
        <f t="shared" si="25"/>
        <v>ENT</v>
      </c>
      <c r="W802">
        <v>109</v>
      </c>
      <c r="X802" t="s">
        <v>30</v>
      </c>
    </row>
    <row r="803" spans="1:24">
      <c r="A803" t="s">
        <v>27</v>
      </c>
      <c r="C803" t="str">
        <f>VLOOKUP(A803,'Location Codes'!$A$2:$D$1048576,4,FALSE)</f>
        <v>Hayners.Halcyon</v>
      </c>
      <c r="D803">
        <f>VLOOKUP(A803,'Location Codes'!$A$2:$C$1048576,2,FALSE)</f>
        <v>31.982481023192801</v>
      </c>
      <c r="E803">
        <f>VLOOKUP(A803,'Location Codes'!$A$2:$C$1048576,3,FALSE)</f>
        <v>-81.111041875059797</v>
      </c>
      <c r="F803" s="1">
        <v>42320.5</v>
      </c>
      <c r="G803" s="7">
        <v>0.5</v>
      </c>
      <c r="H803" s="30">
        <f>VLOOKUP(F803,'Rainfall Record'!$D$2:$E$1000,1,TRUE)</f>
        <v>42318</v>
      </c>
      <c r="I803" s="32">
        <f t="shared" si="24"/>
        <v>3</v>
      </c>
      <c r="J803" s="32" t="s">
        <v>28</v>
      </c>
      <c r="U803" t="s">
        <v>31</v>
      </c>
      <c r="V803" t="str">
        <f t="shared" si="25"/>
        <v>ENT</v>
      </c>
      <c r="W803">
        <v>86</v>
      </c>
      <c r="X803" t="s">
        <v>30</v>
      </c>
    </row>
    <row r="804" spans="1:24">
      <c r="A804" t="s">
        <v>57</v>
      </c>
      <c r="C804" t="str">
        <f>VLOOKUP(A804,'Location Codes'!$A$2:$D$1048576,4,FALSE)</f>
        <v>Wilshire.WhiteBluff</v>
      </c>
      <c r="D804">
        <f>VLOOKUP(A804,'Location Codes'!$A$2:$C$1048576,2,FALSE)</f>
        <v>31.984280910253801</v>
      </c>
      <c r="E804">
        <f>VLOOKUP(A804,'Location Codes'!$A$2:$C$1048576,3,FALSE)</f>
        <v>-81.129864906139403</v>
      </c>
      <c r="F804" s="1">
        <v>43412.527777777781</v>
      </c>
      <c r="G804" s="7">
        <v>0.52777777777777779</v>
      </c>
      <c r="H804" s="30">
        <f>VLOOKUP(F804,'Rainfall Record'!$D$2:$E$1000,1,TRUE)</f>
        <v>43412</v>
      </c>
      <c r="I804" s="32">
        <f t="shared" si="24"/>
        <v>1</v>
      </c>
      <c r="J804" s="32" t="s">
        <v>28</v>
      </c>
      <c r="U804" t="s">
        <v>31</v>
      </c>
      <c r="V804" t="str">
        <f t="shared" si="25"/>
        <v>ENT</v>
      </c>
      <c r="W804">
        <v>6488</v>
      </c>
      <c r="X804" t="s">
        <v>30</v>
      </c>
    </row>
    <row r="805" spans="1:24">
      <c r="A805" t="s">
        <v>74</v>
      </c>
      <c r="C805" t="str">
        <f>VLOOKUP(A805,'Location Codes'!$A$2:$D$1048576,4,FALSE)</f>
        <v>Vernon.WhiteBluffDitch</v>
      </c>
      <c r="D805">
        <f>VLOOKUP(A805,'Location Codes'!$A$2:$C$1048576,2,FALSE)</f>
        <v>31.964633593941102</v>
      </c>
      <c r="E805">
        <f>VLOOKUP(A805,'Location Codes'!$A$2:$C$1048576,3,FALSE)</f>
        <v>-81.135533939742899</v>
      </c>
      <c r="F805" s="1">
        <v>42320.534722222219</v>
      </c>
      <c r="G805" s="7">
        <v>0.53472222222222221</v>
      </c>
      <c r="H805" s="30">
        <f>VLOOKUP(F805,'Rainfall Record'!$D$2:$E$1000,1,TRUE)</f>
        <v>42318</v>
      </c>
      <c r="I805" s="32">
        <f t="shared" si="24"/>
        <v>3</v>
      </c>
      <c r="J805" s="32" t="s">
        <v>28</v>
      </c>
      <c r="U805" t="s">
        <v>31</v>
      </c>
      <c r="V805" t="str">
        <f t="shared" si="25"/>
        <v>ENT</v>
      </c>
      <c r="W805">
        <v>195</v>
      </c>
      <c r="X805" t="s">
        <v>30</v>
      </c>
    </row>
    <row r="806" spans="1:24">
      <c r="A806" t="s">
        <v>75</v>
      </c>
      <c r="C806" t="str">
        <f>VLOOKUP(A806,'Location Codes'!$A$2:$D$1048576,4,FALSE)</f>
        <v>Vernon.VernonburgDitch</v>
      </c>
      <c r="D806">
        <f>VLOOKUP(A806,'Location Codes'!$A$2:$C$1048576,2,FALSE)</f>
        <v>31.965998805129299</v>
      </c>
      <c r="E806">
        <f>VLOOKUP(A806,'Location Codes'!$A$2:$C$1048576,3,FALSE)</f>
        <v>-81.134277619450003</v>
      </c>
      <c r="F806" s="1">
        <v>42320.538194444445</v>
      </c>
      <c r="G806" s="7">
        <v>0.53819444444444442</v>
      </c>
      <c r="H806" s="30">
        <f>VLOOKUP(F806,'Rainfall Record'!$D$2:$E$1000,1,TRUE)</f>
        <v>42318</v>
      </c>
      <c r="I806" s="32">
        <f t="shared" si="24"/>
        <v>3</v>
      </c>
      <c r="J806" s="32" t="s">
        <v>28</v>
      </c>
      <c r="U806" t="s">
        <v>31</v>
      </c>
      <c r="V806" t="str">
        <f t="shared" si="25"/>
        <v>ENT</v>
      </c>
      <c r="W806">
        <v>20</v>
      </c>
      <c r="X806" t="s">
        <v>30</v>
      </c>
    </row>
    <row r="807" spans="1:24">
      <c r="A807" t="s">
        <v>77</v>
      </c>
      <c r="C807" t="str">
        <f>VLOOKUP(A807,'Location Codes'!$A$2:$D$1048576,4,FALSE)</f>
        <v>Vernon.Vernonburg</v>
      </c>
      <c r="D807">
        <f>VLOOKUP(A807,'Location Codes'!$A$2:$C$1048576,2,FALSE)</f>
        <v>31.963846986497899</v>
      </c>
      <c r="E807">
        <f>VLOOKUP(A807,'Location Codes'!$A$2:$C$1048576,3,FALSE)</f>
        <v>-81.120341943777106</v>
      </c>
      <c r="F807" s="1">
        <v>42320.555555555555</v>
      </c>
      <c r="G807" s="7">
        <v>0.55555555555555558</v>
      </c>
      <c r="H807" s="30">
        <f>VLOOKUP(F807,'Rainfall Record'!$D$2:$E$1000,1,TRUE)</f>
        <v>42318</v>
      </c>
      <c r="I807" s="32">
        <f t="shared" si="24"/>
        <v>3</v>
      </c>
      <c r="J807" s="32" t="s">
        <v>28</v>
      </c>
      <c r="U807" t="s">
        <v>31</v>
      </c>
      <c r="V807" t="str">
        <f t="shared" si="25"/>
        <v>ENT</v>
      </c>
      <c r="W807">
        <v>63</v>
      </c>
      <c r="X807" t="s">
        <v>30</v>
      </c>
    </row>
    <row r="808" spans="1:24">
      <c r="A808" t="s">
        <v>32</v>
      </c>
      <c r="C808" t="str">
        <f>VLOOKUP(A808,'Location Codes'!$A$2:$D$1048576,4,FALSE)</f>
        <v>Casey.Sallie</v>
      </c>
      <c r="D808">
        <f>VLOOKUP(A808,'Location Codes'!$A$2:$C$1048576,2,FALSE)</f>
        <v>31.995887131649798</v>
      </c>
      <c r="E808">
        <f>VLOOKUP(A808,'Location Codes'!$A$2:$C$1048576,3,FALSE)</f>
        <v>-81.090554392855694</v>
      </c>
      <c r="F808" s="1">
        <v>42341.399305555555</v>
      </c>
      <c r="G808" s="6">
        <v>0.39930555555555558</v>
      </c>
      <c r="H808" s="30">
        <f>VLOOKUP(F808,'Rainfall Record'!$D$2:$E$1000,1,TRUE)</f>
        <v>42340</v>
      </c>
      <c r="I808" s="32">
        <f t="shared" si="24"/>
        <v>1</v>
      </c>
      <c r="J808" s="32" t="s">
        <v>28</v>
      </c>
      <c r="U808" t="s">
        <v>31</v>
      </c>
      <c r="V808" t="str">
        <f t="shared" si="25"/>
        <v>ENT</v>
      </c>
      <c r="W808">
        <v>3655.6</v>
      </c>
      <c r="X808" t="s">
        <v>30</v>
      </c>
    </row>
    <row r="809" spans="1:24">
      <c r="A809" t="s">
        <v>32</v>
      </c>
      <c r="C809" t="str">
        <f>VLOOKUP(A809,'Location Codes'!$A$2:$D$1048576,4,FALSE)</f>
        <v>Casey.Sallie</v>
      </c>
      <c r="D809">
        <f>VLOOKUP(A809,'Location Codes'!$A$2:$C$1048576,2,FALSE)</f>
        <v>31.995887131649798</v>
      </c>
      <c r="E809">
        <f>VLOOKUP(A809,'Location Codes'!$A$2:$C$1048576,3,FALSE)</f>
        <v>-81.090554392855694</v>
      </c>
      <c r="F809" s="1">
        <v>42341.399305555555</v>
      </c>
      <c r="G809" s="6">
        <v>0.39930555555555558</v>
      </c>
      <c r="H809" s="30">
        <f>VLOOKUP(F809,'Rainfall Record'!$D$2:$E$1000,1,TRUE)</f>
        <v>42340</v>
      </c>
      <c r="I809" s="32">
        <f t="shared" si="24"/>
        <v>1</v>
      </c>
      <c r="J809" s="32" t="s">
        <v>28</v>
      </c>
      <c r="U809" t="s">
        <v>29</v>
      </c>
      <c r="V809" t="str">
        <f t="shared" si="25"/>
        <v>FC</v>
      </c>
      <c r="W809">
        <v>54200</v>
      </c>
      <c r="X809" t="s">
        <v>30</v>
      </c>
    </row>
    <row r="810" spans="1:24">
      <c r="A810" t="s">
        <v>56</v>
      </c>
      <c r="C810" t="str">
        <f>VLOOKUP(A810,'Location Codes'!$A$2:$D$1048576,4,FALSE)</f>
        <v>Hayners.Halcyon</v>
      </c>
      <c r="D810">
        <f>VLOOKUP(A810,'Location Codes'!$A$2:$C$1048576,2,FALSE)</f>
        <v>31.982481023192801</v>
      </c>
      <c r="E810">
        <f>VLOOKUP(A810,'Location Codes'!$A$2:$C$1048576,3,FALSE)</f>
        <v>-81.111041875059797</v>
      </c>
      <c r="F810" s="1">
        <v>42341.427083333336</v>
      </c>
      <c r="G810" s="6">
        <v>0.42708333333333331</v>
      </c>
      <c r="H810" s="30">
        <f>VLOOKUP(F810,'Rainfall Record'!$D$2:$E$1000,1,TRUE)</f>
        <v>42340</v>
      </c>
      <c r="I810" s="32">
        <f t="shared" si="24"/>
        <v>1</v>
      </c>
      <c r="J810" s="32" t="s">
        <v>28</v>
      </c>
      <c r="U810" t="s">
        <v>31</v>
      </c>
      <c r="V810" t="str">
        <f t="shared" si="25"/>
        <v>ENT</v>
      </c>
      <c r="W810">
        <v>4044.8</v>
      </c>
      <c r="X810" t="s">
        <v>30</v>
      </c>
    </row>
    <row r="811" spans="1:24">
      <c r="A811" t="s">
        <v>56</v>
      </c>
      <c r="C811" t="str">
        <f>VLOOKUP(A811,'Location Codes'!$A$2:$D$1048576,4,FALSE)</f>
        <v>Hayners.Halcyon</v>
      </c>
      <c r="D811">
        <f>VLOOKUP(A811,'Location Codes'!$A$2:$C$1048576,2,FALSE)</f>
        <v>31.982481023192801</v>
      </c>
      <c r="E811">
        <f>VLOOKUP(A811,'Location Codes'!$A$2:$C$1048576,3,FALSE)</f>
        <v>-81.111041875059797</v>
      </c>
      <c r="F811" s="1">
        <v>42341.427083333336</v>
      </c>
      <c r="G811" s="6">
        <v>0.42708333333333331</v>
      </c>
      <c r="H811" s="30">
        <f>VLOOKUP(F811,'Rainfall Record'!$D$2:$E$1000,1,TRUE)</f>
        <v>42340</v>
      </c>
      <c r="I811" s="32">
        <f t="shared" si="24"/>
        <v>1</v>
      </c>
      <c r="J811" s="32" t="s">
        <v>28</v>
      </c>
      <c r="U811" t="s">
        <v>29</v>
      </c>
      <c r="V811" t="str">
        <f t="shared" si="25"/>
        <v>FC</v>
      </c>
      <c r="W811">
        <v>35000</v>
      </c>
      <c r="X811" t="s">
        <v>30</v>
      </c>
    </row>
    <row r="812" spans="1:24">
      <c r="A812" t="s">
        <v>48</v>
      </c>
      <c r="C812" t="str">
        <f>VLOOKUP(A812,'Location Codes'!$A$2:$D$1048576,4,FALSE)</f>
        <v>Wilshire.Bougainvillea</v>
      </c>
      <c r="D812">
        <f>VLOOKUP(A812,'Location Codes'!$A$2:$C$1048576,2,FALSE)</f>
        <v>31.9806065034544</v>
      </c>
      <c r="E812">
        <f>VLOOKUP(A812,'Location Codes'!$A$2:$C$1048576,3,FALSE)</f>
        <v>-81.125530850568197</v>
      </c>
      <c r="F812" s="1">
        <v>42341.444444444445</v>
      </c>
      <c r="G812" s="6">
        <v>0.44444444444444442</v>
      </c>
      <c r="H812" s="30">
        <f>VLOOKUP(F812,'Rainfall Record'!$D$2:$E$1000,1,TRUE)</f>
        <v>42340</v>
      </c>
      <c r="I812" s="32">
        <f t="shared" si="24"/>
        <v>1</v>
      </c>
      <c r="J812" s="32" t="s">
        <v>28</v>
      </c>
      <c r="U812" t="s">
        <v>31</v>
      </c>
      <c r="V812" t="str">
        <f t="shared" si="25"/>
        <v>ENT</v>
      </c>
      <c r="W812">
        <v>3655.6</v>
      </c>
      <c r="X812" t="s">
        <v>30</v>
      </c>
    </row>
    <row r="813" spans="1:24">
      <c r="A813" t="s">
        <v>48</v>
      </c>
      <c r="C813" t="str">
        <f>VLOOKUP(A813,'Location Codes'!$A$2:$D$1048576,4,FALSE)</f>
        <v>Wilshire.Bougainvillea</v>
      </c>
      <c r="D813">
        <f>VLOOKUP(A813,'Location Codes'!$A$2:$C$1048576,2,FALSE)</f>
        <v>31.9806065034544</v>
      </c>
      <c r="E813">
        <f>VLOOKUP(A813,'Location Codes'!$A$2:$C$1048576,3,FALSE)</f>
        <v>-81.125530850568197</v>
      </c>
      <c r="F813" s="1">
        <v>42341.444444444445</v>
      </c>
      <c r="G813" s="6">
        <v>0.44444444444444442</v>
      </c>
      <c r="H813" s="30">
        <f>VLOOKUP(F813,'Rainfall Record'!$D$2:$E$1000,1,TRUE)</f>
        <v>42340</v>
      </c>
      <c r="I813" s="32">
        <f t="shared" si="24"/>
        <v>1</v>
      </c>
      <c r="J813" s="32" t="s">
        <v>28</v>
      </c>
      <c r="U813" t="s">
        <v>29</v>
      </c>
      <c r="V813" t="str">
        <f t="shared" si="25"/>
        <v>FC</v>
      </c>
      <c r="W813">
        <v>35000</v>
      </c>
      <c r="X813" t="s">
        <v>30</v>
      </c>
    </row>
    <row r="814" spans="1:24">
      <c r="A814" t="s">
        <v>57</v>
      </c>
      <c r="C814" t="str">
        <f>VLOOKUP(A814,'Location Codes'!$A$2:$D$1048576,4,FALSE)</f>
        <v>Wilshire.WhiteBluff</v>
      </c>
      <c r="D814">
        <f>VLOOKUP(A814,'Location Codes'!$A$2:$C$1048576,2,FALSE)</f>
        <v>31.984280910253801</v>
      </c>
      <c r="E814">
        <f>VLOOKUP(A814,'Location Codes'!$A$2:$C$1048576,3,FALSE)</f>
        <v>-81.129864906139403</v>
      </c>
      <c r="F814" s="1">
        <v>43445.545138888891</v>
      </c>
      <c r="G814" s="7">
        <v>0.54513888888888895</v>
      </c>
      <c r="H814" s="30">
        <f>VLOOKUP(F814,'Rainfall Record'!$D$2:$E$1000,1,TRUE)</f>
        <v>43443</v>
      </c>
      <c r="I814" s="32">
        <f t="shared" si="24"/>
        <v>3</v>
      </c>
      <c r="J814" s="32" t="s">
        <v>28</v>
      </c>
      <c r="U814" t="s">
        <v>31</v>
      </c>
      <c r="V814" t="str">
        <f t="shared" si="25"/>
        <v>ENT</v>
      </c>
      <c r="W814">
        <v>908</v>
      </c>
      <c r="X814" t="s">
        <v>30</v>
      </c>
    </row>
    <row r="815" spans="1:24">
      <c r="A815" t="s">
        <v>57</v>
      </c>
      <c r="C815" t="str">
        <f>VLOOKUP(A815,'Location Codes'!$A$2:$D$1048576,4,FALSE)</f>
        <v>Wilshire.WhiteBluff</v>
      </c>
      <c r="D815">
        <f>VLOOKUP(A815,'Location Codes'!$A$2:$C$1048576,2,FALSE)</f>
        <v>31.984280910253801</v>
      </c>
      <c r="E815">
        <f>VLOOKUP(A815,'Location Codes'!$A$2:$C$1048576,3,FALSE)</f>
        <v>-81.129864906139403</v>
      </c>
      <c r="F815" s="1">
        <v>43487.572916666664</v>
      </c>
      <c r="G815" s="7">
        <v>0.57291666666666663</v>
      </c>
      <c r="H815" s="30">
        <f>VLOOKUP(F815,'Rainfall Record'!$D$2:$E$1000,1,TRUE)</f>
        <v>43485</v>
      </c>
      <c r="I815" s="32">
        <f t="shared" si="24"/>
        <v>3</v>
      </c>
      <c r="J815" s="32" t="s">
        <v>28</v>
      </c>
      <c r="U815" t="s">
        <v>31</v>
      </c>
      <c r="V815" t="str">
        <f t="shared" si="25"/>
        <v>ENT</v>
      </c>
      <c r="W815">
        <v>203</v>
      </c>
      <c r="X815" t="s">
        <v>30</v>
      </c>
    </row>
    <row r="816" spans="1:24">
      <c r="A816" t="s">
        <v>57</v>
      </c>
      <c r="C816" t="str">
        <f>VLOOKUP(A816,'Location Codes'!$A$2:$D$1048576,4,FALSE)</f>
        <v>Wilshire.WhiteBluff</v>
      </c>
      <c r="D816">
        <f>VLOOKUP(A816,'Location Codes'!$A$2:$C$1048576,2,FALSE)</f>
        <v>31.984280910253801</v>
      </c>
      <c r="E816">
        <f>VLOOKUP(A816,'Location Codes'!$A$2:$C$1048576,3,FALSE)</f>
        <v>-81.129864906139403</v>
      </c>
      <c r="F816" s="1">
        <v>43509.541666666664</v>
      </c>
      <c r="G816" s="7">
        <v>0.54166666666666663</v>
      </c>
      <c r="H816" s="30">
        <f>VLOOKUP(F816,'Rainfall Record'!$D$2:$E$1000,1,TRUE)</f>
        <v>43508</v>
      </c>
      <c r="I816" s="32">
        <f t="shared" si="24"/>
        <v>2</v>
      </c>
      <c r="J816" s="32" t="s">
        <v>28</v>
      </c>
      <c r="U816" t="s">
        <v>31</v>
      </c>
      <c r="V816" t="str">
        <f t="shared" si="25"/>
        <v>ENT</v>
      </c>
      <c r="W816">
        <v>199</v>
      </c>
      <c r="X816" t="s">
        <v>30</v>
      </c>
    </row>
    <row r="817" spans="1:24">
      <c r="A817" t="s">
        <v>57</v>
      </c>
      <c r="C817" t="str">
        <f>VLOOKUP(A817,'Location Codes'!$A$2:$D$1048576,4,FALSE)</f>
        <v>Wilshire.WhiteBluff</v>
      </c>
      <c r="D817">
        <f>VLOOKUP(A817,'Location Codes'!$A$2:$C$1048576,2,FALSE)</f>
        <v>31.984280910253801</v>
      </c>
      <c r="E817">
        <f>VLOOKUP(A817,'Location Codes'!$A$2:$C$1048576,3,FALSE)</f>
        <v>-81.129864906139403</v>
      </c>
      <c r="F817" s="1">
        <v>43546.520833333336</v>
      </c>
      <c r="G817" s="7">
        <v>0.52083333333333337</v>
      </c>
      <c r="H817" s="30">
        <f>VLOOKUP(F817,'Rainfall Record'!$D$2:$E$1000,1,TRUE)</f>
        <v>43539</v>
      </c>
      <c r="I817" s="32">
        <f t="shared" si="24"/>
        <v>8</v>
      </c>
      <c r="J817" s="32" t="s">
        <v>28</v>
      </c>
      <c r="U817" t="s">
        <v>31</v>
      </c>
      <c r="V817" t="str">
        <f t="shared" si="25"/>
        <v>ENT</v>
      </c>
      <c r="W817">
        <v>75</v>
      </c>
      <c r="X817" t="s">
        <v>30</v>
      </c>
    </row>
    <row r="818" spans="1:24">
      <c r="A818" t="s">
        <v>59</v>
      </c>
      <c r="C818" t="str">
        <f>VLOOKUP(A818,'Location Codes'!$A$2:$D$1048576,4,FALSE)</f>
        <v>Vernon.Rendant</v>
      </c>
      <c r="D818">
        <f>VLOOKUP(A818,'Location Codes'!$A$2:$C$1048576,2,FALSE)</f>
        <v>31.971748423804598</v>
      </c>
      <c r="E818">
        <f>VLOOKUP(A818,'Location Codes'!$A$2:$C$1048576,3,FALSE)</f>
        <v>-81.125984676460405</v>
      </c>
      <c r="F818" s="1">
        <v>42341.510416666664</v>
      </c>
      <c r="G818" s="6">
        <v>0.51041666666666663</v>
      </c>
      <c r="H818" s="30">
        <f>VLOOKUP(F818,'Rainfall Record'!$D$2:$E$1000,1,TRUE)</f>
        <v>42340</v>
      </c>
      <c r="I818" s="32">
        <f t="shared" si="24"/>
        <v>2</v>
      </c>
      <c r="J818" s="32" t="s">
        <v>28</v>
      </c>
      <c r="U818" t="s">
        <v>29</v>
      </c>
      <c r="V818" t="str">
        <f t="shared" si="25"/>
        <v>FC</v>
      </c>
      <c r="W818">
        <v>1400</v>
      </c>
      <c r="X818" t="s">
        <v>30</v>
      </c>
    </row>
    <row r="819" spans="1:24">
      <c r="A819" t="s">
        <v>59</v>
      </c>
      <c r="C819" t="str">
        <f>VLOOKUP(A819,'Location Codes'!$A$2:$D$1048576,4,FALSE)</f>
        <v>Vernon.Rendant</v>
      </c>
      <c r="D819">
        <f>VLOOKUP(A819,'Location Codes'!$A$2:$C$1048576,2,FALSE)</f>
        <v>31.971748423804598</v>
      </c>
      <c r="E819">
        <f>VLOOKUP(A819,'Location Codes'!$A$2:$C$1048576,3,FALSE)</f>
        <v>-81.125984676460405</v>
      </c>
      <c r="F819" s="1">
        <v>42341.510416666664</v>
      </c>
      <c r="G819" s="6">
        <v>0.51041666666666663</v>
      </c>
      <c r="H819" s="30">
        <f>VLOOKUP(F819,'Rainfall Record'!$D$2:$E$1000,1,TRUE)</f>
        <v>42340</v>
      </c>
      <c r="I819" s="32">
        <f t="shared" si="24"/>
        <v>2</v>
      </c>
      <c r="J819" s="32" t="s">
        <v>28</v>
      </c>
      <c r="U819" t="s">
        <v>31</v>
      </c>
      <c r="V819" t="str">
        <f t="shared" si="25"/>
        <v>ENT</v>
      </c>
      <c r="W819">
        <v>3318.8</v>
      </c>
      <c r="X819" t="s">
        <v>30</v>
      </c>
    </row>
    <row r="820" spans="1:24">
      <c r="A820" t="s">
        <v>60</v>
      </c>
      <c r="C820" t="str">
        <f>VLOOKUP(A820,'Location Codes'!$A$2:$D$1048576,4,FALSE)</f>
        <v>Casey.Hospital</v>
      </c>
      <c r="D820">
        <f>VLOOKUP(A820,'Location Codes'!$A$2:$C$1048576,2,FALSE)</f>
        <v>32.030499465731999</v>
      </c>
      <c r="E820">
        <f>VLOOKUP(A820,'Location Codes'!$A$2:$C$1048576,3,FALSE)</f>
        <v>-81.085066518624302</v>
      </c>
      <c r="F820" s="1">
        <v>42341.53125</v>
      </c>
      <c r="G820" s="6">
        <v>0.53125</v>
      </c>
      <c r="H820" s="30">
        <f>VLOOKUP(F820,'Rainfall Record'!$D$2:$E$1000,1,TRUE)</f>
        <v>42340</v>
      </c>
      <c r="I820" s="32">
        <f t="shared" si="24"/>
        <v>2</v>
      </c>
      <c r="J820" s="32" t="s">
        <v>28</v>
      </c>
      <c r="U820" t="s">
        <v>31</v>
      </c>
      <c r="V820" t="str">
        <f t="shared" si="25"/>
        <v>ENT</v>
      </c>
      <c r="W820">
        <v>4044.8</v>
      </c>
      <c r="X820" t="s">
        <v>30</v>
      </c>
    </row>
    <row r="821" spans="1:24">
      <c r="A821" t="s">
        <v>60</v>
      </c>
      <c r="C821" t="str">
        <f>VLOOKUP(A821,'Location Codes'!$A$2:$D$1048576,4,FALSE)</f>
        <v>Casey.Hospital</v>
      </c>
      <c r="D821">
        <f>VLOOKUP(A821,'Location Codes'!$A$2:$C$1048576,2,FALSE)</f>
        <v>32.030499465731999</v>
      </c>
      <c r="E821">
        <f>VLOOKUP(A821,'Location Codes'!$A$2:$C$1048576,3,FALSE)</f>
        <v>-81.085066518624302</v>
      </c>
      <c r="F821" s="1">
        <v>42341.53125</v>
      </c>
      <c r="G821" s="6">
        <v>0.53125</v>
      </c>
      <c r="H821" s="30">
        <f>VLOOKUP(F821,'Rainfall Record'!$D$2:$E$1000,1,TRUE)</f>
        <v>42340</v>
      </c>
      <c r="I821" s="32">
        <f t="shared" si="24"/>
        <v>2</v>
      </c>
      <c r="J821" s="32" t="s">
        <v>28</v>
      </c>
      <c r="U821" t="s">
        <v>29</v>
      </c>
      <c r="V821" t="str">
        <f t="shared" si="25"/>
        <v>FC</v>
      </c>
      <c r="W821">
        <v>200000</v>
      </c>
      <c r="X821" t="s">
        <v>30</v>
      </c>
    </row>
    <row r="822" spans="1:24">
      <c r="A822" t="s">
        <v>32</v>
      </c>
      <c r="C822" t="str">
        <f>VLOOKUP(A822,'Location Codes'!$A$2:$D$1048576,4,FALSE)</f>
        <v>Casey.Sallie</v>
      </c>
      <c r="D822">
        <f>VLOOKUP(A822,'Location Codes'!$A$2:$C$1048576,2,FALSE)</f>
        <v>31.995887131649798</v>
      </c>
      <c r="E822">
        <f>VLOOKUP(A822,'Location Codes'!$A$2:$C$1048576,3,FALSE)</f>
        <v>-81.090554392855694</v>
      </c>
      <c r="F822" s="1">
        <v>42346.385416666664</v>
      </c>
      <c r="G822" s="6">
        <v>0.38541666666666669</v>
      </c>
      <c r="H822" s="30">
        <f>VLOOKUP(F822,'Rainfall Record'!$D$2:$E$1000,1,TRUE)</f>
        <v>42345</v>
      </c>
      <c r="I822" s="32">
        <f t="shared" si="24"/>
        <v>1</v>
      </c>
      <c r="J822" s="32" t="s">
        <v>28</v>
      </c>
      <c r="U822" t="s">
        <v>29</v>
      </c>
      <c r="V822" t="str">
        <f t="shared" si="25"/>
        <v>FC</v>
      </c>
      <c r="W822">
        <v>490</v>
      </c>
      <c r="X822" t="s">
        <v>30</v>
      </c>
    </row>
    <row r="823" spans="1:24">
      <c r="A823" t="s">
        <v>32</v>
      </c>
      <c r="C823" t="str">
        <f>VLOOKUP(A823,'Location Codes'!$A$2:$D$1048576,4,FALSE)</f>
        <v>Casey.Sallie</v>
      </c>
      <c r="D823">
        <f>VLOOKUP(A823,'Location Codes'!$A$2:$C$1048576,2,FALSE)</f>
        <v>31.995887131649798</v>
      </c>
      <c r="E823">
        <f>VLOOKUP(A823,'Location Codes'!$A$2:$C$1048576,3,FALSE)</f>
        <v>-81.090554392855694</v>
      </c>
      <c r="F823" s="1">
        <v>42346.385416666664</v>
      </c>
      <c r="G823" s="6">
        <v>0.38541666666666669</v>
      </c>
      <c r="H823" s="30">
        <f>VLOOKUP(F823,'Rainfall Record'!$D$2:$E$1000,1,TRUE)</f>
        <v>42345</v>
      </c>
      <c r="I823" s="32">
        <f t="shared" si="24"/>
        <v>1</v>
      </c>
      <c r="J823" s="32" t="s">
        <v>28</v>
      </c>
      <c r="U823" t="s">
        <v>31</v>
      </c>
      <c r="V823" t="str">
        <f t="shared" si="25"/>
        <v>ENT</v>
      </c>
      <c r="W823">
        <v>763</v>
      </c>
      <c r="X823" t="s">
        <v>30</v>
      </c>
    </row>
    <row r="824" spans="1:24">
      <c r="A824" t="s">
        <v>33</v>
      </c>
      <c r="C824" t="str">
        <f>VLOOKUP(A824,'Location Codes'!$A$2:$D$1048576,4,FALSE)</f>
        <v>Hayners.Halcyon</v>
      </c>
      <c r="D824">
        <f>VLOOKUP(A824,'Location Codes'!$A$2:$C$1048576,2,FALSE)</f>
        <v>31.982481023192801</v>
      </c>
      <c r="E824">
        <f>VLOOKUP(A824,'Location Codes'!$A$2:$C$1048576,3,FALSE)</f>
        <v>-81.111041875059797</v>
      </c>
      <c r="F824" s="1">
        <v>42346.423611111109</v>
      </c>
      <c r="G824" s="6">
        <v>0.4236111111111111</v>
      </c>
      <c r="H824" s="30">
        <f>VLOOKUP(F824,'Rainfall Record'!$D$2:$E$1000,1,TRUE)</f>
        <v>42345</v>
      </c>
      <c r="I824" s="32">
        <f t="shared" si="24"/>
        <v>1</v>
      </c>
      <c r="J824" s="32" t="s">
        <v>28</v>
      </c>
      <c r="U824" t="s">
        <v>31</v>
      </c>
      <c r="V824" t="str">
        <f t="shared" si="25"/>
        <v>ENT</v>
      </c>
      <c r="W824">
        <v>402</v>
      </c>
      <c r="X824" t="s">
        <v>30</v>
      </c>
    </row>
    <row r="825" spans="1:24">
      <c r="A825" t="s">
        <v>33</v>
      </c>
      <c r="C825" t="str">
        <f>VLOOKUP(A825,'Location Codes'!$A$2:$D$1048576,4,FALSE)</f>
        <v>Hayners.Halcyon</v>
      </c>
      <c r="D825">
        <f>VLOOKUP(A825,'Location Codes'!$A$2:$C$1048576,2,FALSE)</f>
        <v>31.982481023192801</v>
      </c>
      <c r="E825">
        <f>VLOOKUP(A825,'Location Codes'!$A$2:$C$1048576,3,FALSE)</f>
        <v>-81.111041875059797</v>
      </c>
      <c r="F825" s="1">
        <v>42346.423611111109</v>
      </c>
      <c r="G825" s="6">
        <v>0.4236111111111111</v>
      </c>
      <c r="H825" s="30">
        <f>VLOOKUP(F825,'Rainfall Record'!$D$2:$E$1000,1,TRUE)</f>
        <v>42345</v>
      </c>
      <c r="I825" s="32">
        <f t="shared" si="24"/>
        <v>1</v>
      </c>
      <c r="J825" s="32" t="s">
        <v>28</v>
      </c>
      <c r="U825" t="s">
        <v>29</v>
      </c>
      <c r="V825" t="str">
        <f t="shared" si="25"/>
        <v>FC</v>
      </c>
      <c r="W825">
        <v>700</v>
      </c>
      <c r="X825" t="s">
        <v>30</v>
      </c>
    </row>
    <row r="826" spans="1:24">
      <c r="A826" t="s">
        <v>48</v>
      </c>
      <c r="C826" t="str">
        <f>VLOOKUP(A826,'Location Codes'!$A$2:$D$1048576,4,FALSE)</f>
        <v>Wilshire.Bougainvillea</v>
      </c>
      <c r="D826">
        <f>VLOOKUP(A826,'Location Codes'!$A$2:$C$1048576,2,FALSE)</f>
        <v>31.9806065034544</v>
      </c>
      <c r="E826">
        <f>VLOOKUP(A826,'Location Codes'!$A$2:$C$1048576,3,FALSE)</f>
        <v>-81.125530850568197</v>
      </c>
      <c r="F826" s="1">
        <v>42346.444444444445</v>
      </c>
      <c r="G826" s="6">
        <v>0.44444444444444442</v>
      </c>
      <c r="H826" s="30">
        <f>VLOOKUP(F826,'Rainfall Record'!$D$2:$E$1000,1,TRUE)</f>
        <v>42345</v>
      </c>
      <c r="I826" s="32">
        <f t="shared" si="24"/>
        <v>1</v>
      </c>
      <c r="J826" s="32" t="s">
        <v>28</v>
      </c>
      <c r="U826" t="s">
        <v>31</v>
      </c>
      <c r="V826" t="str">
        <f t="shared" si="25"/>
        <v>ENT</v>
      </c>
      <c r="W826">
        <v>1336</v>
      </c>
      <c r="X826" t="s">
        <v>30</v>
      </c>
    </row>
    <row r="827" spans="1:24">
      <c r="A827" t="s">
        <v>48</v>
      </c>
      <c r="C827" t="str">
        <f>VLOOKUP(A827,'Location Codes'!$A$2:$D$1048576,4,FALSE)</f>
        <v>Wilshire.Bougainvillea</v>
      </c>
      <c r="D827">
        <f>VLOOKUP(A827,'Location Codes'!$A$2:$C$1048576,2,FALSE)</f>
        <v>31.9806065034544</v>
      </c>
      <c r="E827">
        <f>VLOOKUP(A827,'Location Codes'!$A$2:$C$1048576,3,FALSE)</f>
        <v>-81.125530850568197</v>
      </c>
      <c r="F827" s="1">
        <v>42346.444444444445</v>
      </c>
      <c r="G827" s="6">
        <v>0.44444444444444442</v>
      </c>
      <c r="H827" s="30">
        <f>VLOOKUP(F827,'Rainfall Record'!$D$2:$E$1000,1,TRUE)</f>
        <v>42345</v>
      </c>
      <c r="I827" s="32">
        <f t="shared" si="24"/>
        <v>1</v>
      </c>
      <c r="J827" s="32" t="s">
        <v>28</v>
      </c>
      <c r="U827" t="s">
        <v>29</v>
      </c>
      <c r="V827" t="str">
        <f t="shared" si="25"/>
        <v>FC</v>
      </c>
      <c r="W827">
        <v>2400</v>
      </c>
      <c r="X827" t="s">
        <v>30</v>
      </c>
    </row>
    <row r="828" spans="1:24">
      <c r="A828" t="s">
        <v>57</v>
      </c>
      <c r="C828" t="str">
        <f>VLOOKUP(A828,'Location Codes'!$A$2:$D$1048576,4,FALSE)</f>
        <v>Wilshire.WhiteBluff</v>
      </c>
      <c r="D828">
        <f>VLOOKUP(A828,'Location Codes'!$A$2:$C$1048576,2,FALSE)</f>
        <v>31.984280910253801</v>
      </c>
      <c r="E828">
        <f>VLOOKUP(A828,'Location Codes'!$A$2:$C$1048576,3,FALSE)</f>
        <v>-81.129864906139403</v>
      </c>
      <c r="F828" s="1">
        <v>43565.538194444445</v>
      </c>
      <c r="G828" s="7">
        <v>0.53819444444444442</v>
      </c>
      <c r="H828" s="30">
        <f>VLOOKUP(F828,'Rainfall Record'!$D$2:$E$1000,1,TRUE)</f>
        <v>43564</v>
      </c>
      <c r="I828" s="32">
        <f t="shared" si="24"/>
        <v>2</v>
      </c>
      <c r="J828" s="32" t="s">
        <v>28</v>
      </c>
      <c r="U828" t="s">
        <v>31</v>
      </c>
      <c r="V828" t="str">
        <f t="shared" si="25"/>
        <v>ENT</v>
      </c>
      <c r="W828">
        <v>9208</v>
      </c>
      <c r="X828" t="s">
        <v>30</v>
      </c>
    </row>
    <row r="829" spans="1:24">
      <c r="A829" t="s">
        <v>57</v>
      </c>
      <c r="C829" t="str">
        <f>VLOOKUP(A829,'Location Codes'!$A$2:$D$1048576,4,FALSE)</f>
        <v>Wilshire.WhiteBluff</v>
      </c>
      <c r="D829">
        <f>VLOOKUP(A829,'Location Codes'!$A$2:$C$1048576,2,FALSE)</f>
        <v>31.984280910253801</v>
      </c>
      <c r="E829">
        <f>VLOOKUP(A829,'Location Codes'!$A$2:$C$1048576,3,FALSE)</f>
        <v>-81.129864906139403</v>
      </c>
      <c r="F829" s="1">
        <v>43605.402777777781</v>
      </c>
      <c r="G829" s="7">
        <v>0.40277777777777773</v>
      </c>
      <c r="H829" s="30">
        <f>VLOOKUP(F829,'Rainfall Record'!$D$2:$E$1000,1,TRUE)</f>
        <v>43597</v>
      </c>
      <c r="I829" s="32">
        <f t="shared" si="24"/>
        <v>8</v>
      </c>
      <c r="J829" s="32" t="s">
        <v>28</v>
      </c>
      <c r="U829" t="s">
        <v>31</v>
      </c>
      <c r="V829" t="str">
        <f t="shared" si="25"/>
        <v>ENT</v>
      </c>
      <c r="W829">
        <v>345</v>
      </c>
      <c r="X829" t="s">
        <v>30</v>
      </c>
    </row>
    <row r="830" spans="1:24">
      <c r="A830" t="s">
        <v>57</v>
      </c>
      <c r="C830" t="str">
        <f>VLOOKUP(A830,'Location Codes'!$A$2:$D$1048576,4,FALSE)</f>
        <v>Wilshire.WhiteBluff</v>
      </c>
      <c r="D830">
        <f>VLOOKUP(A830,'Location Codes'!$A$2:$C$1048576,2,FALSE)</f>
        <v>31.984280910253801</v>
      </c>
      <c r="E830">
        <f>VLOOKUP(A830,'Location Codes'!$A$2:$C$1048576,3,FALSE)</f>
        <v>-81.129864906139403</v>
      </c>
      <c r="F830" s="1">
        <v>43640.475694444445</v>
      </c>
      <c r="G830" s="7">
        <v>0.47569444444444442</v>
      </c>
      <c r="H830" s="30">
        <f>VLOOKUP(F830,'Rainfall Record'!$D$2:$E$1000,1,TRUE)</f>
        <v>43638</v>
      </c>
      <c r="I830" s="32">
        <f t="shared" si="24"/>
        <v>2</v>
      </c>
      <c r="J830" s="32" t="s">
        <v>28</v>
      </c>
      <c r="U830" t="s">
        <v>31</v>
      </c>
      <c r="V830" t="str">
        <f t="shared" si="25"/>
        <v>ENT</v>
      </c>
      <c r="W830">
        <v>110</v>
      </c>
      <c r="X830" t="s">
        <v>30</v>
      </c>
    </row>
    <row r="831" spans="1:24">
      <c r="A831" t="s">
        <v>57</v>
      </c>
      <c r="C831" t="str">
        <f>VLOOKUP(A831,'Location Codes'!$A$2:$D$1048576,4,FALSE)</f>
        <v>Wilshire.WhiteBluff</v>
      </c>
      <c r="D831">
        <f>VLOOKUP(A831,'Location Codes'!$A$2:$C$1048576,2,FALSE)</f>
        <v>31.984280910253801</v>
      </c>
      <c r="E831">
        <f>VLOOKUP(A831,'Location Codes'!$A$2:$C$1048576,3,FALSE)</f>
        <v>-81.129864906139403</v>
      </c>
      <c r="F831" s="1">
        <v>43668.524305555555</v>
      </c>
      <c r="G831" s="7">
        <v>0.52430555555555558</v>
      </c>
      <c r="H831" s="30">
        <f>VLOOKUP(F831,'Rainfall Record'!$D$2:$E$1000,1,TRUE)</f>
        <v>43664</v>
      </c>
      <c r="I831" s="32">
        <f t="shared" si="24"/>
        <v>5</v>
      </c>
      <c r="J831" s="32" t="s">
        <v>28</v>
      </c>
      <c r="U831" t="s">
        <v>31</v>
      </c>
      <c r="V831" t="str">
        <f t="shared" si="25"/>
        <v>ENT</v>
      </c>
      <c r="W831">
        <v>52</v>
      </c>
      <c r="X831" t="s">
        <v>30</v>
      </c>
    </row>
    <row r="832" spans="1:24">
      <c r="A832" t="s">
        <v>59</v>
      </c>
      <c r="C832" t="str">
        <f>VLOOKUP(A832,'Location Codes'!$A$2:$D$1048576,4,FALSE)</f>
        <v>Vernon.Rendant</v>
      </c>
      <c r="D832">
        <f>VLOOKUP(A832,'Location Codes'!$A$2:$C$1048576,2,FALSE)</f>
        <v>31.971748423804598</v>
      </c>
      <c r="E832">
        <f>VLOOKUP(A832,'Location Codes'!$A$2:$C$1048576,3,FALSE)</f>
        <v>-81.125984676460405</v>
      </c>
      <c r="F832" s="1">
        <v>42346.506944444445</v>
      </c>
      <c r="G832" s="6">
        <v>0.50694444444444442</v>
      </c>
      <c r="H832" s="30">
        <f>VLOOKUP(F832,'Rainfall Record'!$D$2:$E$1000,1,TRUE)</f>
        <v>42345</v>
      </c>
      <c r="I832" s="32">
        <f t="shared" si="24"/>
        <v>2</v>
      </c>
      <c r="J832" s="32" t="s">
        <v>28</v>
      </c>
      <c r="U832" t="s">
        <v>29</v>
      </c>
      <c r="V832" t="str">
        <f t="shared" si="25"/>
        <v>FC</v>
      </c>
      <c r="W832">
        <v>790</v>
      </c>
      <c r="X832" t="s">
        <v>30</v>
      </c>
    </row>
    <row r="833" spans="1:24">
      <c r="A833" t="s">
        <v>59</v>
      </c>
      <c r="C833" t="str">
        <f>VLOOKUP(A833,'Location Codes'!$A$2:$D$1048576,4,FALSE)</f>
        <v>Vernon.Rendant</v>
      </c>
      <c r="D833">
        <f>VLOOKUP(A833,'Location Codes'!$A$2:$C$1048576,2,FALSE)</f>
        <v>31.971748423804598</v>
      </c>
      <c r="E833">
        <f>VLOOKUP(A833,'Location Codes'!$A$2:$C$1048576,3,FALSE)</f>
        <v>-81.125984676460405</v>
      </c>
      <c r="F833" s="1">
        <v>42346.506944444445</v>
      </c>
      <c r="G833" s="6">
        <v>0.50694444444444442</v>
      </c>
      <c r="H833" s="30">
        <f>VLOOKUP(F833,'Rainfall Record'!$D$2:$E$1000,1,TRUE)</f>
        <v>42345</v>
      </c>
      <c r="I833" s="32">
        <f t="shared" si="24"/>
        <v>2</v>
      </c>
      <c r="J833" s="32" t="s">
        <v>28</v>
      </c>
      <c r="U833" t="s">
        <v>31</v>
      </c>
      <c r="V833" t="str">
        <f t="shared" si="25"/>
        <v>ENT</v>
      </c>
      <c r="W833">
        <v>1137</v>
      </c>
      <c r="X833" t="s">
        <v>30</v>
      </c>
    </row>
    <row r="834" spans="1:24">
      <c r="A834" t="s">
        <v>60</v>
      </c>
      <c r="C834" t="str">
        <f>VLOOKUP(A834,'Location Codes'!$A$2:$D$1048576,4,FALSE)</f>
        <v>Casey.Hospital</v>
      </c>
      <c r="D834">
        <f>VLOOKUP(A834,'Location Codes'!$A$2:$C$1048576,2,FALSE)</f>
        <v>32.030499465731999</v>
      </c>
      <c r="E834">
        <f>VLOOKUP(A834,'Location Codes'!$A$2:$C$1048576,3,FALSE)</f>
        <v>-81.085066518624302</v>
      </c>
      <c r="F834" s="1">
        <v>42346.527777777781</v>
      </c>
      <c r="G834" s="6">
        <v>0.52777777777777779</v>
      </c>
      <c r="H834" s="30">
        <f>VLOOKUP(F834,'Rainfall Record'!$D$2:$E$1000,1,TRUE)</f>
        <v>42345</v>
      </c>
      <c r="I834" s="32">
        <f t="shared" si="24"/>
        <v>2</v>
      </c>
      <c r="J834" s="32" t="s">
        <v>28</v>
      </c>
      <c r="U834" t="s">
        <v>31</v>
      </c>
      <c r="V834" t="str">
        <f t="shared" si="25"/>
        <v>ENT</v>
      </c>
      <c r="W834">
        <v>269</v>
      </c>
      <c r="X834" t="s">
        <v>30</v>
      </c>
    </row>
    <row r="835" spans="1:24">
      <c r="A835" t="s">
        <v>60</v>
      </c>
      <c r="C835" t="str">
        <f>VLOOKUP(A835,'Location Codes'!$A$2:$D$1048576,4,FALSE)</f>
        <v>Casey.Hospital</v>
      </c>
      <c r="D835">
        <f>VLOOKUP(A835,'Location Codes'!$A$2:$C$1048576,2,FALSE)</f>
        <v>32.030499465731999</v>
      </c>
      <c r="E835">
        <f>VLOOKUP(A835,'Location Codes'!$A$2:$C$1048576,3,FALSE)</f>
        <v>-81.085066518624302</v>
      </c>
      <c r="F835" s="1">
        <v>42346.527777777781</v>
      </c>
      <c r="G835" s="6">
        <v>0.52777777777777779</v>
      </c>
      <c r="H835" s="30">
        <f>VLOOKUP(F835,'Rainfall Record'!$D$2:$E$1000,1,TRUE)</f>
        <v>42345</v>
      </c>
      <c r="I835" s="32">
        <f t="shared" ref="I835:I898" si="26">ROUND(F835-H835,0)</f>
        <v>2</v>
      </c>
      <c r="J835" s="32" t="s">
        <v>28</v>
      </c>
      <c r="U835" t="s">
        <v>29</v>
      </c>
      <c r="V835" t="str">
        <f t="shared" ref="V835:V898" si="27">IF(U835="Fecal","FC",IF(U835="Entero","ENT",IF(U835="E.coli","EC",IF(U835="E. Coli","EC",IF(U835="Enterococci","ENT",IF(U835="Total Coli","TC",IF(U835="Total Coliform","TC","error")))))))</f>
        <v>FC</v>
      </c>
      <c r="W835">
        <v>790</v>
      </c>
      <c r="X835" t="s">
        <v>30</v>
      </c>
    </row>
    <row r="836" spans="1:24">
      <c r="A836" t="s">
        <v>32</v>
      </c>
      <c r="C836" t="str">
        <f>VLOOKUP(A836,'Location Codes'!$A$2:$D$1048576,4,FALSE)</f>
        <v>Casey.Sallie</v>
      </c>
      <c r="D836">
        <f>VLOOKUP(A836,'Location Codes'!$A$2:$C$1048576,2,FALSE)</f>
        <v>31.995887131649798</v>
      </c>
      <c r="E836">
        <f>VLOOKUP(A836,'Location Codes'!$A$2:$C$1048576,3,FALSE)</f>
        <v>-81.090554392855694</v>
      </c>
      <c r="F836" s="1">
        <v>42353.385416666664</v>
      </c>
      <c r="G836" s="6">
        <v>0.38541666666666669</v>
      </c>
      <c r="H836" s="30">
        <f>VLOOKUP(F836,'Rainfall Record'!$D$2:$E$1000,1,TRUE)</f>
        <v>42352</v>
      </c>
      <c r="I836" s="32">
        <f t="shared" si="26"/>
        <v>1</v>
      </c>
      <c r="J836" s="32" t="s">
        <v>28</v>
      </c>
      <c r="U836" t="s">
        <v>29</v>
      </c>
      <c r="V836" t="str">
        <f t="shared" si="27"/>
        <v>FC</v>
      </c>
      <c r="W836">
        <v>330</v>
      </c>
      <c r="X836" t="s">
        <v>30</v>
      </c>
    </row>
    <row r="837" spans="1:24">
      <c r="A837" t="s">
        <v>32</v>
      </c>
      <c r="C837" t="str">
        <f>VLOOKUP(A837,'Location Codes'!$A$2:$D$1048576,4,FALSE)</f>
        <v>Casey.Sallie</v>
      </c>
      <c r="D837">
        <f>VLOOKUP(A837,'Location Codes'!$A$2:$C$1048576,2,FALSE)</f>
        <v>31.995887131649798</v>
      </c>
      <c r="E837">
        <f>VLOOKUP(A837,'Location Codes'!$A$2:$C$1048576,3,FALSE)</f>
        <v>-81.090554392855694</v>
      </c>
      <c r="F837" s="1">
        <v>42353.385416666664</v>
      </c>
      <c r="G837" s="6">
        <v>0.38541666666666669</v>
      </c>
      <c r="H837" s="30">
        <f>VLOOKUP(F837,'Rainfall Record'!$D$2:$E$1000,1,TRUE)</f>
        <v>42352</v>
      </c>
      <c r="I837" s="32">
        <f t="shared" si="26"/>
        <v>1</v>
      </c>
      <c r="J837" s="32" t="s">
        <v>28</v>
      </c>
      <c r="U837" t="s">
        <v>31</v>
      </c>
      <c r="V837" t="str">
        <f t="shared" si="27"/>
        <v>ENT</v>
      </c>
      <c r="W837">
        <v>368</v>
      </c>
      <c r="X837" t="s">
        <v>30</v>
      </c>
    </row>
    <row r="838" spans="1:24">
      <c r="A838" t="s">
        <v>56</v>
      </c>
      <c r="C838" t="str">
        <f>VLOOKUP(A838,'Location Codes'!$A$2:$D$1048576,4,FALSE)</f>
        <v>Hayners.Halcyon</v>
      </c>
      <c r="D838">
        <f>VLOOKUP(A838,'Location Codes'!$A$2:$C$1048576,2,FALSE)</f>
        <v>31.982481023192801</v>
      </c>
      <c r="E838">
        <f>VLOOKUP(A838,'Location Codes'!$A$2:$C$1048576,3,FALSE)</f>
        <v>-81.111041875059797</v>
      </c>
      <c r="F838" s="1">
        <v>42353.409722222219</v>
      </c>
      <c r="G838" s="6">
        <v>0.40972222222222221</v>
      </c>
      <c r="H838" s="30">
        <f>VLOOKUP(F838,'Rainfall Record'!$D$2:$E$1000,1,TRUE)</f>
        <v>42352</v>
      </c>
      <c r="I838" s="32">
        <f t="shared" si="26"/>
        <v>1</v>
      </c>
      <c r="J838" s="32" t="s">
        <v>28</v>
      </c>
      <c r="U838" t="s">
        <v>31</v>
      </c>
      <c r="V838" t="str">
        <f t="shared" si="27"/>
        <v>ENT</v>
      </c>
      <c r="W838">
        <v>223</v>
      </c>
      <c r="X838" t="s">
        <v>30</v>
      </c>
    </row>
    <row r="839" spans="1:24">
      <c r="A839" t="s">
        <v>56</v>
      </c>
      <c r="C839" t="str">
        <f>VLOOKUP(A839,'Location Codes'!$A$2:$D$1048576,4,FALSE)</f>
        <v>Hayners.Halcyon</v>
      </c>
      <c r="D839">
        <f>VLOOKUP(A839,'Location Codes'!$A$2:$C$1048576,2,FALSE)</f>
        <v>31.982481023192801</v>
      </c>
      <c r="E839">
        <f>VLOOKUP(A839,'Location Codes'!$A$2:$C$1048576,3,FALSE)</f>
        <v>-81.111041875059797</v>
      </c>
      <c r="F839" s="1">
        <v>42353.409722222219</v>
      </c>
      <c r="G839" s="6">
        <v>0.40972222222222221</v>
      </c>
      <c r="H839" s="30">
        <f>VLOOKUP(F839,'Rainfall Record'!$D$2:$E$1000,1,TRUE)</f>
        <v>42352</v>
      </c>
      <c r="I839" s="32">
        <f t="shared" si="26"/>
        <v>1</v>
      </c>
      <c r="J839" s="32" t="s">
        <v>28</v>
      </c>
      <c r="U839" t="s">
        <v>29</v>
      </c>
      <c r="V839" t="str">
        <f t="shared" si="27"/>
        <v>FC</v>
      </c>
      <c r="W839">
        <v>330</v>
      </c>
      <c r="X839" t="s">
        <v>30</v>
      </c>
    </row>
    <row r="840" spans="1:24">
      <c r="A840" t="s">
        <v>48</v>
      </c>
      <c r="C840" t="str">
        <f>VLOOKUP(A840,'Location Codes'!$A$2:$D$1048576,4,FALSE)</f>
        <v>Wilshire.Bougainvillea</v>
      </c>
      <c r="D840">
        <f>VLOOKUP(A840,'Location Codes'!$A$2:$C$1048576,2,FALSE)</f>
        <v>31.9806065034544</v>
      </c>
      <c r="E840">
        <f>VLOOKUP(A840,'Location Codes'!$A$2:$C$1048576,3,FALSE)</f>
        <v>-81.125530850568197</v>
      </c>
      <c r="F840" s="1">
        <v>42353.427083333336</v>
      </c>
      <c r="G840" s="6">
        <v>0.42708333333333331</v>
      </c>
      <c r="H840" s="30">
        <f>VLOOKUP(F840,'Rainfall Record'!$D$2:$E$1000,1,TRUE)</f>
        <v>42352</v>
      </c>
      <c r="I840" s="32">
        <f t="shared" si="26"/>
        <v>1</v>
      </c>
      <c r="J840" s="32" t="s">
        <v>28</v>
      </c>
      <c r="U840" t="s">
        <v>31</v>
      </c>
      <c r="V840" t="str">
        <f t="shared" si="27"/>
        <v>ENT</v>
      </c>
      <c r="W840">
        <v>627</v>
      </c>
      <c r="X840" t="s">
        <v>30</v>
      </c>
    </row>
    <row r="841" spans="1:24">
      <c r="A841" t="s">
        <v>48</v>
      </c>
      <c r="C841" t="str">
        <f>VLOOKUP(A841,'Location Codes'!$A$2:$D$1048576,4,FALSE)</f>
        <v>Wilshire.Bougainvillea</v>
      </c>
      <c r="D841">
        <f>VLOOKUP(A841,'Location Codes'!$A$2:$C$1048576,2,FALSE)</f>
        <v>31.9806065034544</v>
      </c>
      <c r="E841">
        <f>VLOOKUP(A841,'Location Codes'!$A$2:$C$1048576,3,FALSE)</f>
        <v>-81.125530850568197</v>
      </c>
      <c r="F841" s="1">
        <v>42353.427083333336</v>
      </c>
      <c r="G841" s="6">
        <v>0.42708333333333331</v>
      </c>
      <c r="H841" s="30">
        <f>VLOOKUP(F841,'Rainfall Record'!$D$2:$E$1000,1,TRUE)</f>
        <v>42352</v>
      </c>
      <c r="I841" s="32">
        <f t="shared" si="26"/>
        <v>1</v>
      </c>
      <c r="J841" s="32" t="s">
        <v>28</v>
      </c>
      <c r="U841" t="s">
        <v>29</v>
      </c>
      <c r="V841" t="str">
        <f t="shared" si="27"/>
        <v>FC</v>
      </c>
      <c r="W841">
        <v>1300</v>
      </c>
      <c r="X841" t="s">
        <v>30</v>
      </c>
    </row>
    <row r="842" spans="1:24">
      <c r="A842" t="s">
        <v>57</v>
      </c>
      <c r="C842" t="str">
        <f>VLOOKUP(A842,'Location Codes'!$A$2:$D$1048576,4,FALSE)</f>
        <v>Wilshire.WhiteBluff</v>
      </c>
      <c r="D842">
        <f>VLOOKUP(A842,'Location Codes'!$A$2:$C$1048576,2,FALSE)</f>
        <v>31.984280910253801</v>
      </c>
      <c r="E842">
        <f>VLOOKUP(A842,'Location Codes'!$A$2:$C$1048576,3,FALSE)</f>
        <v>-81.129864906139403</v>
      </c>
      <c r="F842" s="1">
        <v>43699.475694444445</v>
      </c>
      <c r="G842" s="7">
        <v>0.47569444444444442</v>
      </c>
      <c r="H842" s="30">
        <f>VLOOKUP(F842,'Rainfall Record'!$D$2:$E$1000,1,TRUE)</f>
        <v>43699</v>
      </c>
      <c r="I842" s="32">
        <f t="shared" si="26"/>
        <v>0</v>
      </c>
      <c r="J842" s="32" t="s">
        <v>28</v>
      </c>
      <c r="U842" t="s">
        <v>31</v>
      </c>
      <c r="V842" t="str">
        <f t="shared" si="27"/>
        <v>ENT</v>
      </c>
      <c r="W842">
        <v>41</v>
      </c>
      <c r="X842" t="s">
        <v>30</v>
      </c>
    </row>
    <row r="843" spans="1:24">
      <c r="A843" t="s">
        <v>57</v>
      </c>
      <c r="C843" t="str">
        <f>VLOOKUP(A843,'Location Codes'!$A$2:$D$1048576,4,FALSE)</f>
        <v>Wilshire.WhiteBluff</v>
      </c>
      <c r="D843">
        <f>VLOOKUP(A843,'Location Codes'!$A$2:$C$1048576,2,FALSE)</f>
        <v>31.984280910253801</v>
      </c>
      <c r="E843">
        <f>VLOOKUP(A843,'Location Codes'!$A$2:$C$1048576,3,FALSE)</f>
        <v>-81.129864906139403</v>
      </c>
      <c r="F843" s="1">
        <v>43718.486111111109</v>
      </c>
      <c r="G843" s="7">
        <v>0.4861111111111111</v>
      </c>
      <c r="H843" s="30">
        <f>VLOOKUP(F843,'Rainfall Record'!$D$2:$E$1000,1,TRUE)</f>
        <v>43718</v>
      </c>
      <c r="I843" s="32">
        <f t="shared" si="26"/>
        <v>0</v>
      </c>
      <c r="J843" s="32" t="s">
        <v>28</v>
      </c>
      <c r="U843" t="s">
        <v>31</v>
      </c>
      <c r="V843" t="str">
        <f t="shared" si="27"/>
        <v>ENT</v>
      </c>
      <c r="W843">
        <v>318</v>
      </c>
      <c r="X843" t="s">
        <v>30</v>
      </c>
    </row>
    <row r="844" spans="1:24">
      <c r="A844" t="s">
        <v>57</v>
      </c>
      <c r="C844" t="str">
        <f>VLOOKUP(A844,'Location Codes'!$A$2:$D$1048576,4,FALSE)</f>
        <v>Wilshire.WhiteBluff</v>
      </c>
      <c r="D844">
        <f>VLOOKUP(A844,'Location Codes'!$A$2:$C$1048576,2,FALSE)</f>
        <v>31.984280910253801</v>
      </c>
      <c r="E844">
        <f>VLOOKUP(A844,'Location Codes'!$A$2:$C$1048576,3,FALSE)</f>
        <v>-81.129864906139403</v>
      </c>
      <c r="F844" s="1">
        <v>43749.493055555555</v>
      </c>
      <c r="G844" s="7">
        <v>0.49305555555555558</v>
      </c>
      <c r="H844" s="30">
        <f>VLOOKUP(F844,'Rainfall Record'!$D$2:$E$1000,1,TRUE)</f>
        <v>43743</v>
      </c>
      <c r="I844" s="32">
        <f t="shared" si="26"/>
        <v>6</v>
      </c>
      <c r="J844" s="32" t="s">
        <v>28</v>
      </c>
      <c r="U844" t="s">
        <v>31</v>
      </c>
      <c r="V844" t="str">
        <f t="shared" si="27"/>
        <v>ENT</v>
      </c>
      <c r="W844">
        <v>1191</v>
      </c>
      <c r="X844" t="s">
        <v>30</v>
      </c>
    </row>
    <row r="845" spans="1:24">
      <c r="A845" t="s">
        <v>57</v>
      </c>
      <c r="C845" t="str">
        <f>VLOOKUP(A845,'Location Codes'!$A$2:$D$1048576,4,FALSE)</f>
        <v>Wilshire.WhiteBluff</v>
      </c>
      <c r="D845">
        <f>VLOOKUP(A845,'Location Codes'!$A$2:$C$1048576,2,FALSE)</f>
        <v>31.984280910253801</v>
      </c>
      <c r="E845">
        <f>VLOOKUP(A845,'Location Codes'!$A$2:$C$1048576,3,FALSE)</f>
        <v>-81.129864906139403</v>
      </c>
      <c r="F845" s="1">
        <v>43783.447916666664</v>
      </c>
      <c r="G845" s="7">
        <v>0.44791666666666669</v>
      </c>
      <c r="H845" s="30">
        <f>VLOOKUP(F845,'Rainfall Record'!$D$2:$E$1000,1,TRUE)</f>
        <v>43781</v>
      </c>
      <c r="I845" s="32">
        <f t="shared" si="26"/>
        <v>2</v>
      </c>
      <c r="J845" s="32" t="s">
        <v>28</v>
      </c>
      <c r="U845" t="s">
        <v>31</v>
      </c>
      <c r="V845" t="str">
        <f t="shared" si="27"/>
        <v>ENT</v>
      </c>
      <c r="W845">
        <v>474</v>
      </c>
      <c r="X845" t="s">
        <v>30</v>
      </c>
    </row>
    <row r="846" spans="1:24">
      <c r="A846" t="s">
        <v>59</v>
      </c>
      <c r="C846" t="str">
        <f>VLOOKUP(A846,'Location Codes'!$A$2:$D$1048576,4,FALSE)</f>
        <v>Vernon.Rendant</v>
      </c>
      <c r="D846">
        <f>VLOOKUP(A846,'Location Codes'!$A$2:$C$1048576,2,FALSE)</f>
        <v>31.971748423804598</v>
      </c>
      <c r="E846">
        <f>VLOOKUP(A846,'Location Codes'!$A$2:$C$1048576,3,FALSE)</f>
        <v>-81.125984676460405</v>
      </c>
      <c r="F846" s="1">
        <v>42353.479166666664</v>
      </c>
      <c r="G846" s="6">
        <v>0.47916666666666669</v>
      </c>
      <c r="H846" s="30">
        <f>VLOOKUP(F846,'Rainfall Record'!$D$2:$E$1000,1,TRUE)</f>
        <v>42352</v>
      </c>
      <c r="I846" s="32">
        <f t="shared" si="26"/>
        <v>1</v>
      </c>
      <c r="J846" s="32" t="s">
        <v>28</v>
      </c>
      <c r="U846" t="s">
        <v>31</v>
      </c>
      <c r="V846" t="str">
        <f t="shared" si="27"/>
        <v>ENT</v>
      </c>
      <c r="W846">
        <v>110</v>
      </c>
      <c r="X846" t="s">
        <v>30</v>
      </c>
    </row>
    <row r="847" spans="1:24">
      <c r="A847" t="s">
        <v>59</v>
      </c>
      <c r="C847" t="str">
        <f>VLOOKUP(A847,'Location Codes'!$A$2:$D$1048576,4,FALSE)</f>
        <v>Vernon.Rendant</v>
      </c>
      <c r="D847">
        <f>VLOOKUP(A847,'Location Codes'!$A$2:$C$1048576,2,FALSE)</f>
        <v>31.971748423804598</v>
      </c>
      <c r="E847">
        <f>VLOOKUP(A847,'Location Codes'!$A$2:$C$1048576,3,FALSE)</f>
        <v>-81.125984676460405</v>
      </c>
      <c r="F847" s="1">
        <v>42353.479166666664</v>
      </c>
      <c r="G847" s="6">
        <v>0.47916666666666669</v>
      </c>
      <c r="H847" s="30">
        <f>VLOOKUP(F847,'Rainfall Record'!$D$2:$E$1000,1,TRUE)</f>
        <v>42352</v>
      </c>
      <c r="I847" s="32">
        <f t="shared" si="26"/>
        <v>1</v>
      </c>
      <c r="J847" s="32" t="s">
        <v>28</v>
      </c>
      <c r="U847" t="s">
        <v>29</v>
      </c>
      <c r="V847" t="str">
        <f t="shared" si="27"/>
        <v>FC</v>
      </c>
      <c r="W847">
        <v>490</v>
      </c>
      <c r="X847" t="s">
        <v>30</v>
      </c>
    </row>
    <row r="848" spans="1:24">
      <c r="A848" t="s">
        <v>60</v>
      </c>
      <c r="C848" t="str">
        <f>VLOOKUP(A848,'Location Codes'!$A$2:$D$1048576,4,FALSE)</f>
        <v>Casey.Hospital</v>
      </c>
      <c r="D848">
        <f>VLOOKUP(A848,'Location Codes'!$A$2:$C$1048576,2,FALSE)</f>
        <v>32.030499465731999</v>
      </c>
      <c r="E848">
        <f>VLOOKUP(A848,'Location Codes'!$A$2:$C$1048576,3,FALSE)</f>
        <v>-81.085066518624302</v>
      </c>
      <c r="F848" s="1">
        <v>42353.503472222219</v>
      </c>
      <c r="G848" s="6">
        <v>0.50347222222222221</v>
      </c>
      <c r="H848" s="30">
        <f>VLOOKUP(F848,'Rainfall Record'!$D$2:$E$1000,1,TRUE)</f>
        <v>42352</v>
      </c>
      <c r="I848" s="32">
        <f t="shared" si="26"/>
        <v>2</v>
      </c>
      <c r="J848" s="32" t="s">
        <v>28</v>
      </c>
      <c r="U848" t="s">
        <v>31</v>
      </c>
      <c r="V848" t="str">
        <f t="shared" si="27"/>
        <v>ENT</v>
      </c>
      <c r="W848">
        <v>842</v>
      </c>
      <c r="X848" t="s">
        <v>30</v>
      </c>
    </row>
    <row r="849" spans="1:24">
      <c r="A849" t="s">
        <v>60</v>
      </c>
      <c r="C849" t="str">
        <f>VLOOKUP(A849,'Location Codes'!$A$2:$D$1048576,4,FALSE)</f>
        <v>Casey.Hospital</v>
      </c>
      <c r="D849">
        <f>VLOOKUP(A849,'Location Codes'!$A$2:$C$1048576,2,FALSE)</f>
        <v>32.030499465731999</v>
      </c>
      <c r="E849">
        <f>VLOOKUP(A849,'Location Codes'!$A$2:$C$1048576,3,FALSE)</f>
        <v>-81.085066518624302</v>
      </c>
      <c r="F849" s="1">
        <v>42353.503472222219</v>
      </c>
      <c r="G849" s="6">
        <v>0.50347222222222221</v>
      </c>
      <c r="H849" s="30">
        <f>VLOOKUP(F849,'Rainfall Record'!$D$2:$E$1000,1,TRUE)</f>
        <v>42352</v>
      </c>
      <c r="I849" s="32">
        <f t="shared" si="26"/>
        <v>2</v>
      </c>
      <c r="J849" s="32" t="s">
        <v>28</v>
      </c>
      <c r="U849" t="s">
        <v>29</v>
      </c>
      <c r="V849" t="str">
        <f t="shared" si="27"/>
        <v>FC</v>
      </c>
      <c r="W849">
        <v>5400</v>
      </c>
      <c r="X849" t="s">
        <v>30</v>
      </c>
    </row>
    <row r="850" spans="1:24">
      <c r="A850" t="s">
        <v>78</v>
      </c>
      <c r="C850" t="str">
        <f>VLOOKUP(A850,'Location Codes'!$A$2:$D$1048576,4,FALSE)</f>
        <v>Harmon.9</v>
      </c>
      <c r="D850">
        <f>VLOOKUP(A850,'Location Codes'!$A$2:$C$1048576,2,FALSE)</f>
        <v>31.9867850198948</v>
      </c>
      <c r="E850">
        <f>VLOOKUP(A850,'Location Codes'!$A$2:$C$1048576,3,FALSE)</f>
        <v>-81.116596661316706</v>
      </c>
      <c r="F850" s="1">
        <v>42361.427083333336</v>
      </c>
      <c r="G850" s="7">
        <v>0.42708333333333331</v>
      </c>
      <c r="H850" s="30">
        <f>VLOOKUP(F850,'Rainfall Record'!$D$2:$E$1000,1,TRUE)</f>
        <v>42361</v>
      </c>
      <c r="I850" s="32">
        <f t="shared" si="26"/>
        <v>0</v>
      </c>
      <c r="J850" s="32" t="s">
        <v>28</v>
      </c>
      <c r="U850" t="s">
        <v>31</v>
      </c>
      <c r="V850" t="str">
        <f t="shared" si="27"/>
        <v>ENT</v>
      </c>
      <c r="W850">
        <v>2489</v>
      </c>
      <c r="X850" t="s">
        <v>30</v>
      </c>
    </row>
    <row r="851" spans="1:24">
      <c r="A851" t="s">
        <v>73</v>
      </c>
      <c r="C851" t="str">
        <f>VLOOKUP(A851,'Location Codes'!$A$2:$D$1048576,4,FALSE)</f>
        <v>Hayners.Mont</v>
      </c>
      <c r="D851">
        <f>VLOOKUP(A851,'Location Codes'!$A$2:$C$1048576,2,FALSE)</f>
        <v>31.993115442766999</v>
      </c>
      <c r="E851">
        <f>VLOOKUP(A851,'Location Codes'!$A$2:$C$1048576,3,FALSE)</f>
        <v>-81.1013377418072</v>
      </c>
      <c r="F851" s="1">
        <v>42361.4375</v>
      </c>
      <c r="G851" s="7">
        <v>0.4375</v>
      </c>
      <c r="H851" s="30">
        <f>VLOOKUP(F851,'Rainfall Record'!$D$2:$E$1000,1,TRUE)</f>
        <v>42361</v>
      </c>
      <c r="I851" s="32">
        <f t="shared" si="26"/>
        <v>0</v>
      </c>
      <c r="J851" s="32" t="s">
        <v>28</v>
      </c>
      <c r="U851" t="s">
        <v>31</v>
      </c>
      <c r="V851" t="str">
        <f t="shared" si="27"/>
        <v>ENT</v>
      </c>
      <c r="W851">
        <v>984</v>
      </c>
      <c r="X851" t="s">
        <v>30</v>
      </c>
    </row>
    <row r="852" spans="1:24">
      <c r="A852" t="s">
        <v>27</v>
      </c>
      <c r="C852" t="str">
        <f>VLOOKUP(A852,'Location Codes'!$A$2:$D$1048576,4,FALSE)</f>
        <v>Hayners.Halcyon</v>
      </c>
      <c r="D852">
        <f>VLOOKUP(A852,'Location Codes'!$A$2:$C$1048576,2,FALSE)</f>
        <v>31.982481023192801</v>
      </c>
      <c r="E852">
        <f>VLOOKUP(A852,'Location Codes'!$A$2:$C$1048576,3,FALSE)</f>
        <v>-81.111041875059797</v>
      </c>
      <c r="F852" s="1">
        <v>42361.447916666664</v>
      </c>
      <c r="G852" s="7">
        <v>0.44791666666666669</v>
      </c>
      <c r="H852" s="30">
        <f>VLOOKUP(F852,'Rainfall Record'!$D$2:$E$1000,1,TRUE)</f>
        <v>42361</v>
      </c>
      <c r="I852" s="32">
        <f t="shared" si="26"/>
        <v>0</v>
      </c>
      <c r="J852" s="32" t="s">
        <v>28</v>
      </c>
      <c r="U852" t="s">
        <v>31</v>
      </c>
      <c r="V852" t="str">
        <f t="shared" si="27"/>
        <v>ENT</v>
      </c>
      <c r="W852">
        <v>2143</v>
      </c>
      <c r="X852" t="s">
        <v>30</v>
      </c>
    </row>
    <row r="853" spans="1:24">
      <c r="A853" t="s">
        <v>57</v>
      </c>
      <c r="C853" t="str">
        <f>VLOOKUP(A853,'Location Codes'!$A$2:$D$1048576,4,FALSE)</f>
        <v>Wilshire.WhiteBluff</v>
      </c>
      <c r="D853">
        <f>VLOOKUP(A853,'Location Codes'!$A$2:$C$1048576,2,FALSE)</f>
        <v>31.984280910253801</v>
      </c>
      <c r="E853">
        <f>VLOOKUP(A853,'Location Codes'!$A$2:$C$1048576,3,FALSE)</f>
        <v>-81.129864906139403</v>
      </c>
      <c r="F853" s="1">
        <v>43805.569444444445</v>
      </c>
      <c r="G853" s="7">
        <v>0.56944444444444442</v>
      </c>
      <c r="H853" s="30">
        <f>VLOOKUP(F853,'Rainfall Record'!$D$2:$E$1000,1,TRUE)</f>
        <v>43800</v>
      </c>
      <c r="I853" s="32">
        <f t="shared" si="26"/>
        <v>6</v>
      </c>
      <c r="J853" s="32" t="s">
        <v>28</v>
      </c>
      <c r="U853" t="s">
        <v>31</v>
      </c>
      <c r="V853" t="str">
        <f t="shared" si="27"/>
        <v>ENT</v>
      </c>
      <c r="W853">
        <v>241</v>
      </c>
      <c r="X853" t="s">
        <v>30</v>
      </c>
    </row>
    <row r="854" spans="1:24">
      <c r="A854" t="s">
        <v>74</v>
      </c>
      <c r="C854" t="str">
        <f>VLOOKUP(A854,'Location Codes'!$A$2:$D$1048576,4,FALSE)</f>
        <v>Vernon.WhiteBluffDitch</v>
      </c>
      <c r="D854">
        <f>VLOOKUP(A854,'Location Codes'!$A$2:$C$1048576,2,FALSE)</f>
        <v>31.964633593941102</v>
      </c>
      <c r="E854">
        <f>VLOOKUP(A854,'Location Codes'!$A$2:$C$1048576,3,FALSE)</f>
        <v>-81.135533939742899</v>
      </c>
      <c r="F854" s="1">
        <v>42361.486111111109</v>
      </c>
      <c r="G854" s="7">
        <v>0.4861111111111111</v>
      </c>
      <c r="H854" s="30">
        <f>VLOOKUP(F854,'Rainfall Record'!$D$2:$E$1000,1,TRUE)</f>
        <v>42361</v>
      </c>
      <c r="I854" s="32">
        <f t="shared" si="26"/>
        <v>0</v>
      </c>
      <c r="J854" s="32" t="s">
        <v>28</v>
      </c>
      <c r="U854" t="s">
        <v>31</v>
      </c>
      <c r="V854" t="str">
        <f t="shared" si="27"/>
        <v>ENT</v>
      </c>
      <c r="W854">
        <v>1050</v>
      </c>
      <c r="X854" t="s">
        <v>30</v>
      </c>
    </row>
    <row r="855" spans="1:24">
      <c r="A855" t="s">
        <v>75</v>
      </c>
      <c r="C855" t="str">
        <f>VLOOKUP(A855,'Location Codes'!$A$2:$D$1048576,4,FALSE)</f>
        <v>Vernon.VernonburgDitch</v>
      </c>
      <c r="D855">
        <f>VLOOKUP(A855,'Location Codes'!$A$2:$C$1048576,2,FALSE)</f>
        <v>31.965998805129299</v>
      </c>
      <c r="E855">
        <f>VLOOKUP(A855,'Location Codes'!$A$2:$C$1048576,3,FALSE)</f>
        <v>-81.134277619450003</v>
      </c>
      <c r="F855" s="1">
        <v>42361.493055555555</v>
      </c>
      <c r="G855" s="7">
        <v>0.49305555555555558</v>
      </c>
      <c r="H855" s="30">
        <f>VLOOKUP(F855,'Rainfall Record'!$D$2:$E$1000,1,TRUE)</f>
        <v>42361</v>
      </c>
      <c r="I855" s="32">
        <f t="shared" si="26"/>
        <v>0</v>
      </c>
      <c r="J855" s="32" t="s">
        <v>28</v>
      </c>
      <c r="U855" t="s">
        <v>31</v>
      </c>
      <c r="V855" t="str">
        <f t="shared" si="27"/>
        <v>ENT</v>
      </c>
      <c r="W855">
        <v>645</v>
      </c>
      <c r="X855" t="s">
        <v>30</v>
      </c>
    </row>
    <row r="856" spans="1:24">
      <c r="A856" t="s">
        <v>76</v>
      </c>
      <c r="C856" t="str">
        <f>VLOOKUP(A856,'Location Codes'!$A$2:$D$1048576,4,FALSE)</f>
        <v>Vernon.Vernonburg</v>
      </c>
      <c r="D856">
        <f>VLOOKUP(A856,'Location Codes'!$A$2:$C$1048576,2,FALSE)</f>
        <v>31.963846986497899</v>
      </c>
      <c r="E856">
        <f>VLOOKUP(A856,'Location Codes'!$A$2:$C$1048576,3,FALSE)</f>
        <v>-81.120341943777106</v>
      </c>
      <c r="F856" s="1">
        <v>42361.506944444445</v>
      </c>
      <c r="G856" s="7">
        <v>0.50694444444444442</v>
      </c>
      <c r="H856" s="30">
        <f>VLOOKUP(F856,'Rainfall Record'!$D$2:$E$1000,1,TRUE)</f>
        <v>42361</v>
      </c>
      <c r="I856" s="32">
        <f t="shared" si="26"/>
        <v>1</v>
      </c>
      <c r="J856" s="32" t="s">
        <v>28</v>
      </c>
      <c r="U856" t="s">
        <v>31</v>
      </c>
      <c r="V856" t="str">
        <f t="shared" si="27"/>
        <v>ENT</v>
      </c>
      <c r="W856">
        <v>98</v>
      </c>
      <c r="X856" t="s">
        <v>30</v>
      </c>
    </row>
    <row r="857" spans="1:24">
      <c r="A857" t="s">
        <v>77</v>
      </c>
      <c r="C857" t="str">
        <f>VLOOKUP(A857,'Location Codes'!$A$2:$D$1048576,4,FALSE)</f>
        <v>Vernon.Vernonburg</v>
      </c>
      <c r="D857">
        <f>VLOOKUP(A857,'Location Codes'!$A$2:$C$1048576,2,FALSE)</f>
        <v>31.963846986497899</v>
      </c>
      <c r="E857">
        <f>VLOOKUP(A857,'Location Codes'!$A$2:$C$1048576,3,FALSE)</f>
        <v>-81.120341943777106</v>
      </c>
      <c r="F857" s="1">
        <v>42361.506944444445</v>
      </c>
      <c r="G857" s="7">
        <v>0.50694444444444442</v>
      </c>
      <c r="H857" s="30">
        <f>VLOOKUP(F857,'Rainfall Record'!$D$2:$E$1000,1,TRUE)</f>
        <v>42361</v>
      </c>
      <c r="I857" s="32">
        <f t="shared" si="26"/>
        <v>1</v>
      </c>
      <c r="J857" s="32" t="s">
        <v>28</v>
      </c>
      <c r="U857" t="s">
        <v>31</v>
      </c>
      <c r="V857" t="str">
        <f t="shared" si="27"/>
        <v>ENT</v>
      </c>
      <c r="W857">
        <v>98</v>
      </c>
      <c r="X857" t="s">
        <v>30</v>
      </c>
    </row>
    <row r="858" spans="1:24">
      <c r="A858" t="s">
        <v>32</v>
      </c>
      <c r="C858" t="str">
        <f>VLOOKUP(A858,'Location Codes'!$A$2:$D$1048576,4,FALSE)</f>
        <v>Casey.Sallie</v>
      </c>
      <c r="D858">
        <f>VLOOKUP(A858,'Location Codes'!$A$2:$C$1048576,2,FALSE)</f>
        <v>31.995887131649798</v>
      </c>
      <c r="E858">
        <f>VLOOKUP(A858,'Location Codes'!$A$2:$C$1048576,3,FALSE)</f>
        <v>-81.090554392855694</v>
      </c>
      <c r="F858" s="1">
        <v>42367.388888888891</v>
      </c>
      <c r="G858" s="6">
        <v>0.3888888888888889</v>
      </c>
      <c r="H858" s="30">
        <f>VLOOKUP(F858,'Rainfall Record'!$D$2:$E$1000,1,TRUE)</f>
        <v>42361</v>
      </c>
      <c r="I858" s="32">
        <f t="shared" si="26"/>
        <v>6</v>
      </c>
      <c r="J858" s="32" t="s">
        <v>28</v>
      </c>
      <c r="U858" t="s">
        <v>29</v>
      </c>
      <c r="V858" t="str">
        <f t="shared" si="27"/>
        <v>FC</v>
      </c>
      <c r="W858">
        <v>78</v>
      </c>
      <c r="X858" t="s">
        <v>30</v>
      </c>
    </row>
    <row r="859" spans="1:24">
      <c r="A859" t="s">
        <v>32</v>
      </c>
      <c r="C859" t="str">
        <f>VLOOKUP(A859,'Location Codes'!$A$2:$D$1048576,4,FALSE)</f>
        <v>Casey.Sallie</v>
      </c>
      <c r="D859">
        <f>VLOOKUP(A859,'Location Codes'!$A$2:$C$1048576,2,FALSE)</f>
        <v>31.995887131649798</v>
      </c>
      <c r="E859">
        <f>VLOOKUP(A859,'Location Codes'!$A$2:$C$1048576,3,FALSE)</f>
        <v>-81.090554392855694</v>
      </c>
      <c r="F859" s="1">
        <v>42367.388888888891</v>
      </c>
      <c r="G859" s="6">
        <v>0.3888888888888889</v>
      </c>
      <c r="H859" s="30">
        <f>VLOOKUP(F859,'Rainfall Record'!$D$2:$E$1000,1,TRUE)</f>
        <v>42361</v>
      </c>
      <c r="I859" s="32">
        <f t="shared" si="26"/>
        <v>6</v>
      </c>
      <c r="J859" s="32" t="s">
        <v>28</v>
      </c>
      <c r="U859" t="s">
        <v>31</v>
      </c>
      <c r="V859" t="str">
        <f t="shared" si="27"/>
        <v>ENT</v>
      </c>
      <c r="W859">
        <v>350</v>
      </c>
      <c r="X859" t="s">
        <v>30</v>
      </c>
    </row>
    <row r="860" spans="1:24">
      <c r="A860" t="s">
        <v>56</v>
      </c>
      <c r="C860" t="str">
        <f>VLOOKUP(A860,'Location Codes'!$A$2:$D$1048576,4,FALSE)</f>
        <v>Hayners.Halcyon</v>
      </c>
      <c r="D860">
        <f>VLOOKUP(A860,'Location Codes'!$A$2:$C$1048576,2,FALSE)</f>
        <v>31.982481023192801</v>
      </c>
      <c r="E860">
        <f>VLOOKUP(A860,'Location Codes'!$A$2:$C$1048576,3,FALSE)</f>
        <v>-81.111041875059797</v>
      </c>
      <c r="F860" s="1">
        <v>42367.409722222219</v>
      </c>
      <c r="G860" s="6">
        <v>0.40972222222222221</v>
      </c>
      <c r="H860" s="30">
        <f>VLOOKUP(F860,'Rainfall Record'!$D$2:$E$1000,1,TRUE)</f>
        <v>42361</v>
      </c>
      <c r="I860" s="32">
        <f t="shared" si="26"/>
        <v>6</v>
      </c>
      <c r="J860" s="32" t="s">
        <v>28</v>
      </c>
      <c r="U860" t="s">
        <v>31</v>
      </c>
      <c r="V860" t="str">
        <f t="shared" si="27"/>
        <v>ENT</v>
      </c>
      <c r="W860">
        <v>301</v>
      </c>
      <c r="X860" t="s">
        <v>30</v>
      </c>
    </row>
    <row r="861" spans="1:24">
      <c r="A861" t="s">
        <v>56</v>
      </c>
      <c r="C861" t="str">
        <f>VLOOKUP(A861,'Location Codes'!$A$2:$D$1048576,4,FALSE)</f>
        <v>Hayners.Halcyon</v>
      </c>
      <c r="D861">
        <f>VLOOKUP(A861,'Location Codes'!$A$2:$C$1048576,2,FALSE)</f>
        <v>31.982481023192801</v>
      </c>
      <c r="E861">
        <f>VLOOKUP(A861,'Location Codes'!$A$2:$C$1048576,3,FALSE)</f>
        <v>-81.111041875059797</v>
      </c>
      <c r="F861" s="1">
        <v>42367.409722222219</v>
      </c>
      <c r="G861" s="6">
        <v>0.40972222222222221</v>
      </c>
      <c r="H861" s="30">
        <f>VLOOKUP(F861,'Rainfall Record'!$D$2:$E$1000,1,TRUE)</f>
        <v>42361</v>
      </c>
      <c r="I861" s="32">
        <f t="shared" si="26"/>
        <v>6</v>
      </c>
      <c r="J861" s="32" t="s">
        <v>28</v>
      </c>
      <c r="U861" t="s">
        <v>29</v>
      </c>
      <c r="V861" t="str">
        <f t="shared" si="27"/>
        <v>FC</v>
      </c>
      <c r="W861">
        <v>330</v>
      </c>
      <c r="X861" t="s">
        <v>30</v>
      </c>
    </row>
    <row r="862" spans="1:24">
      <c r="A862" t="s">
        <v>48</v>
      </c>
      <c r="C862" t="str">
        <f>VLOOKUP(A862,'Location Codes'!$A$2:$D$1048576,4,FALSE)</f>
        <v>Wilshire.Bougainvillea</v>
      </c>
      <c r="D862">
        <f>VLOOKUP(A862,'Location Codes'!$A$2:$C$1048576,2,FALSE)</f>
        <v>31.9806065034544</v>
      </c>
      <c r="E862">
        <f>VLOOKUP(A862,'Location Codes'!$A$2:$C$1048576,3,FALSE)</f>
        <v>-81.125530850568197</v>
      </c>
      <c r="F862" s="1">
        <v>42367.427083333336</v>
      </c>
      <c r="G862" s="6">
        <v>0.42708333333333331</v>
      </c>
      <c r="H862" s="30">
        <f>VLOOKUP(F862,'Rainfall Record'!$D$2:$E$1000,1,TRUE)</f>
        <v>42361</v>
      </c>
      <c r="I862" s="32">
        <f t="shared" si="26"/>
        <v>6</v>
      </c>
      <c r="J862" s="32" t="s">
        <v>28</v>
      </c>
      <c r="U862" t="s">
        <v>31</v>
      </c>
      <c r="V862" t="str">
        <f t="shared" si="27"/>
        <v>ENT</v>
      </c>
      <c r="W862">
        <v>683</v>
      </c>
      <c r="X862" t="s">
        <v>30</v>
      </c>
    </row>
    <row r="863" spans="1:24">
      <c r="A863" t="s">
        <v>48</v>
      </c>
      <c r="C863" t="str">
        <f>VLOOKUP(A863,'Location Codes'!$A$2:$D$1048576,4,FALSE)</f>
        <v>Wilshire.Bougainvillea</v>
      </c>
      <c r="D863">
        <f>VLOOKUP(A863,'Location Codes'!$A$2:$C$1048576,2,FALSE)</f>
        <v>31.9806065034544</v>
      </c>
      <c r="E863">
        <f>VLOOKUP(A863,'Location Codes'!$A$2:$C$1048576,3,FALSE)</f>
        <v>-81.125530850568197</v>
      </c>
      <c r="F863" s="1">
        <v>42367.427083333336</v>
      </c>
      <c r="G863" s="6">
        <v>0.42708333333333331</v>
      </c>
      <c r="H863" s="30">
        <f>VLOOKUP(F863,'Rainfall Record'!$D$2:$E$1000,1,TRUE)</f>
        <v>42361</v>
      </c>
      <c r="I863" s="32">
        <f t="shared" si="26"/>
        <v>6</v>
      </c>
      <c r="J863" s="32" t="s">
        <v>28</v>
      </c>
      <c r="U863" t="s">
        <v>29</v>
      </c>
      <c r="V863" t="str">
        <f t="shared" si="27"/>
        <v>FC</v>
      </c>
      <c r="W863">
        <v>2800</v>
      </c>
      <c r="X863" t="s">
        <v>30</v>
      </c>
    </row>
    <row r="864" spans="1:24">
      <c r="A864" t="s">
        <v>57</v>
      </c>
      <c r="C864" t="str">
        <f>VLOOKUP(A864,'Location Codes'!$A$2:$D$1048576,4,FALSE)</f>
        <v>Wilshire.WhiteBluff</v>
      </c>
      <c r="D864">
        <f>VLOOKUP(A864,'Location Codes'!$A$2:$C$1048576,2,FALSE)</f>
        <v>31.984280910253801</v>
      </c>
      <c r="E864">
        <f>VLOOKUP(A864,'Location Codes'!$A$2:$C$1048576,3,FALSE)</f>
        <v>-81.129864906139403</v>
      </c>
      <c r="F864" s="1">
        <v>43845.59375</v>
      </c>
      <c r="G864" s="7">
        <v>0.59375</v>
      </c>
      <c r="H864" s="30">
        <f>VLOOKUP(F864,'Rainfall Record'!$D$2:$E$1000,1,TRUE)</f>
        <v>43842</v>
      </c>
      <c r="I864" s="32">
        <f t="shared" si="26"/>
        <v>4</v>
      </c>
      <c r="J864" s="32" t="s">
        <v>28</v>
      </c>
      <c r="U864" t="s">
        <v>31</v>
      </c>
      <c r="V864" t="str">
        <f t="shared" si="27"/>
        <v>ENT</v>
      </c>
      <c r="W864">
        <v>109</v>
      </c>
      <c r="X864" t="s">
        <v>30</v>
      </c>
    </row>
    <row r="865" spans="1:24">
      <c r="A865" t="s">
        <v>57</v>
      </c>
      <c r="C865" t="str">
        <f>VLOOKUP(A865,'Location Codes'!$A$2:$D$1048576,4,FALSE)</f>
        <v>Wilshire.WhiteBluff</v>
      </c>
      <c r="D865">
        <f>VLOOKUP(A865,'Location Codes'!$A$2:$C$1048576,2,FALSE)</f>
        <v>31.984280910253801</v>
      </c>
      <c r="E865">
        <f>VLOOKUP(A865,'Location Codes'!$A$2:$C$1048576,3,FALSE)</f>
        <v>-81.129864906139403</v>
      </c>
      <c r="F865" s="1">
        <v>43873.527777777781</v>
      </c>
      <c r="G865" s="7">
        <v>0.52777777777777779</v>
      </c>
      <c r="H865" s="30">
        <f>VLOOKUP(F865,'Rainfall Record'!$D$2:$E$1000,1,TRUE)</f>
        <v>43867</v>
      </c>
      <c r="I865" s="32">
        <f t="shared" si="26"/>
        <v>7</v>
      </c>
      <c r="J865" s="32" t="s">
        <v>28</v>
      </c>
      <c r="U865" t="s">
        <v>31</v>
      </c>
      <c r="V865" t="str">
        <f t="shared" si="27"/>
        <v>ENT</v>
      </c>
      <c r="W865">
        <v>130</v>
      </c>
      <c r="X865" t="s">
        <v>30</v>
      </c>
    </row>
    <row r="866" spans="1:24">
      <c r="A866" t="s">
        <v>57</v>
      </c>
      <c r="C866" t="str">
        <f>VLOOKUP(A866,'Location Codes'!$A$2:$D$1048576,4,FALSE)</f>
        <v>Wilshire.WhiteBluff</v>
      </c>
      <c r="D866">
        <f>VLOOKUP(A866,'Location Codes'!$A$2:$C$1048576,2,FALSE)</f>
        <v>31.984280910253801</v>
      </c>
      <c r="E866">
        <f>VLOOKUP(A866,'Location Codes'!$A$2:$C$1048576,3,FALSE)</f>
        <v>-81.129864906139403</v>
      </c>
      <c r="F866" s="1">
        <v>43902.486111111109</v>
      </c>
      <c r="G866" s="7">
        <v>0.4861111111111111</v>
      </c>
      <c r="H866" s="30">
        <f>VLOOKUP(F866,'Rainfall Record'!$D$2:$E$1000,1,TRUE)</f>
        <v>43895</v>
      </c>
      <c r="I866" s="32">
        <f t="shared" si="26"/>
        <v>7</v>
      </c>
      <c r="J866" s="32" t="s">
        <v>28</v>
      </c>
      <c r="U866" t="s">
        <v>31</v>
      </c>
      <c r="V866" t="str">
        <f t="shared" si="27"/>
        <v>ENT</v>
      </c>
      <c r="W866">
        <v>211</v>
      </c>
      <c r="X866" t="s">
        <v>30</v>
      </c>
    </row>
    <row r="867" spans="1:24">
      <c r="A867" t="s">
        <v>57</v>
      </c>
      <c r="C867" t="str">
        <f>VLOOKUP(A867,'Location Codes'!$A$2:$D$1048576,4,FALSE)</f>
        <v>Wilshire.WhiteBluff</v>
      </c>
      <c r="D867">
        <f>VLOOKUP(A867,'Location Codes'!$A$2:$C$1048576,2,FALSE)</f>
        <v>31.984280910253801</v>
      </c>
      <c r="E867">
        <f>VLOOKUP(A867,'Location Codes'!$A$2:$C$1048576,3,FALSE)</f>
        <v>-81.129864906139403</v>
      </c>
      <c r="F867" s="1">
        <v>43937.5625</v>
      </c>
      <c r="G867" s="7">
        <v>0.5625</v>
      </c>
      <c r="H867" s="30">
        <f>VLOOKUP(F867,'Rainfall Record'!$D$2:$E$1000,1,TRUE)</f>
        <v>43936</v>
      </c>
      <c r="I867" s="32">
        <f t="shared" si="26"/>
        <v>2</v>
      </c>
      <c r="J867" s="32" t="s">
        <v>28</v>
      </c>
      <c r="U867" t="s">
        <v>31</v>
      </c>
      <c r="V867" t="str">
        <f t="shared" si="27"/>
        <v>ENT</v>
      </c>
      <c r="W867">
        <v>420</v>
      </c>
      <c r="X867" t="s">
        <v>30</v>
      </c>
    </row>
    <row r="868" spans="1:24">
      <c r="A868" t="s">
        <v>59</v>
      </c>
      <c r="C868" t="str">
        <f>VLOOKUP(A868,'Location Codes'!$A$2:$D$1048576,4,FALSE)</f>
        <v>Vernon.Rendant</v>
      </c>
      <c r="D868">
        <f>VLOOKUP(A868,'Location Codes'!$A$2:$C$1048576,2,FALSE)</f>
        <v>31.971748423804598</v>
      </c>
      <c r="E868">
        <f>VLOOKUP(A868,'Location Codes'!$A$2:$C$1048576,3,FALSE)</f>
        <v>-81.125984676460405</v>
      </c>
      <c r="F868" s="1">
        <v>42367.46875</v>
      </c>
      <c r="G868" s="6">
        <v>0.46875</v>
      </c>
      <c r="H868" s="30">
        <f>VLOOKUP(F868,'Rainfall Record'!$D$2:$E$1000,1,TRUE)</f>
        <v>42361</v>
      </c>
      <c r="I868" s="32">
        <f t="shared" si="26"/>
        <v>6</v>
      </c>
      <c r="J868" s="32" t="s">
        <v>28</v>
      </c>
      <c r="U868" t="s">
        <v>31</v>
      </c>
      <c r="V868" t="str">
        <f t="shared" si="27"/>
        <v>ENT</v>
      </c>
      <c r="W868">
        <v>63</v>
      </c>
      <c r="X868" t="s">
        <v>30</v>
      </c>
    </row>
    <row r="869" spans="1:24">
      <c r="A869" t="s">
        <v>59</v>
      </c>
      <c r="C869" t="str">
        <f>VLOOKUP(A869,'Location Codes'!$A$2:$D$1048576,4,FALSE)</f>
        <v>Vernon.Rendant</v>
      </c>
      <c r="D869">
        <f>VLOOKUP(A869,'Location Codes'!$A$2:$C$1048576,2,FALSE)</f>
        <v>31.971748423804598</v>
      </c>
      <c r="E869">
        <f>VLOOKUP(A869,'Location Codes'!$A$2:$C$1048576,3,FALSE)</f>
        <v>-81.125984676460405</v>
      </c>
      <c r="F869" s="1">
        <v>42367.46875</v>
      </c>
      <c r="G869" s="6">
        <v>0.46875</v>
      </c>
      <c r="H869" s="30">
        <f>VLOOKUP(F869,'Rainfall Record'!$D$2:$E$1000,1,TRUE)</f>
        <v>42361</v>
      </c>
      <c r="I869" s="32">
        <f t="shared" si="26"/>
        <v>6</v>
      </c>
      <c r="J869" s="32" t="s">
        <v>28</v>
      </c>
      <c r="U869" t="s">
        <v>29</v>
      </c>
      <c r="V869" t="str">
        <f t="shared" si="27"/>
        <v>FC</v>
      </c>
      <c r="W869">
        <v>110</v>
      </c>
      <c r="X869" t="s">
        <v>30</v>
      </c>
    </row>
    <row r="870" spans="1:24">
      <c r="A870" t="s">
        <v>60</v>
      </c>
      <c r="C870" t="str">
        <f>VLOOKUP(A870,'Location Codes'!$A$2:$D$1048576,4,FALSE)</f>
        <v>Casey.Hospital</v>
      </c>
      <c r="D870">
        <f>VLOOKUP(A870,'Location Codes'!$A$2:$C$1048576,2,FALSE)</f>
        <v>32.030499465731999</v>
      </c>
      <c r="E870">
        <f>VLOOKUP(A870,'Location Codes'!$A$2:$C$1048576,3,FALSE)</f>
        <v>-81.085066518624302</v>
      </c>
      <c r="F870" s="1">
        <v>42367.489583333336</v>
      </c>
      <c r="G870" s="6">
        <v>0.48958333333333331</v>
      </c>
      <c r="H870" s="30">
        <f>VLOOKUP(F870,'Rainfall Record'!$D$2:$E$1000,1,TRUE)</f>
        <v>42361</v>
      </c>
      <c r="I870" s="32">
        <f t="shared" si="26"/>
        <v>6</v>
      </c>
      <c r="J870" s="32" t="s">
        <v>28</v>
      </c>
      <c r="U870" t="s">
        <v>31</v>
      </c>
      <c r="V870" t="str">
        <f t="shared" si="27"/>
        <v>ENT</v>
      </c>
      <c r="W870">
        <v>576</v>
      </c>
      <c r="X870" t="s">
        <v>30</v>
      </c>
    </row>
    <row r="871" spans="1:24">
      <c r="A871" t="s">
        <v>60</v>
      </c>
      <c r="C871" t="str">
        <f>VLOOKUP(A871,'Location Codes'!$A$2:$D$1048576,4,FALSE)</f>
        <v>Casey.Hospital</v>
      </c>
      <c r="D871">
        <f>VLOOKUP(A871,'Location Codes'!$A$2:$C$1048576,2,FALSE)</f>
        <v>32.030499465731999</v>
      </c>
      <c r="E871">
        <f>VLOOKUP(A871,'Location Codes'!$A$2:$C$1048576,3,FALSE)</f>
        <v>-81.085066518624302</v>
      </c>
      <c r="F871" s="1">
        <v>42367.489583333336</v>
      </c>
      <c r="G871" s="6">
        <v>0.48958333333333331</v>
      </c>
      <c r="H871" s="30">
        <f>VLOOKUP(F871,'Rainfall Record'!$D$2:$E$1000,1,TRUE)</f>
        <v>42361</v>
      </c>
      <c r="I871" s="32">
        <f t="shared" si="26"/>
        <v>6</v>
      </c>
      <c r="J871" s="32" t="s">
        <v>28</v>
      </c>
      <c r="U871" t="s">
        <v>29</v>
      </c>
      <c r="V871" t="str">
        <f t="shared" si="27"/>
        <v>FC</v>
      </c>
      <c r="W871">
        <v>2200</v>
      </c>
      <c r="X871" t="s">
        <v>30</v>
      </c>
    </row>
    <row r="872" spans="1:24">
      <c r="A872" t="s">
        <v>73</v>
      </c>
      <c r="C872" t="str">
        <f>VLOOKUP(A872,'Location Codes'!$A$2:$D$1048576,4,FALSE)</f>
        <v>Hayners.Mont</v>
      </c>
      <c r="D872">
        <f>VLOOKUP(A872,'Location Codes'!$A$2:$C$1048576,2,FALSE)</f>
        <v>31.993115442766999</v>
      </c>
      <c r="E872">
        <f>VLOOKUP(A872,'Location Codes'!$A$2:$C$1048576,3,FALSE)</f>
        <v>-81.1013377418072</v>
      </c>
      <c r="F872" s="1">
        <v>42389.46875</v>
      </c>
      <c r="G872" s="7">
        <v>0.46875</v>
      </c>
      <c r="H872" s="30">
        <f>VLOOKUP(F872,'Rainfall Record'!$D$2:$E$1000,1,TRUE)</f>
        <v>42386</v>
      </c>
      <c r="I872" s="32">
        <f t="shared" si="26"/>
        <v>3</v>
      </c>
      <c r="J872" s="32" t="s">
        <v>28</v>
      </c>
      <c r="U872" t="s">
        <v>31</v>
      </c>
      <c r="V872" t="str">
        <f t="shared" si="27"/>
        <v>ENT</v>
      </c>
      <c r="W872">
        <v>160</v>
      </c>
      <c r="X872" t="s">
        <v>30</v>
      </c>
    </row>
    <row r="873" spans="1:24">
      <c r="A873" t="s">
        <v>27</v>
      </c>
      <c r="C873" t="str">
        <f>VLOOKUP(A873,'Location Codes'!$A$2:$D$1048576,4,FALSE)</f>
        <v>Hayners.Halcyon</v>
      </c>
      <c r="D873">
        <f>VLOOKUP(A873,'Location Codes'!$A$2:$C$1048576,2,FALSE)</f>
        <v>31.982481023192801</v>
      </c>
      <c r="E873">
        <f>VLOOKUP(A873,'Location Codes'!$A$2:$C$1048576,3,FALSE)</f>
        <v>-81.111041875059797</v>
      </c>
      <c r="F873" s="1">
        <v>42389.489583333336</v>
      </c>
      <c r="G873" s="7">
        <v>0.48958333333333331</v>
      </c>
      <c r="H873" s="30">
        <f>VLOOKUP(F873,'Rainfall Record'!$D$2:$E$1000,1,TRUE)</f>
        <v>42386</v>
      </c>
      <c r="I873" s="32">
        <f t="shared" si="26"/>
        <v>3</v>
      </c>
      <c r="J873" s="32" t="s">
        <v>28</v>
      </c>
      <c r="U873" t="s">
        <v>31</v>
      </c>
      <c r="V873" t="str">
        <f t="shared" si="27"/>
        <v>ENT</v>
      </c>
      <c r="W873">
        <v>1050</v>
      </c>
      <c r="X873" t="s">
        <v>30</v>
      </c>
    </row>
    <row r="874" spans="1:24">
      <c r="A874" t="s">
        <v>57</v>
      </c>
      <c r="C874" t="str">
        <f>VLOOKUP(A874,'Location Codes'!$A$2:$D$1048576,4,FALSE)</f>
        <v>Wilshire.WhiteBluff</v>
      </c>
      <c r="D874">
        <f>VLOOKUP(A874,'Location Codes'!$A$2:$C$1048576,2,FALSE)</f>
        <v>31.984280910253801</v>
      </c>
      <c r="E874">
        <f>VLOOKUP(A874,'Location Codes'!$A$2:$C$1048576,3,FALSE)</f>
        <v>-81.129864906139403</v>
      </c>
      <c r="F874" s="1">
        <v>43973.53125</v>
      </c>
      <c r="G874" s="7">
        <v>0.53125</v>
      </c>
      <c r="H874" s="30">
        <f>VLOOKUP(F874,'Rainfall Record'!$D$2:$E$1000,1,TRUE)</f>
        <v>43973</v>
      </c>
      <c r="I874" s="32">
        <f t="shared" si="26"/>
        <v>1</v>
      </c>
      <c r="J874" s="32" t="s">
        <v>28</v>
      </c>
      <c r="U874" t="s">
        <v>31</v>
      </c>
      <c r="V874" t="str">
        <f t="shared" si="27"/>
        <v>ENT</v>
      </c>
      <c r="W874">
        <v>4884</v>
      </c>
      <c r="X874" t="s">
        <v>30</v>
      </c>
    </row>
    <row r="875" spans="1:24">
      <c r="A875" t="s">
        <v>74</v>
      </c>
      <c r="C875" t="str">
        <f>VLOOKUP(A875,'Location Codes'!$A$2:$D$1048576,4,FALSE)</f>
        <v>Vernon.WhiteBluffDitch</v>
      </c>
      <c r="D875">
        <f>VLOOKUP(A875,'Location Codes'!$A$2:$C$1048576,2,FALSE)</f>
        <v>31.964633593941102</v>
      </c>
      <c r="E875">
        <f>VLOOKUP(A875,'Location Codes'!$A$2:$C$1048576,3,FALSE)</f>
        <v>-81.135533939742899</v>
      </c>
      <c r="F875" s="1">
        <v>42389.548611111109</v>
      </c>
      <c r="G875" s="7">
        <v>0.54861111111111105</v>
      </c>
      <c r="H875" s="30">
        <f>VLOOKUP(F875,'Rainfall Record'!$D$2:$E$1000,1,TRUE)</f>
        <v>42386</v>
      </c>
      <c r="I875" s="32">
        <f t="shared" si="26"/>
        <v>4</v>
      </c>
      <c r="J875" s="32" t="s">
        <v>28</v>
      </c>
      <c r="U875" t="s">
        <v>31</v>
      </c>
      <c r="V875" t="str">
        <f t="shared" si="27"/>
        <v>ENT</v>
      </c>
      <c r="W875">
        <v>52</v>
      </c>
      <c r="X875" t="s">
        <v>30</v>
      </c>
    </row>
    <row r="876" spans="1:24">
      <c r="A876" t="s">
        <v>75</v>
      </c>
      <c r="C876" t="str">
        <f>VLOOKUP(A876,'Location Codes'!$A$2:$D$1048576,4,FALSE)</f>
        <v>Vernon.VernonburgDitch</v>
      </c>
      <c r="D876">
        <f>VLOOKUP(A876,'Location Codes'!$A$2:$C$1048576,2,FALSE)</f>
        <v>31.965998805129299</v>
      </c>
      <c r="E876">
        <f>VLOOKUP(A876,'Location Codes'!$A$2:$C$1048576,3,FALSE)</f>
        <v>-81.134277619450003</v>
      </c>
      <c r="F876" s="1">
        <v>42389.555555555555</v>
      </c>
      <c r="G876" s="7">
        <v>0.55555555555555558</v>
      </c>
      <c r="H876" s="30">
        <f>VLOOKUP(F876,'Rainfall Record'!$D$2:$E$1000,1,TRUE)</f>
        <v>42386</v>
      </c>
      <c r="I876" s="32">
        <f t="shared" si="26"/>
        <v>4</v>
      </c>
      <c r="J876" s="32" t="s">
        <v>28</v>
      </c>
      <c r="U876" t="s">
        <v>31</v>
      </c>
      <c r="V876" t="str">
        <f t="shared" si="27"/>
        <v>ENT</v>
      </c>
      <c r="W876">
        <v>20</v>
      </c>
      <c r="X876" t="s">
        <v>30</v>
      </c>
    </row>
    <row r="877" spans="1:24">
      <c r="A877" t="s">
        <v>76</v>
      </c>
      <c r="C877" t="str">
        <f>VLOOKUP(A877,'Location Codes'!$A$2:$D$1048576,4,FALSE)</f>
        <v>Vernon.Vernonburg</v>
      </c>
      <c r="D877">
        <f>VLOOKUP(A877,'Location Codes'!$A$2:$C$1048576,2,FALSE)</f>
        <v>31.963846986497899</v>
      </c>
      <c r="E877">
        <f>VLOOKUP(A877,'Location Codes'!$A$2:$C$1048576,3,FALSE)</f>
        <v>-81.120341943777106</v>
      </c>
      <c r="F877" s="1">
        <v>42389.565972222219</v>
      </c>
      <c r="G877" s="7">
        <v>0.56597222222222221</v>
      </c>
      <c r="H877" s="30">
        <f>VLOOKUP(F877,'Rainfall Record'!$D$2:$E$1000,1,TRUE)</f>
        <v>42386</v>
      </c>
      <c r="I877" s="32">
        <f t="shared" si="26"/>
        <v>4</v>
      </c>
      <c r="J877" s="32" t="s">
        <v>28</v>
      </c>
      <c r="U877" t="s">
        <v>31</v>
      </c>
      <c r="V877" t="str">
        <f t="shared" si="27"/>
        <v>ENT</v>
      </c>
      <c r="W877">
        <v>144</v>
      </c>
      <c r="X877" t="s">
        <v>30</v>
      </c>
    </row>
    <row r="878" spans="1:24">
      <c r="A878" t="s">
        <v>77</v>
      </c>
      <c r="C878" t="str">
        <f>VLOOKUP(A878,'Location Codes'!$A$2:$D$1048576,4,FALSE)</f>
        <v>Vernon.Vernonburg</v>
      </c>
      <c r="D878">
        <f>VLOOKUP(A878,'Location Codes'!$A$2:$C$1048576,2,FALSE)</f>
        <v>31.963846986497899</v>
      </c>
      <c r="E878">
        <f>VLOOKUP(A878,'Location Codes'!$A$2:$C$1048576,3,FALSE)</f>
        <v>-81.120341943777106</v>
      </c>
      <c r="F878" s="1">
        <v>42389.565972222219</v>
      </c>
      <c r="G878" s="7">
        <v>0.56597222222222221</v>
      </c>
      <c r="H878" s="30">
        <f>VLOOKUP(F878,'Rainfall Record'!$D$2:$E$1000,1,TRUE)</f>
        <v>42386</v>
      </c>
      <c r="I878" s="32">
        <f t="shared" si="26"/>
        <v>4</v>
      </c>
      <c r="J878" s="32" t="s">
        <v>28</v>
      </c>
      <c r="U878" t="s">
        <v>31</v>
      </c>
      <c r="V878" t="str">
        <f t="shared" si="27"/>
        <v>ENT</v>
      </c>
      <c r="W878">
        <v>144</v>
      </c>
      <c r="X878" t="s">
        <v>30</v>
      </c>
    </row>
    <row r="879" spans="1:24">
      <c r="A879" t="s">
        <v>57</v>
      </c>
      <c r="C879" t="str">
        <f>VLOOKUP(A879,'Location Codes'!$A$2:$D$1048576,4,FALSE)</f>
        <v>Wilshire.WhiteBluff</v>
      </c>
      <c r="D879">
        <f>VLOOKUP(A879,'Location Codes'!$A$2:$C$1048576,2,FALSE)</f>
        <v>31.984280910253801</v>
      </c>
      <c r="E879">
        <f>VLOOKUP(A879,'Location Codes'!$A$2:$C$1048576,3,FALSE)</f>
        <v>-81.129864906139403</v>
      </c>
      <c r="F879" s="1">
        <v>44007.548611111109</v>
      </c>
      <c r="G879" s="7">
        <v>0.54861111111111105</v>
      </c>
      <c r="H879" s="30">
        <f>VLOOKUP(F879,'Rainfall Record'!$D$2:$E$1000,1,TRUE)</f>
        <v>44005</v>
      </c>
      <c r="I879" s="32">
        <f t="shared" si="26"/>
        <v>3</v>
      </c>
      <c r="J879" s="32" t="s">
        <v>28</v>
      </c>
      <c r="U879" t="s">
        <v>31</v>
      </c>
      <c r="V879" t="str">
        <f t="shared" si="27"/>
        <v>ENT</v>
      </c>
      <c r="W879">
        <v>631</v>
      </c>
      <c r="X879" t="s">
        <v>30</v>
      </c>
    </row>
    <row r="880" spans="1:24">
      <c r="A880" t="s">
        <v>74</v>
      </c>
      <c r="C880" t="str">
        <f>VLOOKUP(A880,'Location Codes'!$A$2:$D$1048576,4,FALSE)</f>
        <v>Vernon.WhiteBluffDitch</v>
      </c>
      <c r="D880">
        <f>VLOOKUP(A880,'Location Codes'!$A$2:$C$1048576,2,FALSE)</f>
        <v>31.964633593941102</v>
      </c>
      <c r="E880">
        <f>VLOOKUP(A880,'Location Codes'!$A$2:$C$1048576,3,FALSE)</f>
        <v>-81.135533939742899</v>
      </c>
      <c r="F880" s="1">
        <v>42416.520833333336</v>
      </c>
      <c r="G880" s="7">
        <v>0.52083333333333337</v>
      </c>
      <c r="H880" s="30">
        <f>VLOOKUP(F880,'Rainfall Record'!$D$2:$E$1000,1,TRUE)</f>
        <v>42407</v>
      </c>
      <c r="I880" s="32">
        <f t="shared" si="26"/>
        <v>10</v>
      </c>
      <c r="J880" s="32" t="s">
        <v>28</v>
      </c>
      <c r="U880" t="s">
        <v>31</v>
      </c>
      <c r="V880" t="str">
        <f t="shared" si="27"/>
        <v>ENT</v>
      </c>
      <c r="W880">
        <v>31</v>
      </c>
      <c r="X880" t="s">
        <v>30</v>
      </c>
    </row>
    <row r="881" spans="1:24">
      <c r="A881" t="s">
        <v>75</v>
      </c>
      <c r="C881" t="str">
        <f>VLOOKUP(A881,'Location Codes'!$A$2:$D$1048576,4,FALSE)</f>
        <v>Vernon.VernonburgDitch</v>
      </c>
      <c r="D881">
        <f>VLOOKUP(A881,'Location Codes'!$A$2:$C$1048576,2,FALSE)</f>
        <v>31.965998805129299</v>
      </c>
      <c r="E881">
        <f>VLOOKUP(A881,'Location Codes'!$A$2:$C$1048576,3,FALSE)</f>
        <v>-81.134277619450003</v>
      </c>
      <c r="F881" s="1">
        <v>42416.53125</v>
      </c>
      <c r="G881" s="7">
        <v>0.53125</v>
      </c>
      <c r="H881" s="30">
        <f>VLOOKUP(F881,'Rainfall Record'!$D$2:$E$1000,1,TRUE)</f>
        <v>42407</v>
      </c>
      <c r="I881" s="32">
        <f t="shared" si="26"/>
        <v>10</v>
      </c>
      <c r="J881" s="32" t="s">
        <v>28</v>
      </c>
      <c r="U881" t="s">
        <v>31</v>
      </c>
      <c r="V881" t="str">
        <f t="shared" si="27"/>
        <v>ENT</v>
      </c>
      <c r="W881">
        <v>41</v>
      </c>
      <c r="X881" t="s">
        <v>30</v>
      </c>
    </row>
    <row r="882" spans="1:24">
      <c r="A882" t="s">
        <v>76</v>
      </c>
      <c r="C882" t="str">
        <f>VLOOKUP(A882,'Location Codes'!$A$2:$D$1048576,4,FALSE)</f>
        <v>Vernon.Vernonburg</v>
      </c>
      <c r="D882">
        <f>VLOOKUP(A882,'Location Codes'!$A$2:$C$1048576,2,FALSE)</f>
        <v>31.963846986497899</v>
      </c>
      <c r="E882">
        <f>VLOOKUP(A882,'Location Codes'!$A$2:$C$1048576,3,FALSE)</f>
        <v>-81.120341943777106</v>
      </c>
      <c r="F882" s="1">
        <v>42416.541666666664</v>
      </c>
      <c r="G882" s="7">
        <v>0.54166666666666663</v>
      </c>
      <c r="H882" s="30">
        <f>VLOOKUP(F882,'Rainfall Record'!$D$2:$E$1000,1,TRUE)</f>
        <v>42407</v>
      </c>
      <c r="I882" s="32">
        <f t="shared" si="26"/>
        <v>10</v>
      </c>
      <c r="J882" s="32" t="s">
        <v>28</v>
      </c>
      <c r="U882" t="s">
        <v>31</v>
      </c>
      <c r="V882" t="str">
        <f t="shared" si="27"/>
        <v>ENT</v>
      </c>
      <c r="W882">
        <v>20</v>
      </c>
      <c r="X882" t="s">
        <v>30</v>
      </c>
    </row>
    <row r="883" spans="1:24">
      <c r="A883" t="s">
        <v>77</v>
      </c>
      <c r="C883" t="str">
        <f>VLOOKUP(A883,'Location Codes'!$A$2:$D$1048576,4,FALSE)</f>
        <v>Vernon.Vernonburg</v>
      </c>
      <c r="D883">
        <f>VLOOKUP(A883,'Location Codes'!$A$2:$C$1048576,2,FALSE)</f>
        <v>31.963846986497899</v>
      </c>
      <c r="E883">
        <f>VLOOKUP(A883,'Location Codes'!$A$2:$C$1048576,3,FALSE)</f>
        <v>-81.120341943777106</v>
      </c>
      <c r="F883" s="1">
        <v>42416.541666666664</v>
      </c>
      <c r="G883" s="7">
        <v>0.54166666666666663</v>
      </c>
      <c r="H883" s="30">
        <f>VLOOKUP(F883,'Rainfall Record'!$D$2:$E$1000,1,TRUE)</f>
        <v>42407</v>
      </c>
      <c r="I883" s="32">
        <f t="shared" si="26"/>
        <v>10</v>
      </c>
      <c r="J883" s="32" t="s">
        <v>28</v>
      </c>
      <c r="U883" t="s">
        <v>31</v>
      </c>
      <c r="V883" t="str">
        <f t="shared" si="27"/>
        <v>ENT</v>
      </c>
      <c r="W883">
        <v>20</v>
      </c>
      <c r="X883" t="s">
        <v>30</v>
      </c>
    </row>
    <row r="884" spans="1:24">
      <c r="A884" t="s">
        <v>27</v>
      </c>
      <c r="C884" t="str">
        <f>VLOOKUP(A884,'Location Codes'!$A$2:$D$1048576,4,FALSE)</f>
        <v>Hayners.Halcyon</v>
      </c>
      <c r="D884">
        <f>VLOOKUP(A884,'Location Codes'!$A$2:$C$1048576,2,FALSE)</f>
        <v>31.982481023192801</v>
      </c>
      <c r="E884">
        <f>VLOOKUP(A884,'Location Codes'!$A$2:$C$1048576,3,FALSE)</f>
        <v>-81.111041875059797</v>
      </c>
      <c r="F884" s="1">
        <v>42416.572916666664</v>
      </c>
      <c r="G884" s="7">
        <v>0.57291666666666663</v>
      </c>
      <c r="H884" s="30">
        <f>VLOOKUP(F884,'Rainfall Record'!$D$2:$E$1000,1,TRUE)</f>
        <v>42407</v>
      </c>
      <c r="I884" s="32">
        <f t="shared" si="26"/>
        <v>10</v>
      </c>
      <c r="J884" s="32" t="s">
        <v>28</v>
      </c>
      <c r="U884" t="s">
        <v>31</v>
      </c>
      <c r="V884" t="str">
        <f t="shared" si="27"/>
        <v>ENT</v>
      </c>
      <c r="W884">
        <v>265</v>
      </c>
      <c r="X884" t="s">
        <v>30</v>
      </c>
    </row>
    <row r="885" spans="1:24">
      <c r="A885" t="s">
        <v>78</v>
      </c>
      <c r="C885" t="str">
        <f>VLOOKUP(A885,'Location Codes'!$A$2:$D$1048576,4,FALSE)</f>
        <v>Harmon.9</v>
      </c>
      <c r="D885">
        <f>VLOOKUP(A885,'Location Codes'!$A$2:$C$1048576,2,FALSE)</f>
        <v>31.9867850198948</v>
      </c>
      <c r="E885">
        <f>VLOOKUP(A885,'Location Codes'!$A$2:$C$1048576,3,FALSE)</f>
        <v>-81.116596661316706</v>
      </c>
      <c r="F885" s="1">
        <v>42416.586805555555</v>
      </c>
      <c r="G885" s="7">
        <v>0.58680555555555558</v>
      </c>
      <c r="H885" s="30">
        <f>VLOOKUP(F885,'Rainfall Record'!$D$2:$E$1000,1,TRUE)</f>
        <v>42407</v>
      </c>
      <c r="I885" s="32">
        <f t="shared" si="26"/>
        <v>10</v>
      </c>
      <c r="J885" s="32" t="s">
        <v>28</v>
      </c>
      <c r="U885" t="s">
        <v>31</v>
      </c>
      <c r="V885" t="str">
        <f t="shared" si="27"/>
        <v>ENT</v>
      </c>
      <c r="W885">
        <v>63</v>
      </c>
      <c r="X885" t="s">
        <v>30</v>
      </c>
    </row>
    <row r="886" spans="1:24">
      <c r="A886" t="s">
        <v>73</v>
      </c>
      <c r="C886" t="str">
        <f>VLOOKUP(A886,'Location Codes'!$A$2:$D$1048576,4,FALSE)</f>
        <v>Hayners.Mont</v>
      </c>
      <c r="D886">
        <f>VLOOKUP(A886,'Location Codes'!$A$2:$C$1048576,2,FALSE)</f>
        <v>31.993115442766999</v>
      </c>
      <c r="E886">
        <f>VLOOKUP(A886,'Location Codes'!$A$2:$C$1048576,3,FALSE)</f>
        <v>-81.1013377418072</v>
      </c>
      <c r="F886" s="1">
        <v>42416.597222222219</v>
      </c>
      <c r="G886" s="7">
        <v>0.59722222222222221</v>
      </c>
      <c r="H886" s="30">
        <f>VLOOKUP(F886,'Rainfall Record'!$D$2:$E$1000,1,TRUE)</f>
        <v>42407</v>
      </c>
      <c r="I886" s="32">
        <f t="shared" si="26"/>
        <v>10</v>
      </c>
      <c r="J886" s="32" t="s">
        <v>28</v>
      </c>
      <c r="U886" t="s">
        <v>31</v>
      </c>
      <c r="V886" t="str">
        <f t="shared" si="27"/>
        <v>ENT</v>
      </c>
      <c r="W886">
        <v>161</v>
      </c>
      <c r="X886" t="s">
        <v>30</v>
      </c>
    </row>
    <row r="887" spans="1:24">
      <c r="A887" t="s">
        <v>32</v>
      </c>
      <c r="C887" t="str">
        <f>VLOOKUP(A887,'Location Codes'!$A$2:$D$1048576,4,FALSE)</f>
        <v>Casey.Sallie</v>
      </c>
      <c r="D887">
        <f>VLOOKUP(A887,'Location Codes'!$A$2:$C$1048576,2,FALSE)</f>
        <v>31.995887131649798</v>
      </c>
      <c r="E887">
        <f>VLOOKUP(A887,'Location Codes'!$A$2:$C$1048576,3,FALSE)</f>
        <v>-81.090554392855694</v>
      </c>
      <c r="F887" s="1">
        <v>42432.388888888891</v>
      </c>
      <c r="G887" s="6">
        <v>0.3888888888888889</v>
      </c>
      <c r="H887" s="30">
        <f>VLOOKUP(F887,'Rainfall Record'!$D$2:$E$1000,1,TRUE)</f>
        <v>42432</v>
      </c>
      <c r="I887" s="32">
        <f t="shared" si="26"/>
        <v>0</v>
      </c>
      <c r="J887" s="32" t="s">
        <v>28</v>
      </c>
      <c r="U887" t="s">
        <v>31</v>
      </c>
      <c r="V887" t="str">
        <f t="shared" si="27"/>
        <v>ENT</v>
      </c>
      <c r="W887">
        <v>98</v>
      </c>
      <c r="X887" t="s">
        <v>30</v>
      </c>
    </row>
    <row r="888" spans="1:24">
      <c r="A888" t="s">
        <v>32</v>
      </c>
      <c r="C888" t="str">
        <f>VLOOKUP(A888,'Location Codes'!$A$2:$D$1048576,4,FALSE)</f>
        <v>Casey.Sallie</v>
      </c>
      <c r="D888">
        <f>VLOOKUP(A888,'Location Codes'!$A$2:$C$1048576,2,FALSE)</f>
        <v>31.995887131649798</v>
      </c>
      <c r="E888">
        <f>VLOOKUP(A888,'Location Codes'!$A$2:$C$1048576,3,FALSE)</f>
        <v>-81.090554392855694</v>
      </c>
      <c r="F888" s="1">
        <v>42432.388888888891</v>
      </c>
      <c r="G888" s="6">
        <v>0.3888888888888889</v>
      </c>
      <c r="H888" s="30">
        <f>VLOOKUP(F888,'Rainfall Record'!$D$2:$E$1000,1,TRUE)</f>
        <v>42432</v>
      </c>
      <c r="I888" s="32">
        <f t="shared" si="26"/>
        <v>0</v>
      </c>
      <c r="J888" s="32" t="s">
        <v>28</v>
      </c>
      <c r="U888" t="s">
        <v>29</v>
      </c>
      <c r="V888" t="str">
        <f t="shared" si="27"/>
        <v>FC</v>
      </c>
      <c r="W888">
        <v>230</v>
      </c>
      <c r="X888" t="s">
        <v>30</v>
      </c>
    </row>
    <row r="889" spans="1:24">
      <c r="A889" t="s">
        <v>33</v>
      </c>
      <c r="C889" t="str">
        <f>VLOOKUP(A889,'Location Codes'!$A$2:$D$1048576,4,FALSE)</f>
        <v>Hayners.Halcyon</v>
      </c>
      <c r="D889">
        <f>VLOOKUP(A889,'Location Codes'!$A$2:$C$1048576,2,FALSE)</f>
        <v>31.982481023192801</v>
      </c>
      <c r="E889">
        <f>VLOOKUP(A889,'Location Codes'!$A$2:$C$1048576,3,FALSE)</f>
        <v>-81.111041875059797</v>
      </c>
      <c r="F889" s="1">
        <v>42432.409722222219</v>
      </c>
      <c r="G889" s="6">
        <v>0.40972222222222221</v>
      </c>
      <c r="H889" s="30">
        <f>VLOOKUP(F889,'Rainfall Record'!$D$2:$E$1000,1,TRUE)</f>
        <v>42432</v>
      </c>
      <c r="I889" s="32">
        <f t="shared" si="26"/>
        <v>0</v>
      </c>
      <c r="J889" s="32" t="s">
        <v>28</v>
      </c>
      <c r="U889" t="s">
        <v>31</v>
      </c>
      <c r="V889" t="str">
        <f t="shared" si="27"/>
        <v>ENT</v>
      </c>
      <c r="W889">
        <v>373</v>
      </c>
      <c r="X889" t="s">
        <v>30</v>
      </c>
    </row>
    <row r="890" spans="1:24">
      <c r="A890" t="s">
        <v>33</v>
      </c>
      <c r="C890" t="str">
        <f>VLOOKUP(A890,'Location Codes'!$A$2:$D$1048576,4,FALSE)</f>
        <v>Hayners.Halcyon</v>
      </c>
      <c r="D890">
        <f>VLOOKUP(A890,'Location Codes'!$A$2:$C$1048576,2,FALSE)</f>
        <v>31.982481023192801</v>
      </c>
      <c r="E890">
        <f>VLOOKUP(A890,'Location Codes'!$A$2:$C$1048576,3,FALSE)</f>
        <v>-81.111041875059797</v>
      </c>
      <c r="F890" s="1">
        <v>42432.409722222219</v>
      </c>
      <c r="G890" s="6">
        <v>0.40972222222222221</v>
      </c>
      <c r="H890" s="30">
        <f>VLOOKUP(F890,'Rainfall Record'!$D$2:$E$1000,1,TRUE)</f>
        <v>42432</v>
      </c>
      <c r="I890" s="32">
        <f t="shared" si="26"/>
        <v>0</v>
      </c>
      <c r="J890" s="32" t="s">
        <v>28</v>
      </c>
      <c r="U890" t="s">
        <v>29</v>
      </c>
      <c r="V890" t="str">
        <f t="shared" si="27"/>
        <v>FC</v>
      </c>
      <c r="W890">
        <v>2200</v>
      </c>
      <c r="X890" t="s">
        <v>30</v>
      </c>
    </row>
    <row r="891" spans="1:24">
      <c r="A891" t="s">
        <v>48</v>
      </c>
      <c r="C891" t="str">
        <f>VLOOKUP(A891,'Location Codes'!$A$2:$D$1048576,4,FALSE)</f>
        <v>Wilshire.Bougainvillea</v>
      </c>
      <c r="D891">
        <f>VLOOKUP(A891,'Location Codes'!$A$2:$C$1048576,2,FALSE)</f>
        <v>31.9806065034544</v>
      </c>
      <c r="E891">
        <f>VLOOKUP(A891,'Location Codes'!$A$2:$C$1048576,3,FALSE)</f>
        <v>-81.125530850568197</v>
      </c>
      <c r="F891" s="1">
        <v>42432.427083333336</v>
      </c>
      <c r="G891" s="6">
        <v>0.42708333333333331</v>
      </c>
      <c r="H891" s="30">
        <f>VLOOKUP(F891,'Rainfall Record'!$D$2:$E$1000,1,TRUE)</f>
        <v>42432</v>
      </c>
      <c r="I891" s="32">
        <f t="shared" si="26"/>
        <v>0</v>
      </c>
      <c r="J891" s="32" t="s">
        <v>28</v>
      </c>
      <c r="U891" t="s">
        <v>31</v>
      </c>
      <c r="V891" t="str">
        <f t="shared" si="27"/>
        <v>ENT</v>
      </c>
      <c r="W891">
        <v>315</v>
      </c>
      <c r="X891" t="s">
        <v>30</v>
      </c>
    </row>
    <row r="892" spans="1:24">
      <c r="A892" t="s">
        <v>48</v>
      </c>
      <c r="C892" t="str">
        <f>VLOOKUP(A892,'Location Codes'!$A$2:$D$1048576,4,FALSE)</f>
        <v>Wilshire.Bougainvillea</v>
      </c>
      <c r="D892">
        <f>VLOOKUP(A892,'Location Codes'!$A$2:$C$1048576,2,FALSE)</f>
        <v>31.9806065034544</v>
      </c>
      <c r="E892">
        <f>VLOOKUP(A892,'Location Codes'!$A$2:$C$1048576,3,FALSE)</f>
        <v>-81.125530850568197</v>
      </c>
      <c r="F892" s="1">
        <v>42432.427083333336</v>
      </c>
      <c r="G892" s="6">
        <v>0.42708333333333331</v>
      </c>
      <c r="H892" s="30">
        <f>VLOOKUP(F892,'Rainfall Record'!$D$2:$E$1000,1,TRUE)</f>
        <v>42432</v>
      </c>
      <c r="I892" s="32">
        <f t="shared" si="26"/>
        <v>0</v>
      </c>
      <c r="J892" s="32" t="s">
        <v>28</v>
      </c>
      <c r="U892" t="s">
        <v>29</v>
      </c>
      <c r="V892" t="str">
        <f t="shared" si="27"/>
        <v>FC</v>
      </c>
      <c r="W892">
        <v>1600</v>
      </c>
      <c r="X892" t="s">
        <v>30</v>
      </c>
    </row>
    <row r="893" spans="1:24">
      <c r="A893" t="s">
        <v>57</v>
      </c>
      <c r="C893" t="str">
        <f>VLOOKUP(A893,'Location Codes'!$A$2:$D$1048576,4,FALSE)</f>
        <v>Wilshire.WhiteBluff</v>
      </c>
      <c r="D893">
        <f>VLOOKUP(A893,'Location Codes'!$A$2:$C$1048576,2,FALSE)</f>
        <v>31.984280910253801</v>
      </c>
      <c r="E893">
        <f>VLOOKUP(A893,'Location Codes'!$A$2:$C$1048576,3,FALSE)</f>
        <v>-81.129864906139403</v>
      </c>
      <c r="F893" s="1">
        <v>44036.451388888891</v>
      </c>
      <c r="G893" s="7">
        <v>0.4513888888888889</v>
      </c>
      <c r="H893" s="30">
        <f>VLOOKUP(F893,'Rainfall Record'!$D$2:$E$1000,1,TRUE)</f>
        <v>44036</v>
      </c>
      <c r="I893" s="32">
        <f t="shared" si="26"/>
        <v>0</v>
      </c>
      <c r="J893" s="32" t="s">
        <v>28</v>
      </c>
      <c r="U893" t="s">
        <v>31</v>
      </c>
      <c r="V893" t="str">
        <f t="shared" si="27"/>
        <v>ENT</v>
      </c>
      <c r="W893">
        <v>857</v>
      </c>
      <c r="X893" t="s">
        <v>30</v>
      </c>
    </row>
    <row r="894" spans="1:24">
      <c r="A894" t="s">
        <v>57</v>
      </c>
      <c r="C894" t="str">
        <f>VLOOKUP(A894,'Location Codes'!$A$2:$D$1048576,4,FALSE)</f>
        <v>Wilshire.WhiteBluff</v>
      </c>
      <c r="D894">
        <f>VLOOKUP(A894,'Location Codes'!$A$2:$C$1048576,2,FALSE)</f>
        <v>31.984280910253801</v>
      </c>
      <c r="E894">
        <f>VLOOKUP(A894,'Location Codes'!$A$2:$C$1048576,3,FALSE)</f>
        <v>-81.129864906139403</v>
      </c>
      <c r="F894" s="1">
        <v>44054.559027777781</v>
      </c>
      <c r="G894" s="7">
        <v>0.55902777777777779</v>
      </c>
      <c r="H894" s="30">
        <f>VLOOKUP(F894,'Rainfall Record'!$D$2:$E$1000,1,TRUE)</f>
        <v>44049</v>
      </c>
      <c r="I894" s="32">
        <f t="shared" si="26"/>
        <v>6</v>
      </c>
      <c r="J894" s="32" t="s">
        <v>28</v>
      </c>
      <c r="U894" t="s">
        <v>31</v>
      </c>
      <c r="V894" t="str">
        <f t="shared" si="27"/>
        <v>ENT</v>
      </c>
      <c r="W894">
        <v>857</v>
      </c>
      <c r="X894" t="s">
        <v>30</v>
      </c>
    </row>
    <row r="895" spans="1:24">
      <c r="A895" t="s">
        <v>57</v>
      </c>
      <c r="C895" t="str">
        <f>VLOOKUP(A895,'Location Codes'!$A$2:$D$1048576,4,FALSE)</f>
        <v>Wilshire.WhiteBluff</v>
      </c>
      <c r="D895">
        <f>VLOOKUP(A895,'Location Codes'!$A$2:$C$1048576,2,FALSE)</f>
        <v>31.984280910253801</v>
      </c>
      <c r="E895">
        <f>VLOOKUP(A895,'Location Codes'!$A$2:$C$1048576,3,FALSE)</f>
        <v>-81.129864906139403</v>
      </c>
      <c r="F895" s="1">
        <v>44098.541666666664</v>
      </c>
      <c r="G895" s="7">
        <v>0.54166666666666663</v>
      </c>
      <c r="H895" s="30">
        <f>VLOOKUP(F895,'Rainfall Record'!$D$2:$E$1000,1,TRUE)</f>
        <v>44091</v>
      </c>
      <c r="I895" s="32">
        <f t="shared" si="26"/>
        <v>8</v>
      </c>
      <c r="J895" s="32" t="s">
        <v>28</v>
      </c>
      <c r="U895" t="s">
        <v>31</v>
      </c>
      <c r="V895" t="str">
        <f t="shared" si="27"/>
        <v>ENT</v>
      </c>
      <c r="W895">
        <v>638</v>
      </c>
      <c r="X895" t="s">
        <v>30</v>
      </c>
    </row>
    <row r="896" spans="1:24">
      <c r="A896" t="s">
        <v>57</v>
      </c>
      <c r="C896" t="str">
        <f>VLOOKUP(A896,'Location Codes'!$A$2:$D$1048576,4,FALSE)</f>
        <v>Wilshire.WhiteBluff</v>
      </c>
      <c r="D896">
        <f>VLOOKUP(A896,'Location Codes'!$A$2:$C$1048576,2,FALSE)</f>
        <v>31.984280910253801</v>
      </c>
      <c r="E896">
        <f>VLOOKUP(A896,'Location Codes'!$A$2:$C$1048576,3,FALSE)</f>
        <v>-81.129864906139403</v>
      </c>
      <c r="F896" s="1">
        <v>44112.510416666664</v>
      </c>
      <c r="G896" s="7">
        <v>0.51041666666666663</v>
      </c>
      <c r="H896" s="30">
        <f>VLOOKUP(F896,'Rainfall Record'!$D$2:$E$1000,1,TRUE)</f>
        <v>44103</v>
      </c>
      <c r="I896" s="32">
        <f t="shared" si="26"/>
        <v>10</v>
      </c>
      <c r="J896" s="32" t="s">
        <v>28</v>
      </c>
      <c r="U896" t="s">
        <v>31</v>
      </c>
      <c r="V896" t="str">
        <f t="shared" si="27"/>
        <v>ENT</v>
      </c>
      <c r="W896">
        <v>487</v>
      </c>
      <c r="X896" t="s">
        <v>30</v>
      </c>
    </row>
    <row r="897" spans="1:24">
      <c r="A897" t="s">
        <v>59</v>
      </c>
      <c r="C897" t="str">
        <f>VLOOKUP(A897,'Location Codes'!$A$2:$D$1048576,4,FALSE)</f>
        <v>Vernon.Rendant</v>
      </c>
      <c r="D897">
        <f>VLOOKUP(A897,'Location Codes'!$A$2:$C$1048576,2,FALSE)</f>
        <v>31.971748423804598</v>
      </c>
      <c r="E897">
        <f>VLOOKUP(A897,'Location Codes'!$A$2:$C$1048576,3,FALSE)</f>
        <v>-81.125984676460405</v>
      </c>
      <c r="F897" s="1">
        <v>42432.475694444445</v>
      </c>
      <c r="G897" s="6">
        <v>0.47569444444444442</v>
      </c>
      <c r="H897" s="30">
        <f>VLOOKUP(F897,'Rainfall Record'!$D$2:$E$1000,1,TRUE)</f>
        <v>42432</v>
      </c>
      <c r="I897" s="32">
        <f t="shared" si="26"/>
        <v>0</v>
      </c>
      <c r="J897" s="32" t="s">
        <v>28</v>
      </c>
      <c r="U897" t="s">
        <v>31</v>
      </c>
      <c r="V897" t="str">
        <f t="shared" si="27"/>
        <v>ENT</v>
      </c>
      <c r="W897">
        <v>160</v>
      </c>
      <c r="X897" t="s">
        <v>30</v>
      </c>
    </row>
    <row r="898" spans="1:24">
      <c r="A898" t="s">
        <v>59</v>
      </c>
      <c r="C898" t="str">
        <f>VLOOKUP(A898,'Location Codes'!$A$2:$D$1048576,4,FALSE)</f>
        <v>Vernon.Rendant</v>
      </c>
      <c r="D898">
        <f>VLOOKUP(A898,'Location Codes'!$A$2:$C$1048576,2,FALSE)</f>
        <v>31.971748423804598</v>
      </c>
      <c r="E898">
        <f>VLOOKUP(A898,'Location Codes'!$A$2:$C$1048576,3,FALSE)</f>
        <v>-81.125984676460405</v>
      </c>
      <c r="F898" s="1">
        <v>42432.475694444445</v>
      </c>
      <c r="G898" s="6">
        <v>0.47569444444444442</v>
      </c>
      <c r="H898" s="30">
        <f>VLOOKUP(F898,'Rainfall Record'!$D$2:$E$1000,1,TRUE)</f>
        <v>42432</v>
      </c>
      <c r="I898" s="32">
        <f t="shared" si="26"/>
        <v>0</v>
      </c>
      <c r="J898" s="32" t="s">
        <v>28</v>
      </c>
      <c r="U898" t="s">
        <v>29</v>
      </c>
      <c r="V898" t="str">
        <f t="shared" si="27"/>
        <v>FC</v>
      </c>
      <c r="W898">
        <v>490</v>
      </c>
      <c r="X898" t="s">
        <v>30</v>
      </c>
    </row>
    <row r="899" spans="1:24">
      <c r="A899" t="s">
        <v>60</v>
      </c>
      <c r="C899" t="str">
        <f>VLOOKUP(A899,'Location Codes'!$A$2:$D$1048576,4,FALSE)</f>
        <v>Casey.Hospital</v>
      </c>
      <c r="D899">
        <f>VLOOKUP(A899,'Location Codes'!$A$2:$C$1048576,2,FALSE)</f>
        <v>32.030499465731999</v>
      </c>
      <c r="E899">
        <f>VLOOKUP(A899,'Location Codes'!$A$2:$C$1048576,3,FALSE)</f>
        <v>-81.085066518624302</v>
      </c>
      <c r="F899" s="1">
        <v>42432.496527777781</v>
      </c>
      <c r="G899" s="6">
        <v>0.49652777777777779</v>
      </c>
      <c r="H899" s="30">
        <f>VLOOKUP(F899,'Rainfall Record'!$D$2:$E$1000,1,TRUE)</f>
        <v>42432</v>
      </c>
      <c r="I899" s="32">
        <f t="shared" ref="I899:I962" si="28">ROUND(F899-H899,0)</f>
        <v>0</v>
      </c>
      <c r="J899" s="32" t="s">
        <v>28</v>
      </c>
      <c r="U899" t="s">
        <v>31</v>
      </c>
      <c r="V899" t="str">
        <f t="shared" ref="V899:V962" si="29">IF(U899="Fecal","FC",IF(U899="Entero","ENT",IF(U899="E.coli","EC",IF(U899="E. Coli","EC",IF(U899="Enterococci","ENT",IF(U899="Total Coli","TC",IF(U899="Total Coliform","TC","error")))))))</f>
        <v>ENT</v>
      </c>
      <c r="W899">
        <v>20</v>
      </c>
      <c r="X899" t="s">
        <v>30</v>
      </c>
    </row>
    <row r="900" spans="1:24">
      <c r="A900" t="s">
        <v>60</v>
      </c>
      <c r="C900" t="str">
        <f>VLOOKUP(A900,'Location Codes'!$A$2:$D$1048576,4,FALSE)</f>
        <v>Casey.Hospital</v>
      </c>
      <c r="D900">
        <f>VLOOKUP(A900,'Location Codes'!$A$2:$C$1048576,2,FALSE)</f>
        <v>32.030499465731999</v>
      </c>
      <c r="E900">
        <f>VLOOKUP(A900,'Location Codes'!$A$2:$C$1048576,3,FALSE)</f>
        <v>-81.085066518624302</v>
      </c>
      <c r="F900" s="1">
        <v>42432.496527777781</v>
      </c>
      <c r="G900" s="6">
        <v>0.49652777777777779</v>
      </c>
      <c r="H900" s="30">
        <f>VLOOKUP(F900,'Rainfall Record'!$D$2:$E$1000,1,TRUE)</f>
        <v>42432</v>
      </c>
      <c r="I900" s="32">
        <f t="shared" si="28"/>
        <v>0</v>
      </c>
      <c r="J900" s="32" t="s">
        <v>28</v>
      </c>
      <c r="U900" t="s">
        <v>29</v>
      </c>
      <c r="V900" t="str">
        <f t="shared" si="29"/>
        <v>FC</v>
      </c>
      <c r="W900">
        <v>230</v>
      </c>
      <c r="X900" t="s">
        <v>30</v>
      </c>
    </row>
    <row r="901" spans="1:24">
      <c r="A901" t="s">
        <v>32</v>
      </c>
      <c r="C901" t="str">
        <f>VLOOKUP(A901,'Location Codes'!$A$2:$D$1048576,4,FALSE)</f>
        <v>Casey.Sallie</v>
      </c>
      <c r="D901">
        <f>VLOOKUP(A901,'Location Codes'!$A$2:$C$1048576,2,FALSE)</f>
        <v>31.995887131649798</v>
      </c>
      <c r="E901">
        <f>VLOOKUP(A901,'Location Codes'!$A$2:$C$1048576,3,FALSE)</f>
        <v>-81.090554392855694</v>
      </c>
      <c r="F901" s="1">
        <v>42439.381944444445</v>
      </c>
      <c r="G901" s="6">
        <v>0.38194444444444442</v>
      </c>
      <c r="H901" s="30">
        <f>VLOOKUP(F901,'Rainfall Record'!$D$2:$E$1000,1,TRUE)</f>
        <v>42433</v>
      </c>
      <c r="I901" s="32">
        <f t="shared" si="28"/>
        <v>6</v>
      </c>
      <c r="J901" s="32" t="s">
        <v>28</v>
      </c>
      <c r="U901" t="s">
        <v>31</v>
      </c>
      <c r="V901" t="str">
        <f t="shared" si="29"/>
        <v>ENT</v>
      </c>
      <c r="W901">
        <v>74</v>
      </c>
      <c r="X901" t="s">
        <v>30</v>
      </c>
    </row>
    <row r="902" spans="1:24">
      <c r="A902" t="s">
        <v>32</v>
      </c>
      <c r="C902" t="str">
        <f>VLOOKUP(A902,'Location Codes'!$A$2:$D$1048576,4,FALSE)</f>
        <v>Casey.Sallie</v>
      </c>
      <c r="D902">
        <f>VLOOKUP(A902,'Location Codes'!$A$2:$C$1048576,2,FALSE)</f>
        <v>31.995887131649798</v>
      </c>
      <c r="E902">
        <f>VLOOKUP(A902,'Location Codes'!$A$2:$C$1048576,3,FALSE)</f>
        <v>-81.090554392855694</v>
      </c>
      <c r="F902" s="1">
        <v>42439.381944444445</v>
      </c>
      <c r="G902" s="6">
        <v>0.38194444444444442</v>
      </c>
      <c r="H902" s="30">
        <f>VLOOKUP(F902,'Rainfall Record'!$D$2:$E$1000,1,TRUE)</f>
        <v>42433</v>
      </c>
      <c r="I902" s="32">
        <f t="shared" si="28"/>
        <v>6</v>
      </c>
      <c r="J902" s="32" t="s">
        <v>28</v>
      </c>
      <c r="U902" t="s">
        <v>29</v>
      </c>
      <c r="V902" t="str">
        <f t="shared" si="29"/>
        <v>FC</v>
      </c>
      <c r="W902">
        <v>170</v>
      </c>
      <c r="X902" t="s">
        <v>30</v>
      </c>
    </row>
    <row r="903" spans="1:24">
      <c r="A903" t="s">
        <v>56</v>
      </c>
      <c r="C903" t="str">
        <f>VLOOKUP(A903,'Location Codes'!$A$2:$D$1048576,4,FALSE)</f>
        <v>Hayners.Halcyon</v>
      </c>
      <c r="D903">
        <f>VLOOKUP(A903,'Location Codes'!$A$2:$C$1048576,2,FALSE)</f>
        <v>31.982481023192801</v>
      </c>
      <c r="E903">
        <f>VLOOKUP(A903,'Location Codes'!$A$2:$C$1048576,3,FALSE)</f>
        <v>-81.111041875059797</v>
      </c>
      <c r="F903" s="1">
        <v>42439.402777777781</v>
      </c>
      <c r="G903" s="6">
        <v>0.40277777777777779</v>
      </c>
      <c r="H903" s="30">
        <f>VLOOKUP(F903,'Rainfall Record'!$D$2:$E$1000,1,TRUE)</f>
        <v>42433</v>
      </c>
      <c r="I903" s="32">
        <f t="shared" si="28"/>
        <v>6</v>
      </c>
      <c r="J903" s="32" t="s">
        <v>28</v>
      </c>
      <c r="U903" t="s">
        <v>31</v>
      </c>
      <c r="V903" t="str">
        <f t="shared" si="29"/>
        <v>ENT</v>
      </c>
      <c r="W903">
        <v>135</v>
      </c>
      <c r="X903" t="s">
        <v>30</v>
      </c>
    </row>
    <row r="904" spans="1:24">
      <c r="A904" t="s">
        <v>56</v>
      </c>
      <c r="C904" t="str">
        <f>VLOOKUP(A904,'Location Codes'!$A$2:$D$1048576,4,FALSE)</f>
        <v>Hayners.Halcyon</v>
      </c>
      <c r="D904">
        <f>VLOOKUP(A904,'Location Codes'!$A$2:$C$1048576,2,FALSE)</f>
        <v>31.982481023192801</v>
      </c>
      <c r="E904">
        <f>VLOOKUP(A904,'Location Codes'!$A$2:$C$1048576,3,FALSE)</f>
        <v>-81.111041875059797</v>
      </c>
      <c r="F904" s="1">
        <v>42439.402777777781</v>
      </c>
      <c r="G904" s="6">
        <v>0.40277777777777779</v>
      </c>
      <c r="H904" s="30">
        <f>VLOOKUP(F904,'Rainfall Record'!$D$2:$E$1000,1,TRUE)</f>
        <v>42433</v>
      </c>
      <c r="I904" s="32">
        <f t="shared" si="28"/>
        <v>6</v>
      </c>
      <c r="J904" s="32" t="s">
        <v>28</v>
      </c>
      <c r="U904" t="s">
        <v>29</v>
      </c>
      <c r="V904" t="str">
        <f t="shared" si="29"/>
        <v>FC</v>
      </c>
      <c r="W904">
        <v>490</v>
      </c>
      <c r="X904" t="s">
        <v>30</v>
      </c>
    </row>
    <row r="905" spans="1:24">
      <c r="A905" t="s">
        <v>48</v>
      </c>
      <c r="C905" t="str">
        <f>VLOOKUP(A905,'Location Codes'!$A$2:$D$1048576,4,FALSE)</f>
        <v>Wilshire.Bougainvillea</v>
      </c>
      <c r="D905">
        <f>VLOOKUP(A905,'Location Codes'!$A$2:$C$1048576,2,FALSE)</f>
        <v>31.9806065034544</v>
      </c>
      <c r="E905">
        <f>VLOOKUP(A905,'Location Codes'!$A$2:$C$1048576,3,FALSE)</f>
        <v>-81.125530850568197</v>
      </c>
      <c r="F905" s="1">
        <v>42439.427083333336</v>
      </c>
      <c r="G905" s="6">
        <v>0.42708333333333331</v>
      </c>
      <c r="H905" s="30">
        <f>VLOOKUP(F905,'Rainfall Record'!$D$2:$E$1000,1,TRUE)</f>
        <v>42433</v>
      </c>
      <c r="I905" s="32">
        <f t="shared" si="28"/>
        <v>6</v>
      </c>
      <c r="J905" s="32" t="s">
        <v>28</v>
      </c>
      <c r="U905" t="s">
        <v>31</v>
      </c>
      <c r="V905" t="str">
        <f t="shared" si="29"/>
        <v>ENT</v>
      </c>
      <c r="W905">
        <v>161</v>
      </c>
      <c r="X905" t="s">
        <v>30</v>
      </c>
    </row>
    <row r="906" spans="1:24">
      <c r="A906" t="s">
        <v>48</v>
      </c>
      <c r="C906" t="str">
        <f>VLOOKUP(A906,'Location Codes'!$A$2:$D$1048576,4,FALSE)</f>
        <v>Wilshire.Bougainvillea</v>
      </c>
      <c r="D906">
        <f>VLOOKUP(A906,'Location Codes'!$A$2:$C$1048576,2,FALSE)</f>
        <v>31.9806065034544</v>
      </c>
      <c r="E906">
        <f>VLOOKUP(A906,'Location Codes'!$A$2:$C$1048576,3,FALSE)</f>
        <v>-81.125530850568197</v>
      </c>
      <c r="F906" s="1">
        <v>42439.427083333336</v>
      </c>
      <c r="G906" s="6">
        <v>0.42708333333333331</v>
      </c>
      <c r="H906" s="30">
        <f>VLOOKUP(F906,'Rainfall Record'!$D$2:$E$1000,1,TRUE)</f>
        <v>42433</v>
      </c>
      <c r="I906" s="32">
        <f t="shared" si="28"/>
        <v>6</v>
      </c>
      <c r="J906" s="32" t="s">
        <v>28</v>
      </c>
      <c r="U906" t="s">
        <v>29</v>
      </c>
      <c r="V906" t="str">
        <f t="shared" si="29"/>
        <v>FC</v>
      </c>
      <c r="W906">
        <v>170</v>
      </c>
      <c r="X906" t="s">
        <v>30</v>
      </c>
    </row>
    <row r="907" spans="1:24">
      <c r="A907" t="s">
        <v>57</v>
      </c>
      <c r="B907" t="s">
        <v>79</v>
      </c>
      <c r="C907" t="str">
        <f>VLOOKUP(A907,'Location Codes'!$A$2:$D$1048576,4,FALSE)</f>
        <v>Wilshire.WhiteBluff</v>
      </c>
      <c r="D907">
        <f>VLOOKUP(A907,'Location Codes'!$A$2:$C$1048576,2,FALSE)</f>
        <v>31.984280910253801</v>
      </c>
      <c r="E907">
        <f>VLOOKUP(A907,'Location Codes'!$A$2:$C$1048576,3,FALSE)</f>
        <v>-81.129864906139403</v>
      </c>
      <c r="F907" s="1">
        <v>44532</v>
      </c>
      <c r="G907" s="3">
        <v>0.44166666666666665</v>
      </c>
      <c r="H907" s="30">
        <f>VLOOKUP(F907,'Rainfall Record'!$D$2:$E$1000,1,TRUE)</f>
        <v>44507</v>
      </c>
      <c r="I907" s="32">
        <f t="shared" si="28"/>
        <v>25</v>
      </c>
      <c r="J907" s="32" t="s">
        <v>28</v>
      </c>
      <c r="L907" t="s">
        <v>39</v>
      </c>
      <c r="R907" t="s">
        <v>40</v>
      </c>
      <c r="S907" s="21">
        <v>44532</v>
      </c>
      <c r="U907" t="s">
        <v>31</v>
      </c>
      <c r="V907" t="str">
        <f t="shared" si="29"/>
        <v>ENT</v>
      </c>
      <c r="W907" s="5">
        <v>563</v>
      </c>
      <c r="X907" t="s">
        <v>30</v>
      </c>
    </row>
    <row r="908" spans="1:24">
      <c r="A908" s="18" t="s">
        <v>35</v>
      </c>
      <c r="B908" s="15"/>
      <c r="C908" t="str">
        <f>VLOOKUP(A908,'Location Codes'!$A$2:$D$1048576,4,FALSE)</f>
        <v>Wilshire.WhiteBluff</v>
      </c>
      <c r="D908">
        <f>VLOOKUP(A908,'Location Codes'!$A$2:$C$1048576,2,FALSE)</f>
        <v>31.975612360833299</v>
      </c>
      <c r="E908">
        <f>VLOOKUP(A908,'Location Codes'!$A$2:$C$1048576,3,FALSE)</f>
        <v>-81.131748895475994</v>
      </c>
      <c r="F908" s="17">
        <v>44644</v>
      </c>
      <c r="G908" s="20">
        <v>0.52013888888888882</v>
      </c>
      <c r="H908" s="30">
        <f>VLOOKUP(F908,'Rainfall Record'!$D$2:$E$1000,1,TRUE)</f>
        <v>44644</v>
      </c>
      <c r="I908" s="32">
        <f t="shared" si="28"/>
        <v>0</v>
      </c>
      <c r="J908" s="32" t="s">
        <v>28</v>
      </c>
      <c r="K908" s="15"/>
      <c r="M908" s="15"/>
      <c r="N908" s="15"/>
      <c r="O908" s="15"/>
      <c r="U908" t="s">
        <v>31</v>
      </c>
      <c r="V908" t="str">
        <f t="shared" si="29"/>
        <v>ENT</v>
      </c>
      <c r="W908" s="15">
        <v>3410</v>
      </c>
    </row>
    <row r="909" spans="1:24">
      <c r="A909" t="s">
        <v>43</v>
      </c>
      <c r="C909" t="str">
        <f>VLOOKUP(A909,'Location Codes'!$A$2:$D$1048576,4,FALSE)</f>
        <v>Wilshire.Elks</v>
      </c>
      <c r="D909">
        <f>VLOOKUP(A909,'Location Codes'!$A$2:$C$1048576,2,FALSE)</f>
        <v>31.984981640563198</v>
      </c>
      <c r="E909">
        <f>VLOOKUP(A909,'Location Codes'!$A$2:$C$1048576,3,FALSE)</f>
        <v>-81.136930039878095</v>
      </c>
      <c r="F909" s="1">
        <v>41429.350694444445</v>
      </c>
      <c r="G909" s="6">
        <v>0.35069444444444442</v>
      </c>
      <c r="H909" s="30">
        <f>VLOOKUP(F909,'Rainfall Record'!$D$2:$E$1000,1,TRUE)</f>
        <v>41429</v>
      </c>
      <c r="I909" s="32">
        <f t="shared" si="28"/>
        <v>0</v>
      </c>
      <c r="J909" s="32" t="s">
        <v>28</v>
      </c>
      <c r="U909" t="s">
        <v>29</v>
      </c>
      <c r="V909" t="str">
        <f t="shared" si="29"/>
        <v>FC</v>
      </c>
      <c r="W909">
        <v>45</v>
      </c>
      <c r="X909" t="s">
        <v>30</v>
      </c>
    </row>
    <row r="910" spans="1:24">
      <c r="A910" t="s">
        <v>43</v>
      </c>
      <c r="C910" t="str">
        <f>VLOOKUP(A910,'Location Codes'!$A$2:$D$1048576,4,FALSE)</f>
        <v>Wilshire.Elks</v>
      </c>
      <c r="D910">
        <f>VLOOKUP(A910,'Location Codes'!$A$2:$C$1048576,2,FALSE)</f>
        <v>31.984981640563198</v>
      </c>
      <c r="E910">
        <f>VLOOKUP(A910,'Location Codes'!$A$2:$C$1048576,3,FALSE)</f>
        <v>-81.136930039878095</v>
      </c>
      <c r="F910" s="1">
        <v>41436.350694444445</v>
      </c>
      <c r="G910" s="6">
        <v>0.35069444444444442</v>
      </c>
      <c r="H910" s="30">
        <f>VLOOKUP(F910,'Rainfall Record'!$D$2:$E$1000,1,TRUE)</f>
        <v>41435</v>
      </c>
      <c r="I910" s="32">
        <f t="shared" si="28"/>
        <v>1</v>
      </c>
      <c r="J910" s="32" t="s">
        <v>28</v>
      </c>
      <c r="U910" t="s">
        <v>29</v>
      </c>
      <c r="V910" t="str">
        <f t="shared" si="29"/>
        <v>FC</v>
      </c>
      <c r="W910">
        <v>1100</v>
      </c>
      <c r="X910" t="s">
        <v>30</v>
      </c>
    </row>
    <row r="911" spans="1:24">
      <c r="A911" t="s">
        <v>80</v>
      </c>
      <c r="C911" t="str">
        <f>VLOOKUP(A911,'Location Codes'!$A$2:$D$1048576,4,FALSE)</f>
        <v>Casey.Delesspess</v>
      </c>
      <c r="D911">
        <f>VLOOKUP(A911,'Location Codes'!$A$2:$C$1048576,2,FALSE)</f>
        <v>32.035837516300703</v>
      </c>
      <c r="E911">
        <f>VLOOKUP(A911,'Location Codes'!$A$2:$C$1048576,3,FALSE)</f>
        <v>-81.083736987113298</v>
      </c>
      <c r="F911" s="1">
        <v>42439.475694444445</v>
      </c>
      <c r="G911" s="6">
        <v>0.47569444444444442</v>
      </c>
      <c r="H911" s="30">
        <f>VLOOKUP(F911,'Rainfall Record'!$D$2:$E$1000,1,TRUE)</f>
        <v>42433</v>
      </c>
      <c r="I911" s="32">
        <f t="shared" si="28"/>
        <v>6</v>
      </c>
      <c r="J911" s="32" t="s">
        <v>28</v>
      </c>
      <c r="U911" t="s">
        <v>31</v>
      </c>
      <c r="V911" t="str">
        <f t="shared" si="29"/>
        <v>ENT</v>
      </c>
      <c r="W911">
        <v>10</v>
      </c>
      <c r="X911" t="s">
        <v>30</v>
      </c>
    </row>
    <row r="912" spans="1:24">
      <c r="A912" t="s">
        <v>80</v>
      </c>
      <c r="C912" t="str">
        <f>VLOOKUP(A912,'Location Codes'!$A$2:$D$1048576,4,FALSE)</f>
        <v>Casey.Delesspess</v>
      </c>
      <c r="D912">
        <f>VLOOKUP(A912,'Location Codes'!$A$2:$C$1048576,2,FALSE)</f>
        <v>32.035837516300703</v>
      </c>
      <c r="E912">
        <f>VLOOKUP(A912,'Location Codes'!$A$2:$C$1048576,3,FALSE)</f>
        <v>-81.083736987113298</v>
      </c>
      <c r="F912" s="1">
        <v>42439.475694444445</v>
      </c>
      <c r="G912" s="6">
        <v>0.47569444444444442</v>
      </c>
      <c r="H912" s="30">
        <f>VLOOKUP(F912,'Rainfall Record'!$D$2:$E$1000,1,TRUE)</f>
        <v>42433</v>
      </c>
      <c r="I912" s="32">
        <f t="shared" si="28"/>
        <v>6</v>
      </c>
      <c r="J912" s="32" t="s">
        <v>28</v>
      </c>
      <c r="U912" t="s">
        <v>29</v>
      </c>
      <c r="V912" t="str">
        <f t="shared" si="29"/>
        <v>FC</v>
      </c>
      <c r="W912">
        <v>110</v>
      </c>
      <c r="X912" t="s">
        <v>30</v>
      </c>
    </row>
    <row r="913" spans="1:24">
      <c r="A913" t="s">
        <v>59</v>
      </c>
      <c r="C913" t="str">
        <f>VLOOKUP(A913,'Location Codes'!$A$2:$D$1048576,4,FALSE)</f>
        <v>Vernon.Rendant</v>
      </c>
      <c r="D913">
        <f>VLOOKUP(A913,'Location Codes'!$A$2:$C$1048576,2,FALSE)</f>
        <v>31.971748423804598</v>
      </c>
      <c r="E913">
        <f>VLOOKUP(A913,'Location Codes'!$A$2:$C$1048576,3,FALSE)</f>
        <v>-81.125984676460405</v>
      </c>
      <c r="F913" s="1">
        <v>42439.475694444445</v>
      </c>
      <c r="G913" s="6">
        <v>0.47569444444444442</v>
      </c>
      <c r="H913" s="30">
        <f>VLOOKUP(F913,'Rainfall Record'!$D$2:$E$1000,1,TRUE)</f>
        <v>42433</v>
      </c>
      <c r="I913" s="32">
        <f t="shared" si="28"/>
        <v>6</v>
      </c>
      <c r="J913" s="32" t="s">
        <v>28</v>
      </c>
      <c r="U913" t="s">
        <v>31</v>
      </c>
      <c r="V913" t="str">
        <f t="shared" si="29"/>
        <v>ENT</v>
      </c>
      <c r="W913">
        <v>98</v>
      </c>
      <c r="X913" t="s">
        <v>30</v>
      </c>
    </row>
    <row r="914" spans="1:24">
      <c r="A914" t="s">
        <v>59</v>
      </c>
      <c r="C914" t="str">
        <f>VLOOKUP(A914,'Location Codes'!$A$2:$D$1048576,4,FALSE)</f>
        <v>Vernon.Rendant</v>
      </c>
      <c r="D914">
        <f>VLOOKUP(A914,'Location Codes'!$A$2:$C$1048576,2,FALSE)</f>
        <v>31.971748423804598</v>
      </c>
      <c r="E914">
        <f>VLOOKUP(A914,'Location Codes'!$A$2:$C$1048576,3,FALSE)</f>
        <v>-81.125984676460405</v>
      </c>
      <c r="F914" s="1">
        <v>42439.475694444445</v>
      </c>
      <c r="G914" s="6">
        <v>0.47569444444444442</v>
      </c>
      <c r="H914" s="30">
        <f>VLOOKUP(F914,'Rainfall Record'!$D$2:$E$1000,1,TRUE)</f>
        <v>42433</v>
      </c>
      <c r="I914" s="32">
        <f t="shared" si="28"/>
        <v>6</v>
      </c>
      <c r="J914" s="32" t="s">
        <v>28</v>
      </c>
      <c r="U914" t="s">
        <v>29</v>
      </c>
      <c r="V914" t="str">
        <f t="shared" si="29"/>
        <v>FC</v>
      </c>
      <c r="W914">
        <v>230</v>
      </c>
      <c r="X914" t="s">
        <v>30</v>
      </c>
    </row>
    <row r="915" spans="1:24">
      <c r="A915" t="s">
        <v>78</v>
      </c>
      <c r="C915" t="str">
        <f>VLOOKUP(A915,'Location Codes'!$A$2:$D$1048576,4,FALSE)</f>
        <v>Harmon.9</v>
      </c>
      <c r="D915">
        <f>VLOOKUP(A915,'Location Codes'!$A$2:$C$1048576,2,FALSE)</f>
        <v>31.9867850198948</v>
      </c>
      <c r="E915">
        <f>VLOOKUP(A915,'Location Codes'!$A$2:$C$1048576,3,FALSE)</f>
        <v>-81.116596661316706</v>
      </c>
      <c r="F915" s="1">
        <v>42444.461805555555</v>
      </c>
      <c r="G915" s="7">
        <v>0.46180555555555558</v>
      </c>
      <c r="H915" s="30">
        <f>VLOOKUP(F915,'Rainfall Record'!$D$2:$E$1000,1,TRUE)</f>
        <v>42433</v>
      </c>
      <c r="I915" s="32">
        <f t="shared" si="28"/>
        <v>11</v>
      </c>
      <c r="J915" s="32" t="s">
        <v>28</v>
      </c>
      <c r="U915" t="s">
        <v>31</v>
      </c>
      <c r="V915" t="str">
        <f t="shared" si="29"/>
        <v>ENT</v>
      </c>
      <c r="W915">
        <v>313</v>
      </c>
      <c r="X915" t="s">
        <v>30</v>
      </c>
    </row>
    <row r="916" spans="1:24">
      <c r="A916" t="s">
        <v>73</v>
      </c>
      <c r="C916" t="str">
        <f>VLOOKUP(A916,'Location Codes'!$A$2:$D$1048576,4,FALSE)</f>
        <v>Hayners.Mont</v>
      </c>
      <c r="D916">
        <f>VLOOKUP(A916,'Location Codes'!$A$2:$C$1048576,2,FALSE)</f>
        <v>31.993115442766999</v>
      </c>
      <c r="E916">
        <f>VLOOKUP(A916,'Location Codes'!$A$2:$C$1048576,3,FALSE)</f>
        <v>-81.1013377418072</v>
      </c>
      <c r="F916" s="1">
        <v>42444.479166666664</v>
      </c>
      <c r="G916" s="7">
        <v>0.47916666666666669</v>
      </c>
      <c r="H916" s="30">
        <f>VLOOKUP(F916,'Rainfall Record'!$D$2:$E$1000,1,TRUE)</f>
        <v>42433</v>
      </c>
      <c r="I916" s="32">
        <f t="shared" si="28"/>
        <v>11</v>
      </c>
      <c r="J916" s="32" t="s">
        <v>28</v>
      </c>
      <c r="U916" t="s">
        <v>31</v>
      </c>
      <c r="V916" t="str">
        <f t="shared" si="29"/>
        <v>ENT</v>
      </c>
      <c r="W916">
        <v>341</v>
      </c>
      <c r="X916" t="s">
        <v>30</v>
      </c>
    </row>
    <row r="917" spans="1:24">
      <c r="A917" t="s">
        <v>27</v>
      </c>
      <c r="C917" t="str">
        <f>VLOOKUP(A917,'Location Codes'!$A$2:$D$1048576,4,FALSE)</f>
        <v>Hayners.Halcyon</v>
      </c>
      <c r="D917">
        <f>VLOOKUP(A917,'Location Codes'!$A$2:$C$1048576,2,FALSE)</f>
        <v>31.982481023192801</v>
      </c>
      <c r="E917">
        <f>VLOOKUP(A917,'Location Codes'!$A$2:$C$1048576,3,FALSE)</f>
        <v>-81.111041875059797</v>
      </c>
      <c r="F917" s="1">
        <v>42444.489583333336</v>
      </c>
      <c r="G917" s="7">
        <v>0.48958333333333331</v>
      </c>
      <c r="H917" s="30">
        <f>VLOOKUP(F917,'Rainfall Record'!$D$2:$E$1000,1,TRUE)</f>
        <v>42433</v>
      </c>
      <c r="I917" s="32">
        <f t="shared" si="28"/>
        <v>11</v>
      </c>
      <c r="J917" s="32" t="s">
        <v>28</v>
      </c>
      <c r="U917" t="s">
        <v>31</v>
      </c>
      <c r="V917" t="str">
        <f t="shared" si="29"/>
        <v>ENT</v>
      </c>
      <c r="W917">
        <v>233</v>
      </c>
      <c r="X917" t="s">
        <v>30</v>
      </c>
    </row>
    <row r="918" spans="1:24">
      <c r="A918" t="s">
        <v>43</v>
      </c>
      <c r="C918" t="str">
        <f>VLOOKUP(A918,'Location Codes'!$A$2:$D$1048576,4,FALSE)</f>
        <v>Wilshire.Elks</v>
      </c>
      <c r="D918">
        <f>VLOOKUP(A918,'Location Codes'!$A$2:$C$1048576,2,FALSE)</f>
        <v>31.984981640563198</v>
      </c>
      <c r="E918">
        <f>VLOOKUP(A918,'Location Codes'!$A$2:$C$1048576,3,FALSE)</f>
        <v>-81.136930039878095</v>
      </c>
      <c r="F918" s="1">
        <v>41443.430555555555</v>
      </c>
      <c r="G918" s="6">
        <v>0.43055555555555558</v>
      </c>
      <c r="H918" s="30">
        <f>VLOOKUP(F918,'Rainfall Record'!$D$2:$E$1000,1,TRUE)</f>
        <v>41442</v>
      </c>
      <c r="I918" s="32">
        <f t="shared" si="28"/>
        <v>1</v>
      </c>
      <c r="J918" s="32" t="s">
        <v>28</v>
      </c>
      <c r="U918" t="s">
        <v>29</v>
      </c>
      <c r="V918" t="str">
        <f t="shared" si="29"/>
        <v>FC</v>
      </c>
      <c r="W918">
        <v>4600</v>
      </c>
      <c r="X918" t="s">
        <v>30</v>
      </c>
    </row>
    <row r="919" spans="1:24">
      <c r="A919" t="s">
        <v>74</v>
      </c>
      <c r="C919" t="str">
        <f>VLOOKUP(A919,'Location Codes'!$A$2:$D$1048576,4,FALSE)</f>
        <v>Vernon.WhiteBluffDitch</v>
      </c>
      <c r="D919">
        <f>VLOOKUP(A919,'Location Codes'!$A$2:$C$1048576,2,FALSE)</f>
        <v>31.964633593941102</v>
      </c>
      <c r="E919">
        <f>VLOOKUP(A919,'Location Codes'!$A$2:$C$1048576,3,FALSE)</f>
        <v>-81.135533939742899</v>
      </c>
      <c r="F919" s="1">
        <v>42444.541666666664</v>
      </c>
      <c r="G919" s="7">
        <v>0.54166666666666663</v>
      </c>
      <c r="H919" s="30">
        <f>VLOOKUP(F919,'Rainfall Record'!$D$2:$E$1000,1,TRUE)</f>
        <v>42433</v>
      </c>
      <c r="I919" s="32">
        <f t="shared" si="28"/>
        <v>12</v>
      </c>
      <c r="J919" s="32" t="s">
        <v>28</v>
      </c>
      <c r="U919" t="s">
        <v>31</v>
      </c>
      <c r="V919" t="str">
        <f t="shared" si="29"/>
        <v>ENT</v>
      </c>
      <c r="W919">
        <v>10</v>
      </c>
      <c r="X919" t="s">
        <v>30</v>
      </c>
    </row>
    <row r="920" spans="1:24">
      <c r="A920" t="s">
        <v>75</v>
      </c>
      <c r="C920" t="str">
        <f>VLOOKUP(A920,'Location Codes'!$A$2:$D$1048576,4,FALSE)</f>
        <v>Vernon.VernonburgDitch</v>
      </c>
      <c r="D920">
        <f>VLOOKUP(A920,'Location Codes'!$A$2:$C$1048576,2,FALSE)</f>
        <v>31.965998805129299</v>
      </c>
      <c r="E920">
        <f>VLOOKUP(A920,'Location Codes'!$A$2:$C$1048576,3,FALSE)</f>
        <v>-81.134277619450003</v>
      </c>
      <c r="F920" s="1">
        <v>42444.545138888891</v>
      </c>
      <c r="G920" s="7">
        <v>0.54513888888888895</v>
      </c>
      <c r="H920" s="30">
        <f>VLOOKUP(F920,'Rainfall Record'!$D$2:$E$1000,1,TRUE)</f>
        <v>42433</v>
      </c>
      <c r="I920" s="32">
        <f t="shared" si="28"/>
        <v>12</v>
      </c>
      <c r="J920" s="32" t="s">
        <v>28</v>
      </c>
      <c r="U920" t="s">
        <v>31</v>
      </c>
      <c r="V920" t="str">
        <f t="shared" si="29"/>
        <v>ENT</v>
      </c>
      <c r="W920">
        <v>20</v>
      </c>
      <c r="X920" t="s">
        <v>30</v>
      </c>
    </row>
    <row r="921" spans="1:24">
      <c r="A921" t="s">
        <v>76</v>
      </c>
      <c r="C921" t="str">
        <f>VLOOKUP(A921,'Location Codes'!$A$2:$D$1048576,4,FALSE)</f>
        <v>Vernon.Vernonburg</v>
      </c>
      <c r="D921">
        <f>VLOOKUP(A921,'Location Codes'!$A$2:$C$1048576,2,FALSE)</f>
        <v>31.963846986497899</v>
      </c>
      <c r="E921">
        <f>VLOOKUP(A921,'Location Codes'!$A$2:$C$1048576,3,FALSE)</f>
        <v>-81.120341943777106</v>
      </c>
      <c r="F921" s="1">
        <v>42444.555555555555</v>
      </c>
      <c r="G921" s="7">
        <v>0.55555555555555558</v>
      </c>
      <c r="H921" s="30">
        <f>VLOOKUP(F921,'Rainfall Record'!$D$2:$E$1000,1,TRUE)</f>
        <v>42433</v>
      </c>
      <c r="I921" s="32">
        <f t="shared" si="28"/>
        <v>12</v>
      </c>
      <c r="J921" s="32" t="s">
        <v>28</v>
      </c>
      <c r="U921" t="s">
        <v>31</v>
      </c>
      <c r="V921" t="str">
        <f t="shared" si="29"/>
        <v>ENT</v>
      </c>
      <c r="W921">
        <v>10</v>
      </c>
      <c r="X921" t="s">
        <v>30</v>
      </c>
    </row>
    <row r="922" spans="1:24">
      <c r="A922" t="s">
        <v>77</v>
      </c>
      <c r="C922" t="str">
        <f>VLOOKUP(A922,'Location Codes'!$A$2:$D$1048576,4,FALSE)</f>
        <v>Vernon.Vernonburg</v>
      </c>
      <c r="D922">
        <f>VLOOKUP(A922,'Location Codes'!$A$2:$C$1048576,2,FALSE)</f>
        <v>31.963846986497899</v>
      </c>
      <c r="E922">
        <f>VLOOKUP(A922,'Location Codes'!$A$2:$C$1048576,3,FALSE)</f>
        <v>-81.120341943777106</v>
      </c>
      <c r="F922" s="1">
        <v>42444.555555555555</v>
      </c>
      <c r="G922" s="7">
        <v>0.55555555555555558</v>
      </c>
      <c r="H922" s="30">
        <f>VLOOKUP(F922,'Rainfall Record'!$D$2:$E$1000,1,TRUE)</f>
        <v>42433</v>
      </c>
      <c r="I922" s="32">
        <f t="shared" si="28"/>
        <v>12</v>
      </c>
      <c r="J922" s="32" t="s">
        <v>28</v>
      </c>
      <c r="U922" t="s">
        <v>31</v>
      </c>
      <c r="V922" t="str">
        <f t="shared" si="29"/>
        <v>ENT</v>
      </c>
      <c r="W922">
        <v>10</v>
      </c>
      <c r="X922" t="s">
        <v>30</v>
      </c>
    </row>
    <row r="923" spans="1:24">
      <c r="A923" t="s">
        <v>32</v>
      </c>
      <c r="C923" t="str">
        <f>VLOOKUP(A923,'Location Codes'!$A$2:$D$1048576,4,FALSE)</f>
        <v>Casey.Sallie</v>
      </c>
      <c r="D923">
        <f>VLOOKUP(A923,'Location Codes'!$A$2:$C$1048576,2,FALSE)</f>
        <v>31.995887131649798</v>
      </c>
      <c r="E923">
        <f>VLOOKUP(A923,'Location Codes'!$A$2:$C$1048576,3,FALSE)</f>
        <v>-81.090554392855694</v>
      </c>
      <c r="F923" s="1">
        <v>42446.385416666664</v>
      </c>
      <c r="G923" s="6">
        <v>0.38541666666666669</v>
      </c>
      <c r="H923" s="30">
        <f>VLOOKUP(F923,'Rainfall Record'!$D$2:$E$1000,1,TRUE)</f>
        <v>42433</v>
      </c>
      <c r="I923" s="32">
        <f t="shared" si="28"/>
        <v>13</v>
      </c>
      <c r="J923" s="32" t="s">
        <v>28</v>
      </c>
      <c r="U923" t="s">
        <v>29</v>
      </c>
      <c r="V923" t="str">
        <f t="shared" si="29"/>
        <v>FC</v>
      </c>
      <c r="W923">
        <v>20</v>
      </c>
      <c r="X923" t="s">
        <v>30</v>
      </c>
    </row>
    <row r="924" spans="1:24">
      <c r="A924" t="s">
        <v>32</v>
      </c>
      <c r="C924" t="str">
        <f>VLOOKUP(A924,'Location Codes'!$A$2:$D$1048576,4,FALSE)</f>
        <v>Casey.Sallie</v>
      </c>
      <c r="D924">
        <f>VLOOKUP(A924,'Location Codes'!$A$2:$C$1048576,2,FALSE)</f>
        <v>31.995887131649798</v>
      </c>
      <c r="E924">
        <f>VLOOKUP(A924,'Location Codes'!$A$2:$C$1048576,3,FALSE)</f>
        <v>-81.090554392855694</v>
      </c>
      <c r="F924" s="1">
        <v>42446.385416666664</v>
      </c>
      <c r="G924" s="6">
        <v>0.38541666666666669</v>
      </c>
      <c r="H924" s="30">
        <f>VLOOKUP(F924,'Rainfall Record'!$D$2:$E$1000,1,TRUE)</f>
        <v>42433</v>
      </c>
      <c r="I924" s="32">
        <f t="shared" si="28"/>
        <v>13</v>
      </c>
      <c r="J924" s="32" t="s">
        <v>28</v>
      </c>
      <c r="U924" t="s">
        <v>31</v>
      </c>
      <c r="V924" t="str">
        <f t="shared" si="29"/>
        <v>ENT</v>
      </c>
      <c r="W924">
        <v>187</v>
      </c>
      <c r="X924" t="s">
        <v>30</v>
      </c>
    </row>
    <row r="925" spans="1:24">
      <c r="A925" t="s">
        <v>56</v>
      </c>
      <c r="C925" t="str">
        <f>VLOOKUP(A925,'Location Codes'!$A$2:$D$1048576,4,FALSE)</f>
        <v>Hayners.Halcyon</v>
      </c>
      <c r="D925">
        <f>VLOOKUP(A925,'Location Codes'!$A$2:$C$1048576,2,FALSE)</f>
        <v>31.982481023192801</v>
      </c>
      <c r="E925">
        <f>VLOOKUP(A925,'Location Codes'!$A$2:$C$1048576,3,FALSE)</f>
        <v>-81.111041875059797</v>
      </c>
      <c r="F925" s="1">
        <v>42446.399305555555</v>
      </c>
      <c r="G925" s="6">
        <v>0.39930555555555558</v>
      </c>
      <c r="H925" s="30">
        <f>VLOOKUP(F925,'Rainfall Record'!$D$2:$E$1000,1,TRUE)</f>
        <v>42433</v>
      </c>
      <c r="I925" s="32">
        <f t="shared" si="28"/>
        <v>13</v>
      </c>
      <c r="J925" s="32" t="s">
        <v>28</v>
      </c>
      <c r="U925" t="s">
        <v>31</v>
      </c>
      <c r="V925" t="str">
        <f t="shared" si="29"/>
        <v>ENT</v>
      </c>
      <c r="W925">
        <v>733</v>
      </c>
      <c r="X925" t="s">
        <v>30</v>
      </c>
    </row>
    <row r="926" spans="1:24">
      <c r="A926" t="s">
        <v>56</v>
      </c>
      <c r="C926" t="str">
        <f>VLOOKUP(A926,'Location Codes'!$A$2:$D$1048576,4,FALSE)</f>
        <v>Hayners.Halcyon</v>
      </c>
      <c r="D926">
        <f>VLOOKUP(A926,'Location Codes'!$A$2:$C$1048576,2,FALSE)</f>
        <v>31.982481023192801</v>
      </c>
      <c r="E926">
        <f>VLOOKUP(A926,'Location Codes'!$A$2:$C$1048576,3,FALSE)</f>
        <v>-81.111041875059797</v>
      </c>
      <c r="F926" s="1">
        <v>42446.399305555555</v>
      </c>
      <c r="G926" s="6">
        <v>0.39930555555555558</v>
      </c>
      <c r="H926" s="30">
        <f>VLOOKUP(F926,'Rainfall Record'!$D$2:$E$1000,1,TRUE)</f>
        <v>42433</v>
      </c>
      <c r="I926" s="32">
        <f t="shared" si="28"/>
        <v>13</v>
      </c>
      <c r="J926" s="32" t="s">
        <v>28</v>
      </c>
      <c r="U926" t="s">
        <v>29</v>
      </c>
      <c r="V926" t="str">
        <f t="shared" si="29"/>
        <v>FC</v>
      </c>
      <c r="W926">
        <v>1300</v>
      </c>
      <c r="X926" t="s">
        <v>30</v>
      </c>
    </row>
    <row r="927" spans="1:24">
      <c r="A927" t="s">
        <v>48</v>
      </c>
      <c r="C927" t="str">
        <f>VLOOKUP(A927,'Location Codes'!$A$2:$D$1048576,4,FALSE)</f>
        <v>Wilshire.Bougainvillea</v>
      </c>
      <c r="D927">
        <f>VLOOKUP(A927,'Location Codes'!$A$2:$C$1048576,2,FALSE)</f>
        <v>31.9806065034544</v>
      </c>
      <c r="E927">
        <f>VLOOKUP(A927,'Location Codes'!$A$2:$C$1048576,3,FALSE)</f>
        <v>-81.125530850568197</v>
      </c>
      <c r="F927" s="1">
        <v>42446.423611111109</v>
      </c>
      <c r="G927" s="6">
        <v>0.4236111111111111</v>
      </c>
      <c r="H927" s="30">
        <f>VLOOKUP(F927,'Rainfall Record'!$D$2:$E$1000,1,TRUE)</f>
        <v>42433</v>
      </c>
      <c r="I927" s="32">
        <f t="shared" si="28"/>
        <v>13</v>
      </c>
      <c r="J927" s="32" t="s">
        <v>28</v>
      </c>
      <c r="U927" t="s">
        <v>29</v>
      </c>
      <c r="V927" t="str">
        <f t="shared" si="29"/>
        <v>FC</v>
      </c>
      <c r="W927">
        <v>18</v>
      </c>
      <c r="X927" t="s">
        <v>30</v>
      </c>
    </row>
    <row r="928" spans="1:24">
      <c r="A928" t="s">
        <v>48</v>
      </c>
      <c r="C928" t="str">
        <f>VLOOKUP(A928,'Location Codes'!$A$2:$D$1048576,4,FALSE)</f>
        <v>Wilshire.Bougainvillea</v>
      </c>
      <c r="D928">
        <f>VLOOKUP(A928,'Location Codes'!$A$2:$C$1048576,2,FALSE)</f>
        <v>31.9806065034544</v>
      </c>
      <c r="E928">
        <f>VLOOKUP(A928,'Location Codes'!$A$2:$C$1048576,3,FALSE)</f>
        <v>-81.125530850568197</v>
      </c>
      <c r="F928" s="1">
        <v>42446.423611111109</v>
      </c>
      <c r="G928" s="6">
        <v>0.4236111111111111</v>
      </c>
      <c r="H928" s="30">
        <f>VLOOKUP(F928,'Rainfall Record'!$D$2:$E$1000,1,TRUE)</f>
        <v>42433</v>
      </c>
      <c r="I928" s="32">
        <f t="shared" si="28"/>
        <v>13</v>
      </c>
      <c r="J928" s="32" t="s">
        <v>28</v>
      </c>
      <c r="U928" t="s">
        <v>31</v>
      </c>
      <c r="V928" t="str">
        <f t="shared" si="29"/>
        <v>ENT</v>
      </c>
      <c r="W928">
        <v>1145</v>
      </c>
      <c r="X928" t="s">
        <v>30</v>
      </c>
    </row>
    <row r="929" spans="1:24">
      <c r="A929" t="s">
        <v>43</v>
      </c>
      <c r="C929" t="str">
        <f>VLOOKUP(A929,'Location Codes'!$A$2:$D$1048576,4,FALSE)</f>
        <v>Wilshire.Elks</v>
      </c>
      <c r="D929">
        <f>VLOOKUP(A929,'Location Codes'!$A$2:$C$1048576,2,FALSE)</f>
        <v>31.984981640563198</v>
      </c>
      <c r="E929">
        <f>VLOOKUP(A929,'Location Codes'!$A$2:$C$1048576,3,FALSE)</f>
        <v>-81.136930039878095</v>
      </c>
      <c r="F929" s="1">
        <v>41450.427083333336</v>
      </c>
      <c r="G929" s="6">
        <v>0.42708333333333331</v>
      </c>
      <c r="H929" s="30">
        <f>VLOOKUP(F929,'Rainfall Record'!$D$2:$E$1000,1,TRUE)</f>
        <v>41450</v>
      </c>
      <c r="I929" s="32">
        <f t="shared" si="28"/>
        <v>0</v>
      </c>
      <c r="J929" s="32" t="s">
        <v>28</v>
      </c>
      <c r="U929" t="s">
        <v>29</v>
      </c>
      <c r="V929" t="str">
        <f t="shared" si="29"/>
        <v>FC</v>
      </c>
      <c r="W929">
        <v>400</v>
      </c>
      <c r="X929" t="s">
        <v>30</v>
      </c>
    </row>
    <row r="930" spans="1:24">
      <c r="A930" t="s">
        <v>43</v>
      </c>
      <c r="C930" t="str">
        <f>VLOOKUP(A930,'Location Codes'!$A$2:$D$1048576,4,FALSE)</f>
        <v>Wilshire.Elks</v>
      </c>
      <c r="D930">
        <f>VLOOKUP(A930,'Location Codes'!$A$2:$C$1048576,2,FALSE)</f>
        <v>31.984981640563198</v>
      </c>
      <c r="E930">
        <f>VLOOKUP(A930,'Location Codes'!$A$2:$C$1048576,3,FALSE)</f>
        <v>-81.136930039878095</v>
      </c>
      <c r="F930" s="1">
        <v>41477.621527777781</v>
      </c>
      <c r="G930" s="6">
        <v>0.62152777777777779</v>
      </c>
      <c r="H930" s="30">
        <f>VLOOKUP(F930,'Rainfall Record'!$D$2:$E$1000,1,TRUE)</f>
        <v>41476</v>
      </c>
      <c r="I930" s="32">
        <f t="shared" si="28"/>
        <v>2</v>
      </c>
      <c r="J930" s="32" t="s">
        <v>28</v>
      </c>
      <c r="U930" t="s">
        <v>29</v>
      </c>
      <c r="V930" t="str">
        <f t="shared" si="29"/>
        <v>FC</v>
      </c>
      <c r="W930">
        <v>2400</v>
      </c>
      <c r="X930" t="s">
        <v>30</v>
      </c>
    </row>
    <row r="931" spans="1:24">
      <c r="A931" t="s">
        <v>43</v>
      </c>
      <c r="C931" t="str">
        <f>VLOOKUP(A931,'Location Codes'!$A$2:$D$1048576,4,FALSE)</f>
        <v>Wilshire.Elks</v>
      </c>
      <c r="D931">
        <f>VLOOKUP(A931,'Location Codes'!$A$2:$C$1048576,2,FALSE)</f>
        <v>31.984981640563198</v>
      </c>
      <c r="E931">
        <f>VLOOKUP(A931,'Location Codes'!$A$2:$C$1048576,3,FALSE)</f>
        <v>-81.136930039878095</v>
      </c>
      <c r="F931" s="1">
        <v>41478.631944444445</v>
      </c>
      <c r="G931" s="6">
        <v>0.63194444444444442</v>
      </c>
      <c r="H931" s="30">
        <f>VLOOKUP(F931,'Rainfall Record'!$D$2:$E$1000,1,TRUE)</f>
        <v>41476</v>
      </c>
      <c r="I931" s="32">
        <f t="shared" si="28"/>
        <v>3</v>
      </c>
      <c r="J931" s="32" t="s">
        <v>28</v>
      </c>
      <c r="U931" t="s">
        <v>29</v>
      </c>
      <c r="V931" t="str">
        <f t="shared" si="29"/>
        <v>FC</v>
      </c>
      <c r="W931">
        <v>330</v>
      </c>
      <c r="X931" t="s">
        <v>30</v>
      </c>
    </row>
    <row r="932" spans="1:24">
      <c r="A932" t="s">
        <v>43</v>
      </c>
      <c r="C932" t="str">
        <f>VLOOKUP(A932,'Location Codes'!$A$2:$D$1048576,4,FALSE)</f>
        <v>Wilshire.Elks</v>
      </c>
      <c r="D932">
        <f>VLOOKUP(A932,'Location Codes'!$A$2:$C$1048576,2,FALSE)</f>
        <v>31.984981640563198</v>
      </c>
      <c r="E932">
        <f>VLOOKUP(A932,'Location Codes'!$A$2:$C$1048576,3,FALSE)</f>
        <v>-81.136930039878095</v>
      </c>
      <c r="F932" s="1">
        <v>41480.631944444445</v>
      </c>
      <c r="G932" s="6">
        <v>0.63194444444444442</v>
      </c>
      <c r="H932" s="30">
        <f>VLOOKUP(F932,'Rainfall Record'!$D$2:$E$1000,1,TRUE)</f>
        <v>41480</v>
      </c>
      <c r="I932" s="32">
        <f t="shared" si="28"/>
        <v>1</v>
      </c>
      <c r="J932" s="32" t="s">
        <v>28</v>
      </c>
      <c r="U932" t="s">
        <v>29</v>
      </c>
      <c r="V932" t="str">
        <f t="shared" si="29"/>
        <v>FC</v>
      </c>
      <c r="W932">
        <v>1300</v>
      </c>
      <c r="X932" t="s">
        <v>30</v>
      </c>
    </row>
    <row r="933" spans="1:24">
      <c r="A933" t="s">
        <v>59</v>
      </c>
      <c r="C933" t="str">
        <f>VLOOKUP(A933,'Location Codes'!$A$2:$D$1048576,4,FALSE)</f>
        <v>Vernon.Rendant</v>
      </c>
      <c r="D933">
        <f>VLOOKUP(A933,'Location Codes'!$A$2:$C$1048576,2,FALSE)</f>
        <v>31.971748423804598</v>
      </c>
      <c r="E933">
        <f>VLOOKUP(A933,'Location Codes'!$A$2:$C$1048576,3,FALSE)</f>
        <v>-81.125984676460405</v>
      </c>
      <c r="F933" s="1">
        <v>42446.475694444445</v>
      </c>
      <c r="G933" s="6">
        <v>0.47569444444444442</v>
      </c>
      <c r="H933" s="30">
        <f>VLOOKUP(F933,'Rainfall Record'!$D$2:$E$1000,1,TRUE)</f>
        <v>42433</v>
      </c>
      <c r="I933" s="32">
        <f t="shared" si="28"/>
        <v>13</v>
      </c>
      <c r="J933" s="32" t="s">
        <v>28</v>
      </c>
      <c r="U933" t="s">
        <v>31</v>
      </c>
      <c r="V933" t="str">
        <f t="shared" si="29"/>
        <v>ENT</v>
      </c>
      <c r="W933">
        <v>627</v>
      </c>
      <c r="X933" t="s">
        <v>30</v>
      </c>
    </row>
    <row r="934" spans="1:24">
      <c r="A934" t="s">
        <v>59</v>
      </c>
      <c r="C934" t="str">
        <f>VLOOKUP(A934,'Location Codes'!$A$2:$D$1048576,4,FALSE)</f>
        <v>Vernon.Rendant</v>
      </c>
      <c r="D934">
        <f>VLOOKUP(A934,'Location Codes'!$A$2:$C$1048576,2,FALSE)</f>
        <v>31.971748423804598</v>
      </c>
      <c r="E934">
        <f>VLOOKUP(A934,'Location Codes'!$A$2:$C$1048576,3,FALSE)</f>
        <v>-81.125984676460405</v>
      </c>
      <c r="F934" s="1">
        <v>42446.475694444445</v>
      </c>
      <c r="G934" s="6">
        <v>0.47569444444444442</v>
      </c>
      <c r="H934" s="30">
        <f>VLOOKUP(F934,'Rainfall Record'!$D$2:$E$1000,1,TRUE)</f>
        <v>42433</v>
      </c>
      <c r="I934" s="32">
        <f t="shared" si="28"/>
        <v>13</v>
      </c>
      <c r="J934" s="32" t="s">
        <v>28</v>
      </c>
      <c r="U934" t="s">
        <v>29</v>
      </c>
      <c r="V934" t="str">
        <f t="shared" si="29"/>
        <v>FC</v>
      </c>
      <c r="W934">
        <v>1700</v>
      </c>
      <c r="X934" t="s">
        <v>30</v>
      </c>
    </row>
    <row r="935" spans="1:24">
      <c r="A935" t="s">
        <v>80</v>
      </c>
      <c r="C935" t="str">
        <f>VLOOKUP(A935,'Location Codes'!$A$2:$D$1048576,4,FALSE)</f>
        <v>Casey.Delesspess</v>
      </c>
      <c r="D935">
        <f>VLOOKUP(A935,'Location Codes'!$A$2:$C$1048576,2,FALSE)</f>
        <v>32.035837516300703</v>
      </c>
      <c r="E935">
        <f>VLOOKUP(A935,'Location Codes'!$A$2:$C$1048576,3,FALSE)</f>
        <v>-81.083736987113298</v>
      </c>
      <c r="F935" s="1">
        <v>42446.496527777781</v>
      </c>
      <c r="G935" s="6">
        <v>0.49652777777777779</v>
      </c>
      <c r="H935" s="30">
        <f>VLOOKUP(F935,'Rainfall Record'!$D$2:$E$1000,1,TRUE)</f>
        <v>42433</v>
      </c>
      <c r="I935" s="32">
        <f t="shared" si="28"/>
        <v>13</v>
      </c>
      <c r="J935" s="32" t="s">
        <v>28</v>
      </c>
      <c r="U935" t="s">
        <v>31</v>
      </c>
      <c r="V935" t="str">
        <f t="shared" si="29"/>
        <v>ENT</v>
      </c>
      <c r="W935">
        <v>41</v>
      </c>
      <c r="X935" t="s">
        <v>30</v>
      </c>
    </row>
    <row r="936" spans="1:24">
      <c r="A936" t="s">
        <v>80</v>
      </c>
      <c r="C936" t="str">
        <f>VLOOKUP(A936,'Location Codes'!$A$2:$D$1048576,4,FALSE)</f>
        <v>Casey.Delesspess</v>
      </c>
      <c r="D936">
        <f>VLOOKUP(A936,'Location Codes'!$A$2:$C$1048576,2,FALSE)</f>
        <v>32.035837516300703</v>
      </c>
      <c r="E936">
        <f>VLOOKUP(A936,'Location Codes'!$A$2:$C$1048576,3,FALSE)</f>
        <v>-81.083736987113298</v>
      </c>
      <c r="F936" s="1">
        <v>42446.496527777781</v>
      </c>
      <c r="G936" s="6">
        <v>0.49652777777777779</v>
      </c>
      <c r="H936" s="30">
        <f>VLOOKUP(F936,'Rainfall Record'!$D$2:$E$1000,1,TRUE)</f>
        <v>42433</v>
      </c>
      <c r="I936" s="32">
        <f t="shared" si="28"/>
        <v>13</v>
      </c>
      <c r="J936" s="32" t="s">
        <v>28</v>
      </c>
      <c r="U936" t="s">
        <v>29</v>
      </c>
      <c r="V936" t="str">
        <f t="shared" si="29"/>
        <v>FC</v>
      </c>
      <c r="W936">
        <v>45</v>
      </c>
      <c r="X936" t="s">
        <v>30</v>
      </c>
    </row>
    <row r="937" spans="1:24">
      <c r="A937" t="s">
        <v>32</v>
      </c>
      <c r="C937" t="str">
        <f>VLOOKUP(A937,'Location Codes'!$A$2:$D$1048576,4,FALSE)</f>
        <v>Casey.Sallie</v>
      </c>
      <c r="D937">
        <f>VLOOKUP(A937,'Location Codes'!$A$2:$C$1048576,2,FALSE)</f>
        <v>31.995887131649798</v>
      </c>
      <c r="E937">
        <f>VLOOKUP(A937,'Location Codes'!$A$2:$C$1048576,3,FALSE)</f>
        <v>-81.090554392855694</v>
      </c>
      <c r="F937" s="1">
        <v>42453.381944444445</v>
      </c>
      <c r="G937" s="6">
        <v>0.38194444444444442</v>
      </c>
      <c r="H937" s="30">
        <f>VLOOKUP(F937,'Rainfall Record'!$D$2:$E$1000,1,TRUE)</f>
        <v>42447</v>
      </c>
      <c r="I937" s="32">
        <f t="shared" si="28"/>
        <v>6</v>
      </c>
      <c r="J937" s="32" t="s">
        <v>28</v>
      </c>
      <c r="U937" t="s">
        <v>29</v>
      </c>
      <c r="V937" t="str">
        <f t="shared" si="29"/>
        <v>FC</v>
      </c>
      <c r="W937">
        <v>20</v>
      </c>
      <c r="X937" t="s">
        <v>30</v>
      </c>
    </row>
    <row r="938" spans="1:24">
      <c r="A938" t="s">
        <v>32</v>
      </c>
      <c r="C938" t="str">
        <f>VLOOKUP(A938,'Location Codes'!$A$2:$D$1048576,4,FALSE)</f>
        <v>Casey.Sallie</v>
      </c>
      <c r="D938">
        <f>VLOOKUP(A938,'Location Codes'!$A$2:$C$1048576,2,FALSE)</f>
        <v>31.995887131649798</v>
      </c>
      <c r="E938">
        <f>VLOOKUP(A938,'Location Codes'!$A$2:$C$1048576,3,FALSE)</f>
        <v>-81.090554392855694</v>
      </c>
      <c r="F938" s="1">
        <v>42453.381944444445</v>
      </c>
      <c r="G938" s="6">
        <v>0.38194444444444442</v>
      </c>
      <c r="H938" s="30">
        <f>VLOOKUP(F938,'Rainfall Record'!$D$2:$E$1000,1,TRUE)</f>
        <v>42447</v>
      </c>
      <c r="I938" s="32">
        <f t="shared" si="28"/>
        <v>6</v>
      </c>
      <c r="J938" s="32" t="s">
        <v>28</v>
      </c>
      <c r="U938" t="s">
        <v>31</v>
      </c>
      <c r="V938" t="str">
        <f t="shared" si="29"/>
        <v>ENT</v>
      </c>
      <c r="W938">
        <v>84</v>
      </c>
      <c r="X938" t="s">
        <v>30</v>
      </c>
    </row>
    <row r="939" spans="1:24">
      <c r="A939" t="s">
        <v>56</v>
      </c>
      <c r="C939" t="str">
        <f>VLOOKUP(A939,'Location Codes'!$A$2:$D$1048576,4,FALSE)</f>
        <v>Hayners.Halcyon</v>
      </c>
      <c r="D939">
        <f>VLOOKUP(A939,'Location Codes'!$A$2:$C$1048576,2,FALSE)</f>
        <v>31.982481023192801</v>
      </c>
      <c r="E939">
        <f>VLOOKUP(A939,'Location Codes'!$A$2:$C$1048576,3,FALSE)</f>
        <v>-81.111041875059797</v>
      </c>
      <c r="F939" s="1">
        <v>42453.399305555555</v>
      </c>
      <c r="G939" s="6">
        <v>0.39930555555555558</v>
      </c>
      <c r="H939" s="30">
        <f>VLOOKUP(F939,'Rainfall Record'!$D$2:$E$1000,1,TRUE)</f>
        <v>42447</v>
      </c>
      <c r="I939" s="32">
        <f t="shared" si="28"/>
        <v>6</v>
      </c>
      <c r="J939" s="32" t="s">
        <v>28</v>
      </c>
      <c r="U939" t="s">
        <v>29</v>
      </c>
      <c r="V939" t="str">
        <f t="shared" si="29"/>
        <v>FC</v>
      </c>
      <c r="W939">
        <v>20</v>
      </c>
      <c r="X939" t="s">
        <v>30</v>
      </c>
    </row>
    <row r="940" spans="1:24">
      <c r="A940" t="s">
        <v>56</v>
      </c>
      <c r="C940" t="str">
        <f>VLOOKUP(A940,'Location Codes'!$A$2:$D$1048576,4,FALSE)</f>
        <v>Hayners.Halcyon</v>
      </c>
      <c r="D940">
        <f>VLOOKUP(A940,'Location Codes'!$A$2:$C$1048576,2,FALSE)</f>
        <v>31.982481023192801</v>
      </c>
      <c r="E940">
        <f>VLOOKUP(A940,'Location Codes'!$A$2:$C$1048576,3,FALSE)</f>
        <v>-81.111041875059797</v>
      </c>
      <c r="F940" s="1">
        <v>42453.399305555555</v>
      </c>
      <c r="G940" s="6">
        <v>0.39930555555555558</v>
      </c>
      <c r="H940" s="30">
        <f>VLOOKUP(F940,'Rainfall Record'!$D$2:$E$1000,1,TRUE)</f>
        <v>42447</v>
      </c>
      <c r="I940" s="32">
        <f t="shared" si="28"/>
        <v>6</v>
      </c>
      <c r="J940" s="32" t="s">
        <v>28</v>
      </c>
      <c r="U940" t="s">
        <v>31</v>
      </c>
      <c r="V940" t="str">
        <f t="shared" si="29"/>
        <v>ENT</v>
      </c>
      <c r="W940">
        <v>41</v>
      </c>
      <c r="X940" t="s">
        <v>30</v>
      </c>
    </row>
    <row r="941" spans="1:24">
      <c r="A941" t="s">
        <v>48</v>
      </c>
      <c r="C941" t="str">
        <f>VLOOKUP(A941,'Location Codes'!$A$2:$D$1048576,4,FALSE)</f>
        <v>Wilshire.Bougainvillea</v>
      </c>
      <c r="D941">
        <f>VLOOKUP(A941,'Location Codes'!$A$2:$C$1048576,2,FALSE)</f>
        <v>31.9806065034544</v>
      </c>
      <c r="E941">
        <f>VLOOKUP(A941,'Location Codes'!$A$2:$C$1048576,3,FALSE)</f>
        <v>-81.125530850568197</v>
      </c>
      <c r="F941" s="1">
        <v>42453.423611111109</v>
      </c>
      <c r="G941" s="6">
        <v>0.4236111111111111</v>
      </c>
      <c r="H941" s="30">
        <f>VLOOKUP(F941,'Rainfall Record'!$D$2:$E$1000,1,TRUE)</f>
        <v>42447</v>
      </c>
      <c r="I941" s="32">
        <f t="shared" si="28"/>
        <v>6</v>
      </c>
      <c r="J941" s="32" t="s">
        <v>28</v>
      </c>
      <c r="U941" t="s">
        <v>31</v>
      </c>
      <c r="V941" t="str">
        <f t="shared" si="29"/>
        <v>ENT</v>
      </c>
      <c r="W941">
        <v>86</v>
      </c>
      <c r="X941" t="s">
        <v>30</v>
      </c>
    </row>
    <row r="942" spans="1:24">
      <c r="A942" t="s">
        <v>48</v>
      </c>
      <c r="C942" t="str">
        <f>VLOOKUP(A942,'Location Codes'!$A$2:$D$1048576,4,FALSE)</f>
        <v>Wilshire.Bougainvillea</v>
      </c>
      <c r="D942">
        <f>VLOOKUP(A942,'Location Codes'!$A$2:$C$1048576,2,FALSE)</f>
        <v>31.9806065034544</v>
      </c>
      <c r="E942">
        <f>VLOOKUP(A942,'Location Codes'!$A$2:$C$1048576,3,FALSE)</f>
        <v>-81.125530850568197</v>
      </c>
      <c r="F942" s="1">
        <v>42453.423611111109</v>
      </c>
      <c r="G942" s="6">
        <v>0.4236111111111111</v>
      </c>
      <c r="H942" s="30">
        <f>VLOOKUP(F942,'Rainfall Record'!$D$2:$E$1000,1,TRUE)</f>
        <v>42447</v>
      </c>
      <c r="I942" s="32">
        <f t="shared" si="28"/>
        <v>6</v>
      </c>
      <c r="J942" s="32" t="s">
        <v>28</v>
      </c>
      <c r="U942" t="s">
        <v>29</v>
      </c>
      <c r="V942" t="str">
        <f t="shared" si="29"/>
        <v>FC</v>
      </c>
      <c r="W942">
        <v>210</v>
      </c>
      <c r="X942" t="s">
        <v>30</v>
      </c>
    </row>
    <row r="943" spans="1:24">
      <c r="A943" t="s">
        <v>43</v>
      </c>
      <c r="C943" t="str">
        <f>VLOOKUP(A943,'Location Codes'!$A$2:$D$1048576,4,FALSE)</f>
        <v>Wilshire.Elks</v>
      </c>
      <c r="D943">
        <f>VLOOKUP(A943,'Location Codes'!$A$2:$C$1048576,2,FALSE)</f>
        <v>31.984981640563198</v>
      </c>
      <c r="E943">
        <f>VLOOKUP(A943,'Location Codes'!$A$2:$C$1048576,3,FALSE)</f>
        <v>-81.136930039878095</v>
      </c>
      <c r="F943" s="1">
        <v>41481.390277777777</v>
      </c>
      <c r="G943" s="6">
        <v>0.39027777777777778</v>
      </c>
      <c r="H943" s="30">
        <f>VLOOKUP(F943,'Rainfall Record'!$D$2:$E$1000,1,TRUE)</f>
        <v>41480</v>
      </c>
      <c r="I943" s="32">
        <f t="shared" si="28"/>
        <v>1</v>
      </c>
      <c r="J943" s="32" t="s">
        <v>28</v>
      </c>
      <c r="U943" t="s">
        <v>29</v>
      </c>
      <c r="V943" t="str">
        <f t="shared" si="29"/>
        <v>FC</v>
      </c>
      <c r="W943">
        <v>2300</v>
      </c>
      <c r="X943" t="s">
        <v>30</v>
      </c>
    </row>
    <row r="944" spans="1:24">
      <c r="A944" t="s">
        <v>43</v>
      </c>
      <c r="C944" t="str">
        <f>VLOOKUP(A944,'Location Codes'!$A$2:$D$1048576,4,FALSE)</f>
        <v>Wilshire.Elks</v>
      </c>
      <c r="D944">
        <f>VLOOKUP(A944,'Location Codes'!$A$2:$C$1048576,2,FALSE)</f>
        <v>31.984981640563198</v>
      </c>
      <c r="E944">
        <f>VLOOKUP(A944,'Location Codes'!$A$2:$C$1048576,3,FALSE)</f>
        <v>-81.136930039878095</v>
      </c>
      <c r="F944" s="1">
        <v>41484.427083333336</v>
      </c>
      <c r="G944" s="6">
        <v>0.42708333333333331</v>
      </c>
      <c r="H944" s="30">
        <f>VLOOKUP(F944,'Rainfall Record'!$D$2:$E$1000,1,TRUE)</f>
        <v>41484</v>
      </c>
      <c r="I944" s="32">
        <f t="shared" si="28"/>
        <v>0</v>
      </c>
      <c r="J944" s="32" t="s">
        <v>28</v>
      </c>
      <c r="U944" t="s">
        <v>29</v>
      </c>
      <c r="V944" t="str">
        <f t="shared" si="29"/>
        <v>FC</v>
      </c>
      <c r="W944">
        <v>1700</v>
      </c>
      <c r="X944" t="s">
        <v>30</v>
      </c>
    </row>
    <row r="945" spans="1:24">
      <c r="A945" t="s">
        <v>43</v>
      </c>
      <c r="C945" t="str">
        <f>VLOOKUP(A945,'Location Codes'!$A$2:$D$1048576,4,FALSE)</f>
        <v>Wilshire.Elks</v>
      </c>
      <c r="D945">
        <f>VLOOKUP(A945,'Location Codes'!$A$2:$C$1048576,2,FALSE)</f>
        <v>31.984981640563198</v>
      </c>
      <c r="E945">
        <f>VLOOKUP(A945,'Location Codes'!$A$2:$C$1048576,3,FALSE)</f>
        <v>-81.136930039878095</v>
      </c>
      <c r="F945" s="1">
        <v>41520.472222222219</v>
      </c>
      <c r="G945" s="6">
        <v>0.47222222222222221</v>
      </c>
      <c r="H945" s="30">
        <f>VLOOKUP(F945,'Rainfall Record'!$D$2:$E$1000,1,TRUE)</f>
        <v>41519</v>
      </c>
      <c r="I945" s="32">
        <f t="shared" si="28"/>
        <v>1</v>
      </c>
      <c r="J945" s="32" t="s">
        <v>28</v>
      </c>
      <c r="U945" t="s">
        <v>29</v>
      </c>
      <c r="V945" t="str">
        <f t="shared" si="29"/>
        <v>FC</v>
      </c>
      <c r="W945">
        <v>54000</v>
      </c>
      <c r="X945" t="s">
        <v>30</v>
      </c>
    </row>
    <row r="946" spans="1:24">
      <c r="A946" t="s">
        <v>43</v>
      </c>
      <c r="C946" t="str">
        <f>VLOOKUP(A946,'Location Codes'!$A$2:$D$1048576,4,FALSE)</f>
        <v>Wilshire.Elks</v>
      </c>
      <c r="D946">
        <f>VLOOKUP(A946,'Location Codes'!$A$2:$C$1048576,2,FALSE)</f>
        <v>31.984981640563198</v>
      </c>
      <c r="E946">
        <f>VLOOKUP(A946,'Location Codes'!$A$2:$C$1048576,3,FALSE)</f>
        <v>-81.136930039878095</v>
      </c>
      <c r="F946" s="1">
        <v>41529.451388888891</v>
      </c>
      <c r="G946" s="6">
        <v>0.4513888888888889</v>
      </c>
      <c r="H946" s="30">
        <f>VLOOKUP(F946,'Rainfall Record'!$D$2:$E$1000,1,TRUE)</f>
        <v>41521</v>
      </c>
      <c r="I946" s="32">
        <f t="shared" si="28"/>
        <v>8</v>
      </c>
      <c r="J946" s="32" t="s">
        <v>28</v>
      </c>
      <c r="U946" t="s">
        <v>29</v>
      </c>
      <c r="V946" t="str">
        <f t="shared" si="29"/>
        <v>FC</v>
      </c>
      <c r="W946">
        <v>45</v>
      </c>
      <c r="X946" t="s">
        <v>30</v>
      </c>
    </row>
    <row r="947" spans="1:24">
      <c r="A947" t="s">
        <v>59</v>
      </c>
      <c r="C947" t="str">
        <f>VLOOKUP(A947,'Location Codes'!$A$2:$D$1048576,4,FALSE)</f>
        <v>Vernon.Rendant</v>
      </c>
      <c r="D947">
        <f>VLOOKUP(A947,'Location Codes'!$A$2:$C$1048576,2,FALSE)</f>
        <v>31.971748423804598</v>
      </c>
      <c r="E947">
        <f>VLOOKUP(A947,'Location Codes'!$A$2:$C$1048576,3,FALSE)</f>
        <v>-81.125984676460405</v>
      </c>
      <c r="F947" s="1">
        <v>42453.475694444445</v>
      </c>
      <c r="G947" s="6">
        <v>0.47569444444444442</v>
      </c>
      <c r="H947" s="30">
        <f>VLOOKUP(F947,'Rainfall Record'!$D$2:$E$1000,1,TRUE)</f>
        <v>42447</v>
      </c>
      <c r="I947" s="32">
        <f t="shared" si="28"/>
        <v>6</v>
      </c>
      <c r="J947" s="32" t="s">
        <v>28</v>
      </c>
      <c r="U947" t="s">
        <v>29</v>
      </c>
      <c r="V947" t="str">
        <f t="shared" si="29"/>
        <v>FC</v>
      </c>
      <c r="W947">
        <v>9</v>
      </c>
      <c r="X947" t="s">
        <v>30</v>
      </c>
    </row>
    <row r="948" spans="1:24">
      <c r="A948" t="s">
        <v>59</v>
      </c>
      <c r="C948" t="str">
        <f>VLOOKUP(A948,'Location Codes'!$A$2:$D$1048576,4,FALSE)</f>
        <v>Vernon.Rendant</v>
      </c>
      <c r="D948">
        <f>VLOOKUP(A948,'Location Codes'!$A$2:$C$1048576,2,FALSE)</f>
        <v>31.971748423804598</v>
      </c>
      <c r="E948">
        <f>VLOOKUP(A948,'Location Codes'!$A$2:$C$1048576,3,FALSE)</f>
        <v>-81.125984676460405</v>
      </c>
      <c r="F948" s="1">
        <v>42453.475694444445</v>
      </c>
      <c r="G948" s="6">
        <v>0.47569444444444442</v>
      </c>
      <c r="H948" s="30">
        <f>VLOOKUP(F948,'Rainfall Record'!$D$2:$E$1000,1,TRUE)</f>
        <v>42447</v>
      </c>
      <c r="I948" s="32">
        <f t="shared" si="28"/>
        <v>6</v>
      </c>
      <c r="J948" s="32" t="s">
        <v>28</v>
      </c>
      <c r="U948" t="s">
        <v>31</v>
      </c>
      <c r="V948" t="str">
        <f t="shared" si="29"/>
        <v>ENT</v>
      </c>
      <c r="W948">
        <v>31</v>
      </c>
      <c r="X948" t="s">
        <v>30</v>
      </c>
    </row>
    <row r="949" spans="1:24">
      <c r="A949" t="s">
        <v>80</v>
      </c>
      <c r="C949" t="str">
        <f>VLOOKUP(A949,'Location Codes'!$A$2:$D$1048576,4,FALSE)</f>
        <v>Casey.Delesspess</v>
      </c>
      <c r="D949">
        <f>VLOOKUP(A949,'Location Codes'!$A$2:$C$1048576,2,FALSE)</f>
        <v>32.035837516300703</v>
      </c>
      <c r="E949">
        <f>VLOOKUP(A949,'Location Codes'!$A$2:$C$1048576,3,FALSE)</f>
        <v>-81.083736987113298</v>
      </c>
      <c r="F949" s="1">
        <v>42453.496527777781</v>
      </c>
      <c r="G949" s="6">
        <v>0.49652777777777779</v>
      </c>
      <c r="H949" s="30">
        <f>VLOOKUP(F949,'Rainfall Record'!$D$2:$E$1000,1,TRUE)</f>
        <v>42447</v>
      </c>
      <c r="I949" s="32">
        <f t="shared" si="28"/>
        <v>6</v>
      </c>
      <c r="J949" s="32" t="s">
        <v>28</v>
      </c>
      <c r="U949" t="s">
        <v>29</v>
      </c>
      <c r="V949" t="str">
        <f t="shared" si="29"/>
        <v>FC</v>
      </c>
      <c r="W949">
        <v>45</v>
      </c>
      <c r="X949" t="s">
        <v>30</v>
      </c>
    </row>
    <row r="950" spans="1:24">
      <c r="A950" t="s">
        <v>80</v>
      </c>
      <c r="C950" t="str">
        <f>VLOOKUP(A950,'Location Codes'!$A$2:$D$1048576,4,FALSE)</f>
        <v>Casey.Delesspess</v>
      </c>
      <c r="D950">
        <f>VLOOKUP(A950,'Location Codes'!$A$2:$C$1048576,2,FALSE)</f>
        <v>32.035837516300703</v>
      </c>
      <c r="E950">
        <f>VLOOKUP(A950,'Location Codes'!$A$2:$C$1048576,3,FALSE)</f>
        <v>-81.083736987113298</v>
      </c>
      <c r="F950" s="1">
        <v>42453.496527777781</v>
      </c>
      <c r="G950" s="6">
        <v>0.49652777777777779</v>
      </c>
      <c r="H950" s="30">
        <f>VLOOKUP(F950,'Rainfall Record'!$D$2:$E$1000,1,TRUE)</f>
        <v>42447</v>
      </c>
      <c r="I950" s="32">
        <f t="shared" si="28"/>
        <v>6</v>
      </c>
      <c r="J950" s="32" t="s">
        <v>28</v>
      </c>
      <c r="U950" t="s">
        <v>31</v>
      </c>
      <c r="V950" t="str">
        <f t="shared" si="29"/>
        <v>ENT</v>
      </c>
      <c r="W950">
        <v>109</v>
      </c>
      <c r="X950" t="s">
        <v>30</v>
      </c>
    </row>
    <row r="951" spans="1:24">
      <c r="A951" t="s">
        <v>78</v>
      </c>
      <c r="C951" t="str">
        <f>VLOOKUP(A951,'Location Codes'!$A$2:$D$1048576,4,FALSE)</f>
        <v>Harmon.9</v>
      </c>
      <c r="D951">
        <f>VLOOKUP(A951,'Location Codes'!$A$2:$C$1048576,2,FALSE)</f>
        <v>31.9867850198948</v>
      </c>
      <c r="E951">
        <f>VLOOKUP(A951,'Location Codes'!$A$2:$C$1048576,3,FALSE)</f>
        <v>-81.116596661316706</v>
      </c>
      <c r="F951" s="1">
        <v>42473.479166666664</v>
      </c>
      <c r="G951" s="7">
        <v>0.47916666666666669</v>
      </c>
      <c r="H951" s="30">
        <f>VLOOKUP(F951,'Rainfall Record'!$D$2:$E$1000,1,TRUE)</f>
        <v>42462</v>
      </c>
      <c r="I951" s="32">
        <f t="shared" si="28"/>
        <v>11</v>
      </c>
      <c r="J951" s="32" t="s">
        <v>28</v>
      </c>
      <c r="U951" t="s">
        <v>31</v>
      </c>
      <c r="V951" t="str">
        <f t="shared" si="29"/>
        <v>ENT</v>
      </c>
      <c r="W951">
        <v>97</v>
      </c>
      <c r="X951" t="s">
        <v>30</v>
      </c>
    </row>
    <row r="952" spans="1:24">
      <c r="A952" t="s">
        <v>73</v>
      </c>
      <c r="C952" t="str">
        <f>VLOOKUP(A952,'Location Codes'!$A$2:$D$1048576,4,FALSE)</f>
        <v>Hayners.Mont</v>
      </c>
      <c r="D952">
        <f>VLOOKUP(A952,'Location Codes'!$A$2:$C$1048576,2,FALSE)</f>
        <v>31.993115442766999</v>
      </c>
      <c r="E952">
        <f>VLOOKUP(A952,'Location Codes'!$A$2:$C$1048576,3,FALSE)</f>
        <v>-81.1013377418072</v>
      </c>
      <c r="F952" s="1">
        <v>42473.489583333336</v>
      </c>
      <c r="G952" s="7">
        <v>0.48958333333333331</v>
      </c>
      <c r="H952" s="30">
        <f>VLOOKUP(F952,'Rainfall Record'!$D$2:$E$1000,1,TRUE)</f>
        <v>42462</v>
      </c>
      <c r="I952" s="32">
        <f t="shared" si="28"/>
        <v>11</v>
      </c>
      <c r="J952" s="32" t="s">
        <v>28</v>
      </c>
      <c r="U952" t="s">
        <v>31</v>
      </c>
      <c r="V952" t="str">
        <f t="shared" si="29"/>
        <v>ENT</v>
      </c>
      <c r="W952">
        <v>288</v>
      </c>
      <c r="X952" t="s">
        <v>30</v>
      </c>
    </row>
    <row r="953" spans="1:24">
      <c r="A953" t="s">
        <v>27</v>
      </c>
      <c r="C953" t="str">
        <f>VLOOKUP(A953,'Location Codes'!$A$2:$D$1048576,4,FALSE)</f>
        <v>Hayners.Halcyon</v>
      </c>
      <c r="D953">
        <f>VLOOKUP(A953,'Location Codes'!$A$2:$C$1048576,2,FALSE)</f>
        <v>31.982481023192801</v>
      </c>
      <c r="E953">
        <f>VLOOKUP(A953,'Location Codes'!$A$2:$C$1048576,3,FALSE)</f>
        <v>-81.111041875059797</v>
      </c>
      <c r="F953" s="1">
        <v>42473.5</v>
      </c>
      <c r="G953" s="7">
        <v>0.5</v>
      </c>
      <c r="H953" s="30">
        <f>VLOOKUP(F953,'Rainfall Record'!$D$2:$E$1000,1,TRUE)</f>
        <v>42462</v>
      </c>
      <c r="I953" s="32">
        <f t="shared" si="28"/>
        <v>12</v>
      </c>
      <c r="J953" s="32" t="s">
        <v>28</v>
      </c>
      <c r="U953" t="s">
        <v>31</v>
      </c>
      <c r="V953" t="str">
        <f t="shared" si="29"/>
        <v>ENT</v>
      </c>
      <c r="W953">
        <v>173</v>
      </c>
      <c r="X953" t="s">
        <v>30</v>
      </c>
    </row>
    <row r="954" spans="1:24">
      <c r="A954" t="s">
        <v>43</v>
      </c>
      <c r="C954" t="str">
        <f>VLOOKUP(A954,'Location Codes'!$A$2:$D$1048576,4,FALSE)</f>
        <v>Wilshire.Elks</v>
      </c>
      <c r="D954">
        <f>VLOOKUP(A954,'Location Codes'!$A$2:$C$1048576,2,FALSE)</f>
        <v>31.984981640563198</v>
      </c>
      <c r="E954">
        <f>VLOOKUP(A954,'Location Codes'!$A$2:$C$1048576,3,FALSE)</f>
        <v>-81.136930039878095</v>
      </c>
      <c r="F954" s="1">
        <v>41534.418055555558</v>
      </c>
      <c r="G954" s="6">
        <v>0.41805555555555557</v>
      </c>
      <c r="H954" s="30">
        <f>VLOOKUP(F954,'Rainfall Record'!$D$2:$E$1000,1,TRUE)</f>
        <v>41533</v>
      </c>
      <c r="I954" s="32">
        <f t="shared" si="28"/>
        <v>1</v>
      </c>
      <c r="J954" s="32" t="s">
        <v>28</v>
      </c>
      <c r="U954" t="s">
        <v>29</v>
      </c>
      <c r="V954" t="str">
        <f t="shared" si="29"/>
        <v>FC</v>
      </c>
      <c r="W954">
        <v>20</v>
      </c>
      <c r="X954" t="s">
        <v>30</v>
      </c>
    </row>
    <row r="955" spans="1:24">
      <c r="A955" t="s">
        <v>74</v>
      </c>
      <c r="C955" t="str">
        <f>VLOOKUP(A955,'Location Codes'!$A$2:$D$1048576,4,FALSE)</f>
        <v>Vernon.WhiteBluffDitch</v>
      </c>
      <c r="D955">
        <f>VLOOKUP(A955,'Location Codes'!$A$2:$C$1048576,2,FALSE)</f>
        <v>31.964633593941102</v>
      </c>
      <c r="E955">
        <f>VLOOKUP(A955,'Location Codes'!$A$2:$C$1048576,3,FALSE)</f>
        <v>-81.135533939742899</v>
      </c>
      <c r="F955" s="1">
        <v>42473.548611111109</v>
      </c>
      <c r="G955" s="7">
        <v>0.54861111111111105</v>
      </c>
      <c r="H955" s="30">
        <f>VLOOKUP(F955,'Rainfall Record'!$D$2:$E$1000,1,TRUE)</f>
        <v>42462</v>
      </c>
      <c r="I955" s="32">
        <f t="shared" si="28"/>
        <v>12</v>
      </c>
      <c r="J955" s="32" t="s">
        <v>28</v>
      </c>
      <c r="U955" t="s">
        <v>31</v>
      </c>
      <c r="V955" t="str">
        <f t="shared" si="29"/>
        <v>ENT</v>
      </c>
      <c r="W955">
        <v>63</v>
      </c>
      <c r="X955" t="s">
        <v>30</v>
      </c>
    </row>
    <row r="956" spans="1:24">
      <c r="A956" t="s">
        <v>75</v>
      </c>
      <c r="C956" t="str">
        <f>VLOOKUP(A956,'Location Codes'!$A$2:$D$1048576,4,FALSE)</f>
        <v>Vernon.VernonburgDitch</v>
      </c>
      <c r="D956">
        <f>VLOOKUP(A956,'Location Codes'!$A$2:$C$1048576,2,FALSE)</f>
        <v>31.965998805129299</v>
      </c>
      <c r="E956">
        <f>VLOOKUP(A956,'Location Codes'!$A$2:$C$1048576,3,FALSE)</f>
        <v>-81.134277619450003</v>
      </c>
      <c r="F956" s="1">
        <v>42473.555555555555</v>
      </c>
      <c r="G956" s="7">
        <v>0.55555555555555558</v>
      </c>
      <c r="H956" s="30">
        <f>VLOOKUP(F956,'Rainfall Record'!$D$2:$E$1000,1,TRUE)</f>
        <v>42462</v>
      </c>
      <c r="I956" s="32">
        <f t="shared" si="28"/>
        <v>12</v>
      </c>
      <c r="J956" s="32" t="s">
        <v>28</v>
      </c>
      <c r="U956" t="s">
        <v>31</v>
      </c>
      <c r="V956" t="str">
        <f t="shared" si="29"/>
        <v>ENT</v>
      </c>
      <c r="W956">
        <v>74</v>
      </c>
      <c r="X956" t="s">
        <v>30</v>
      </c>
    </row>
    <row r="957" spans="1:24">
      <c r="A957" t="s">
        <v>76</v>
      </c>
      <c r="C957" t="str">
        <f>VLOOKUP(A957,'Location Codes'!$A$2:$D$1048576,4,FALSE)</f>
        <v>Vernon.Vernonburg</v>
      </c>
      <c r="D957">
        <f>VLOOKUP(A957,'Location Codes'!$A$2:$C$1048576,2,FALSE)</f>
        <v>31.963846986497899</v>
      </c>
      <c r="E957">
        <f>VLOOKUP(A957,'Location Codes'!$A$2:$C$1048576,3,FALSE)</f>
        <v>-81.120341943777106</v>
      </c>
      <c r="F957" s="1">
        <v>42473.569444444445</v>
      </c>
      <c r="G957" s="7">
        <v>0.56944444444444442</v>
      </c>
      <c r="H957" s="30">
        <f>VLOOKUP(F957,'Rainfall Record'!$D$2:$E$1000,1,TRUE)</f>
        <v>42462</v>
      </c>
      <c r="I957" s="32">
        <f t="shared" si="28"/>
        <v>12</v>
      </c>
      <c r="J957" s="32" t="s">
        <v>28</v>
      </c>
      <c r="U957" t="s">
        <v>31</v>
      </c>
      <c r="V957" t="str">
        <f t="shared" si="29"/>
        <v>ENT</v>
      </c>
      <c r="W957">
        <v>0</v>
      </c>
      <c r="X957" t="s">
        <v>30</v>
      </c>
    </row>
    <row r="958" spans="1:24">
      <c r="A958" t="s">
        <v>77</v>
      </c>
      <c r="C958" t="str">
        <f>VLOOKUP(A958,'Location Codes'!$A$2:$D$1048576,4,FALSE)</f>
        <v>Vernon.Vernonburg</v>
      </c>
      <c r="D958">
        <f>VLOOKUP(A958,'Location Codes'!$A$2:$C$1048576,2,FALSE)</f>
        <v>31.963846986497899</v>
      </c>
      <c r="E958">
        <f>VLOOKUP(A958,'Location Codes'!$A$2:$C$1048576,3,FALSE)</f>
        <v>-81.120341943777106</v>
      </c>
      <c r="F958" s="1">
        <v>42473.569444444445</v>
      </c>
      <c r="G958" s="7">
        <v>0.56944444444444442</v>
      </c>
      <c r="H958" s="30">
        <f>VLOOKUP(F958,'Rainfall Record'!$D$2:$E$1000,1,TRUE)</f>
        <v>42462</v>
      </c>
      <c r="I958" s="32">
        <f t="shared" si="28"/>
        <v>12</v>
      </c>
      <c r="J958" s="32" t="s">
        <v>28</v>
      </c>
      <c r="U958" t="s">
        <v>31</v>
      </c>
      <c r="V958" t="str">
        <f t="shared" si="29"/>
        <v>ENT</v>
      </c>
      <c r="W958">
        <v>0</v>
      </c>
      <c r="X958" t="s">
        <v>30</v>
      </c>
    </row>
    <row r="959" spans="1:24">
      <c r="A959" t="s">
        <v>73</v>
      </c>
      <c r="C959" t="str">
        <f>VLOOKUP(A959,'Location Codes'!$A$2:$D$1048576,4,FALSE)</f>
        <v>Hayners.Mont</v>
      </c>
      <c r="D959">
        <f>VLOOKUP(A959,'Location Codes'!$A$2:$C$1048576,2,FALSE)</f>
        <v>31.993115442766999</v>
      </c>
      <c r="E959">
        <f>VLOOKUP(A959,'Location Codes'!$A$2:$C$1048576,3,FALSE)</f>
        <v>-81.1013377418072</v>
      </c>
      <c r="F959" s="1">
        <v>42517.381944444445</v>
      </c>
      <c r="G959" s="7">
        <v>0.38194444444444442</v>
      </c>
      <c r="H959" s="30">
        <f>VLOOKUP(F959,'Rainfall Record'!$D$2:$E$1000,1,TRUE)</f>
        <v>42511</v>
      </c>
      <c r="I959" s="32">
        <f t="shared" si="28"/>
        <v>6</v>
      </c>
      <c r="J959" s="32" t="s">
        <v>28</v>
      </c>
      <c r="U959" t="s">
        <v>31</v>
      </c>
      <c r="V959" t="str">
        <f t="shared" si="29"/>
        <v>ENT</v>
      </c>
      <c r="W959">
        <v>145</v>
      </c>
      <c r="X959" t="s">
        <v>30</v>
      </c>
    </row>
    <row r="960" spans="1:24">
      <c r="A960" t="s">
        <v>27</v>
      </c>
      <c r="C960" t="str">
        <f>VLOOKUP(A960,'Location Codes'!$A$2:$D$1048576,4,FALSE)</f>
        <v>Hayners.Halcyon</v>
      </c>
      <c r="D960">
        <f>VLOOKUP(A960,'Location Codes'!$A$2:$C$1048576,2,FALSE)</f>
        <v>31.982481023192801</v>
      </c>
      <c r="E960">
        <f>VLOOKUP(A960,'Location Codes'!$A$2:$C$1048576,3,FALSE)</f>
        <v>-81.111041875059797</v>
      </c>
      <c r="F960" s="1">
        <v>42517.392361111109</v>
      </c>
      <c r="G960" s="7">
        <v>0.3923611111111111</v>
      </c>
      <c r="H960" s="30">
        <f>VLOOKUP(F960,'Rainfall Record'!$D$2:$E$1000,1,TRUE)</f>
        <v>42511</v>
      </c>
      <c r="I960" s="32">
        <f t="shared" si="28"/>
        <v>6</v>
      </c>
      <c r="J960" s="32" t="s">
        <v>28</v>
      </c>
      <c r="U960" t="s">
        <v>31</v>
      </c>
      <c r="V960" t="str">
        <f t="shared" si="29"/>
        <v>ENT</v>
      </c>
      <c r="W960">
        <v>134</v>
      </c>
      <c r="X960" t="s">
        <v>30</v>
      </c>
    </row>
    <row r="961" spans="1:24">
      <c r="A961" t="s">
        <v>43</v>
      </c>
      <c r="C961" t="str">
        <f>VLOOKUP(A961,'Location Codes'!$A$2:$D$1048576,4,FALSE)</f>
        <v>Wilshire.Elks</v>
      </c>
      <c r="D961">
        <f>VLOOKUP(A961,'Location Codes'!$A$2:$C$1048576,2,FALSE)</f>
        <v>31.984981640563198</v>
      </c>
      <c r="E961">
        <f>VLOOKUP(A961,'Location Codes'!$A$2:$C$1048576,3,FALSE)</f>
        <v>-81.136930039878095</v>
      </c>
      <c r="F961" s="1">
        <v>41543.421527777777</v>
      </c>
      <c r="G961" s="6">
        <v>0.42152777777777778</v>
      </c>
      <c r="H961" s="30">
        <f>VLOOKUP(F961,'Rainfall Record'!$D$2:$E$1000,1,TRUE)</f>
        <v>41542</v>
      </c>
      <c r="I961" s="32">
        <f t="shared" si="28"/>
        <v>1</v>
      </c>
      <c r="J961" s="32" t="s">
        <v>28</v>
      </c>
      <c r="U961" t="s">
        <v>29</v>
      </c>
      <c r="V961" t="str">
        <f t="shared" si="29"/>
        <v>FC</v>
      </c>
      <c r="W961">
        <v>790</v>
      </c>
      <c r="X961" t="s">
        <v>30</v>
      </c>
    </row>
    <row r="962" spans="1:24">
      <c r="A962" t="s">
        <v>74</v>
      </c>
      <c r="C962" t="str">
        <f>VLOOKUP(A962,'Location Codes'!$A$2:$D$1048576,4,FALSE)</f>
        <v>Vernon.WhiteBluffDitch</v>
      </c>
      <c r="D962">
        <f>VLOOKUP(A962,'Location Codes'!$A$2:$C$1048576,2,FALSE)</f>
        <v>31.964633593941102</v>
      </c>
      <c r="E962">
        <f>VLOOKUP(A962,'Location Codes'!$A$2:$C$1048576,3,FALSE)</f>
        <v>-81.135533939742899</v>
      </c>
      <c r="F962" s="1">
        <v>42517.444444444445</v>
      </c>
      <c r="G962" s="7">
        <v>0.44444444444444442</v>
      </c>
      <c r="H962" s="30">
        <f>VLOOKUP(F962,'Rainfall Record'!$D$2:$E$1000,1,TRUE)</f>
        <v>42511</v>
      </c>
      <c r="I962" s="32">
        <f t="shared" si="28"/>
        <v>6</v>
      </c>
      <c r="J962" s="32" t="s">
        <v>28</v>
      </c>
      <c r="U962" t="s">
        <v>31</v>
      </c>
      <c r="V962" t="str">
        <f t="shared" si="29"/>
        <v>ENT</v>
      </c>
      <c r="W962">
        <v>97</v>
      </c>
      <c r="X962" t="s">
        <v>30</v>
      </c>
    </row>
    <row r="963" spans="1:24">
      <c r="A963" t="s">
        <v>75</v>
      </c>
      <c r="C963" t="str">
        <f>VLOOKUP(A963,'Location Codes'!$A$2:$D$1048576,4,FALSE)</f>
        <v>Vernon.VernonburgDitch</v>
      </c>
      <c r="D963">
        <f>VLOOKUP(A963,'Location Codes'!$A$2:$C$1048576,2,FALSE)</f>
        <v>31.965998805129299</v>
      </c>
      <c r="E963">
        <f>VLOOKUP(A963,'Location Codes'!$A$2:$C$1048576,3,FALSE)</f>
        <v>-81.134277619450003</v>
      </c>
      <c r="F963" s="1">
        <v>42517.454861111109</v>
      </c>
      <c r="G963" s="7">
        <v>0.4548611111111111</v>
      </c>
      <c r="H963" s="30">
        <f>VLOOKUP(F963,'Rainfall Record'!$D$2:$E$1000,1,TRUE)</f>
        <v>42511</v>
      </c>
      <c r="I963" s="32">
        <f t="shared" ref="I963:I1026" si="30">ROUND(F963-H963,0)</f>
        <v>6</v>
      </c>
      <c r="J963" s="32" t="s">
        <v>28</v>
      </c>
      <c r="U963" t="s">
        <v>31</v>
      </c>
      <c r="V963" t="str">
        <f t="shared" ref="V963:V1026" si="31">IF(U963="Fecal","FC",IF(U963="Entero","ENT",IF(U963="E.coli","EC",IF(U963="E. Coli","EC",IF(U963="Enterococci","ENT",IF(U963="Total Coli","TC",IF(U963="Total Coliform","TC","error")))))))</f>
        <v>ENT</v>
      </c>
      <c r="W963">
        <v>63</v>
      </c>
      <c r="X963" t="s">
        <v>30</v>
      </c>
    </row>
    <row r="964" spans="1:24">
      <c r="A964" t="s">
        <v>76</v>
      </c>
      <c r="C964" t="str">
        <f>VLOOKUP(A964,'Location Codes'!$A$2:$D$1048576,4,FALSE)</f>
        <v>Vernon.Vernonburg</v>
      </c>
      <c r="D964">
        <f>VLOOKUP(A964,'Location Codes'!$A$2:$C$1048576,2,FALSE)</f>
        <v>31.963846986497899</v>
      </c>
      <c r="E964">
        <f>VLOOKUP(A964,'Location Codes'!$A$2:$C$1048576,3,FALSE)</f>
        <v>-81.120341943777106</v>
      </c>
      <c r="F964" s="1">
        <v>42517.46875</v>
      </c>
      <c r="G964" s="7">
        <v>0.46875</v>
      </c>
      <c r="H964" s="30">
        <f>VLOOKUP(F964,'Rainfall Record'!$D$2:$E$1000,1,TRUE)</f>
        <v>42511</v>
      </c>
      <c r="I964" s="32">
        <f t="shared" si="30"/>
        <v>6</v>
      </c>
      <c r="J964" s="32" t="s">
        <v>28</v>
      </c>
      <c r="U964" t="s">
        <v>31</v>
      </c>
      <c r="V964" t="str">
        <f t="shared" si="31"/>
        <v>ENT</v>
      </c>
      <c r="W964">
        <v>52</v>
      </c>
      <c r="X964" t="s">
        <v>30</v>
      </c>
    </row>
    <row r="965" spans="1:24">
      <c r="A965" t="s">
        <v>77</v>
      </c>
      <c r="C965" t="str">
        <f>VLOOKUP(A965,'Location Codes'!$A$2:$D$1048576,4,FALSE)</f>
        <v>Vernon.Vernonburg</v>
      </c>
      <c r="D965">
        <f>VLOOKUP(A965,'Location Codes'!$A$2:$C$1048576,2,FALSE)</f>
        <v>31.963846986497899</v>
      </c>
      <c r="E965">
        <f>VLOOKUP(A965,'Location Codes'!$A$2:$C$1048576,3,FALSE)</f>
        <v>-81.120341943777106</v>
      </c>
      <c r="F965" s="1">
        <v>42517.46875</v>
      </c>
      <c r="G965" s="7">
        <v>0.46875</v>
      </c>
      <c r="H965" s="30">
        <f>VLOOKUP(F965,'Rainfall Record'!$D$2:$E$1000,1,TRUE)</f>
        <v>42511</v>
      </c>
      <c r="I965" s="32">
        <f t="shared" si="30"/>
        <v>6</v>
      </c>
      <c r="J965" s="32" t="s">
        <v>28</v>
      </c>
      <c r="U965" t="s">
        <v>31</v>
      </c>
      <c r="V965" t="str">
        <f t="shared" si="31"/>
        <v>ENT</v>
      </c>
      <c r="W965">
        <v>52</v>
      </c>
      <c r="X965" t="s">
        <v>30</v>
      </c>
    </row>
    <row r="966" spans="1:24">
      <c r="A966" t="s">
        <v>32</v>
      </c>
      <c r="C966" t="str">
        <f>VLOOKUP(A966,'Location Codes'!$A$2:$D$1048576,4,FALSE)</f>
        <v>Casey.Sallie</v>
      </c>
      <c r="D966">
        <f>VLOOKUP(A966,'Location Codes'!$A$2:$C$1048576,2,FALSE)</f>
        <v>31.995887131649798</v>
      </c>
      <c r="E966">
        <f>VLOOKUP(A966,'Location Codes'!$A$2:$C$1048576,3,FALSE)</f>
        <v>-81.090554392855694</v>
      </c>
      <c r="F966" s="1">
        <v>42530.388888888891</v>
      </c>
      <c r="G966" s="6">
        <v>0.3888888888888889</v>
      </c>
      <c r="H966" s="30">
        <f>VLOOKUP(F966,'Rainfall Record'!$D$2:$E$1000,1,TRUE)</f>
        <v>42527</v>
      </c>
      <c r="I966" s="32">
        <f t="shared" si="30"/>
        <v>3</v>
      </c>
      <c r="J966" s="32" t="s">
        <v>28</v>
      </c>
      <c r="U966" t="s">
        <v>31</v>
      </c>
      <c r="V966" t="str">
        <f t="shared" si="31"/>
        <v>ENT</v>
      </c>
      <c r="W966">
        <v>959</v>
      </c>
      <c r="X966" t="s">
        <v>30</v>
      </c>
    </row>
    <row r="967" spans="1:24">
      <c r="A967" t="s">
        <v>32</v>
      </c>
      <c r="C967" t="str">
        <f>VLOOKUP(A967,'Location Codes'!$A$2:$D$1048576,4,FALSE)</f>
        <v>Casey.Sallie</v>
      </c>
      <c r="D967">
        <f>VLOOKUP(A967,'Location Codes'!$A$2:$C$1048576,2,FALSE)</f>
        <v>31.995887131649798</v>
      </c>
      <c r="E967">
        <f>VLOOKUP(A967,'Location Codes'!$A$2:$C$1048576,3,FALSE)</f>
        <v>-81.090554392855694</v>
      </c>
      <c r="F967" s="1">
        <v>42530.388888888891</v>
      </c>
      <c r="G967" s="6">
        <v>0.3888888888888889</v>
      </c>
      <c r="H967" s="30">
        <f>VLOOKUP(F967,'Rainfall Record'!$D$2:$E$1000,1,TRUE)</f>
        <v>42527</v>
      </c>
      <c r="I967" s="32">
        <f t="shared" si="30"/>
        <v>3</v>
      </c>
      <c r="J967" s="32" t="s">
        <v>28</v>
      </c>
      <c r="U967" t="s">
        <v>29</v>
      </c>
      <c r="V967" t="str">
        <f t="shared" si="31"/>
        <v>FC</v>
      </c>
      <c r="W967">
        <v>1100</v>
      </c>
      <c r="X967" t="s">
        <v>30</v>
      </c>
    </row>
    <row r="968" spans="1:24">
      <c r="A968" t="s">
        <v>33</v>
      </c>
      <c r="C968" t="str">
        <f>VLOOKUP(A968,'Location Codes'!$A$2:$D$1048576,4,FALSE)</f>
        <v>Hayners.Halcyon</v>
      </c>
      <c r="D968">
        <f>VLOOKUP(A968,'Location Codes'!$A$2:$C$1048576,2,FALSE)</f>
        <v>31.982481023192801</v>
      </c>
      <c r="E968">
        <f>VLOOKUP(A968,'Location Codes'!$A$2:$C$1048576,3,FALSE)</f>
        <v>-81.111041875059797</v>
      </c>
      <c r="F968" s="1">
        <v>42530.402777777781</v>
      </c>
      <c r="G968" s="6">
        <v>0.40277777777777779</v>
      </c>
      <c r="H968" s="30">
        <f>VLOOKUP(F968,'Rainfall Record'!$D$2:$E$1000,1,TRUE)</f>
        <v>42527</v>
      </c>
      <c r="I968" s="32">
        <f t="shared" si="30"/>
        <v>3</v>
      </c>
      <c r="J968" s="32" t="s">
        <v>28</v>
      </c>
      <c r="U968" t="s">
        <v>31</v>
      </c>
      <c r="V968" t="str">
        <f t="shared" si="31"/>
        <v>ENT</v>
      </c>
      <c r="W968">
        <v>241</v>
      </c>
      <c r="X968" t="s">
        <v>30</v>
      </c>
    </row>
    <row r="969" spans="1:24">
      <c r="A969" t="s">
        <v>33</v>
      </c>
      <c r="C969" t="str">
        <f>VLOOKUP(A969,'Location Codes'!$A$2:$D$1048576,4,FALSE)</f>
        <v>Hayners.Halcyon</v>
      </c>
      <c r="D969">
        <f>VLOOKUP(A969,'Location Codes'!$A$2:$C$1048576,2,FALSE)</f>
        <v>31.982481023192801</v>
      </c>
      <c r="E969">
        <f>VLOOKUP(A969,'Location Codes'!$A$2:$C$1048576,3,FALSE)</f>
        <v>-81.111041875059797</v>
      </c>
      <c r="F969" s="1">
        <v>42530.402777777781</v>
      </c>
      <c r="G969" s="6">
        <v>0.40277777777777779</v>
      </c>
      <c r="H969" s="30">
        <f>VLOOKUP(F969,'Rainfall Record'!$D$2:$E$1000,1,TRUE)</f>
        <v>42527</v>
      </c>
      <c r="I969" s="32">
        <f t="shared" si="30"/>
        <v>3</v>
      </c>
      <c r="J969" s="32" t="s">
        <v>28</v>
      </c>
      <c r="U969" t="s">
        <v>29</v>
      </c>
      <c r="V969" t="str">
        <f t="shared" si="31"/>
        <v>FC</v>
      </c>
      <c r="W969">
        <v>490</v>
      </c>
      <c r="X969" t="s">
        <v>30</v>
      </c>
    </row>
    <row r="970" spans="1:24">
      <c r="A970" t="s">
        <v>48</v>
      </c>
      <c r="C970" t="str">
        <f>VLOOKUP(A970,'Location Codes'!$A$2:$D$1048576,4,FALSE)</f>
        <v>Wilshire.Bougainvillea</v>
      </c>
      <c r="D970">
        <f>VLOOKUP(A970,'Location Codes'!$A$2:$C$1048576,2,FALSE)</f>
        <v>31.9806065034544</v>
      </c>
      <c r="E970">
        <f>VLOOKUP(A970,'Location Codes'!$A$2:$C$1048576,3,FALSE)</f>
        <v>-81.125530850568197</v>
      </c>
      <c r="F970" s="1">
        <v>42530.413194444445</v>
      </c>
      <c r="G970" s="6">
        <v>0.41319444444444442</v>
      </c>
      <c r="H970" s="30">
        <f>VLOOKUP(F970,'Rainfall Record'!$D$2:$E$1000,1,TRUE)</f>
        <v>42527</v>
      </c>
      <c r="I970" s="32">
        <f t="shared" si="30"/>
        <v>3</v>
      </c>
      <c r="J970" s="32" t="s">
        <v>28</v>
      </c>
      <c r="U970" t="s">
        <v>29</v>
      </c>
      <c r="V970" t="str">
        <f t="shared" si="31"/>
        <v>FC</v>
      </c>
      <c r="W970">
        <v>1100</v>
      </c>
      <c r="X970" t="s">
        <v>30</v>
      </c>
    </row>
    <row r="971" spans="1:24">
      <c r="A971" t="s">
        <v>48</v>
      </c>
      <c r="C971" t="str">
        <f>VLOOKUP(A971,'Location Codes'!$A$2:$D$1048576,4,FALSE)</f>
        <v>Wilshire.Bougainvillea</v>
      </c>
      <c r="D971">
        <f>VLOOKUP(A971,'Location Codes'!$A$2:$C$1048576,2,FALSE)</f>
        <v>31.9806065034544</v>
      </c>
      <c r="E971">
        <f>VLOOKUP(A971,'Location Codes'!$A$2:$C$1048576,3,FALSE)</f>
        <v>-81.125530850568197</v>
      </c>
      <c r="F971" s="1">
        <v>42530.413194444445</v>
      </c>
      <c r="G971" s="6">
        <v>0.41319444444444442</v>
      </c>
      <c r="H971" s="30">
        <f>VLOOKUP(F971,'Rainfall Record'!$D$2:$E$1000,1,TRUE)</f>
        <v>42527</v>
      </c>
      <c r="I971" s="32">
        <f t="shared" si="30"/>
        <v>3</v>
      </c>
      <c r="J971" s="32" t="s">
        <v>28</v>
      </c>
      <c r="U971" t="s">
        <v>31</v>
      </c>
      <c r="V971" t="str">
        <f t="shared" si="31"/>
        <v>ENT</v>
      </c>
      <c r="W971">
        <v>2603</v>
      </c>
      <c r="X971" t="s">
        <v>30</v>
      </c>
    </row>
    <row r="972" spans="1:24">
      <c r="A972" t="s">
        <v>44</v>
      </c>
      <c r="C972" t="str">
        <f>VLOOKUP(A972,'Location Codes'!$A$2:$D$1048576,4,FALSE)</f>
        <v>Wilshire.Elks</v>
      </c>
      <c r="D972">
        <f>VLOOKUP(A972,'Location Codes'!$A$2:$C$1048576,2,FALSE)</f>
        <v>31.984981640563198</v>
      </c>
      <c r="E972">
        <f>VLOOKUP(A972,'Location Codes'!$A$2:$C$1048576,3,FALSE)</f>
        <v>-81.136930039878095</v>
      </c>
      <c r="F972" s="1">
        <v>41613.399305555555</v>
      </c>
      <c r="G972" s="6">
        <v>0.39930555555555558</v>
      </c>
      <c r="H972" s="30">
        <f>VLOOKUP(F972,'Rainfall Record'!$D$2:$E$1000,1,TRUE)</f>
        <v>41604</v>
      </c>
      <c r="I972" s="32">
        <f t="shared" si="30"/>
        <v>9</v>
      </c>
      <c r="J972" s="32" t="s">
        <v>28</v>
      </c>
      <c r="U972" t="s">
        <v>29</v>
      </c>
      <c r="V972" t="str">
        <f t="shared" si="31"/>
        <v>FC</v>
      </c>
      <c r="W972">
        <v>2300</v>
      </c>
      <c r="X972" t="s">
        <v>30</v>
      </c>
    </row>
    <row r="973" spans="1:24">
      <c r="A973" t="s">
        <v>43</v>
      </c>
      <c r="C973" t="str">
        <f>VLOOKUP(A973,'Location Codes'!$A$2:$D$1048576,4,FALSE)</f>
        <v>Wilshire.Elks</v>
      </c>
      <c r="D973">
        <f>VLOOKUP(A973,'Location Codes'!$A$2:$C$1048576,2,FALSE)</f>
        <v>31.984981640563198</v>
      </c>
      <c r="E973">
        <f>VLOOKUP(A973,'Location Codes'!$A$2:$C$1048576,3,FALSE)</f>
        <v>-81.136930039878095</v>
      </c>
      <c r="F973" s="1">
        <v>41620.444444444445</v>
      </c>
      <c r="G973" s="6">
        <v>0.44444444444444442</v>
      </c>
      <c r="H973" s="30">
        <f>VLOOKUP(F973,'Rainfall Record'!$D$2:$E$1000,1,TRUE)</f>
        <v>41618</v>
      </c>
      <c r="I973" s="32">
        <f t="shared" si="30"/>
        <v>2</v>
      </c>
      <c r="J973" s="32" t="s">
        <v>28</v>
      </c>
      <c r="U973" t="s">
        <v>29</v>
      </c>
      <c r="V973" t="str">
        <f t="shared" si="31"/>
        <v>FC</v>
      </c>
      <c r="W973">
        <v>230</v>
      </c>
      <c r="X973" t="s">
        <v>30</v>
      </c>
    </row>
    <row r="974" spans="1:24">
      <c r="A974" t="s">
        <v>44</v>
      </c>
      <c r="C974" t="str">
        <f>VLOOKUP(A974,'Location Codes'!$A$2:$D$1048576,4,FALSE)</f>
        <v>Wilshire.Elks</v>
      </c>
      <c r="D974">
        <f>VLOOKUP(A974,'Location Codes'!$A$2:$C$1048576,2,FALSE)</f>
        <v>31.984981640563198</v>
      </c>
      <c r="E974">
        <f>VLOOKUP(A974,'Location Codes'!$A$2:$C$1048576,3,FALSE)</f>
        <v>-81.136930039878095</v>
      </c>
      <c r="F974" s="1">
        <v>41625.421527777777</v>
      </c>
      <c r="G974" s="6">
        <v>0.42152777777777778</v>
      </c>
      <c r="H974" s="30">
        <f>VLOOKUP(F974,'Rainfall Record'!$D$2:$E$1000,1,TRUE)</f>
        <v>41622</v>
      </c>
      <c r="I974" s="32">
        <f t="shared" si="30"/>
        <v>3</v>
      </c>
      <c r="J974" s="32" t="s">
        <v>28</v>
      </c>
      <c r="U974" t="s">
        <v>29</v>
      </c>
      <c r="V974" t="str">
        <f t="shared" si="31"/>
        <v>FC</v>
      </c>
      <c r="W974">
        <v>330</v>
      </c>
      <c r="X974" t="s">
        <v>30</v>
      </c>
    </row>
    <row r="975" spans="1:24">
      <c r="A975" t="s">
        <v>43</v>
      </c>
      <c r="C975" t="str">
        <f>VLOOKUP(A975,'Location Codes'!$A$2:$D$1048576,4,FALSE)</f>
        <v>Wilshire.Elks</v>
      </c>
      <c r="D975">
        <f>VLOOKUP(A975,'Location Codes'!$A$2:$C$1048576,2,FALSE)</f>
        <v>31.984981640563198</v>
      </c>
      <c r="E975">
        <f>VLOOKUP(A975,'Location Codes'!$A$2:$C$1048576,3,FALSE)</f>
        <v>-81.136930039878095</v>
      </c>
      <c r="F975" s="1">
        <v>41631.429166666669</v>
      </c>
      <c r="G975" s="6">
        <v>0.42916666666666664</v>
      </c>
      <c r="H975" s="30">
        <f>VLOOKUP(F975,'Rainfall Record'!$D$2:$E$1000,1,TRUE)</f>
        <v>41631</v>
      </c>
      <c r="I975" s="32">
        <f t="shared" si="30"/>
        <v>0</v>
      </c>
      <c r="J975" s="32" t="s">
        <v>28</v>
      </c>
      <c r="U975" t="s">
        <v>29</v>
      </c>
      <c r="V975" t="str">
        <f t="shared" si="31"/>
        <v>FC</v>
      </c>
      <c r="W975">
        <v>490</v>
      </c>
      <c r="X975" t="s">
        <v>30</v>
      </c>
    </row>
    <row r="976" spans="1:24">
      <c r="A976" t="s">
        <v>80</v>
      </c>
      <c r="C976" t="str">
        <f>VLOOKUP(A976,'Location Codes'!$A$2:$D$1048576,4,FALSE)</f>
        <v>Casey.Delesspess</v>
      </c>
      <c r="D976">
        <f>VLOOKUP(A976,'Location Codes'!$A$2:$C$1048576,2,FALSE)</f>
        <v>32.035837516300703</v>
      </c>
      <c r="E976">
        <f>VLOOKUP(A976,'Location Codes'!$A$2:$C$1048576,3,FALSE)</f>
        <v>-81.083736987113298</v>
      </c>
      <c r="F976" s="1">
        <v>42530.472222222219</v>
      </c>
      <c r="G976" s="6">
        <v>0.47222222222222221</v>
      </c>
      <c r="H976" s="30">
        <f>VLOOKUP(F976,'Rainfall Record'!$D$2:$E$1000,1,TRUE)</f>
        <v>42527</v>
      </c>
      <c r="I976" s="32">
        <f t="shared" si="30"/>
        <v>3</v>
      </c>
      <c r="J976" s="32" t="s">
        <v>28</v>
      </c>
      <c r="U976" t="s">
        <v>31</v>
      </c>
      <c r="V976" t="str">
        <f t="shared" si="31"/>
        <v>ENT</v>
      </c>
      <c r="W976">
        <v>228</v>
      </c>
      <c r="X976" t="s">
        <v>30</v>
      </c>
    </row>
    <row r="977" spans="1:24">
      <c r="A977" t="s">
        <v>80</v>
      </c>
      <c r="C977" t="str">
        <f>VLOOKUP(A977,'Location Codes'!$A$2:$D$1048576,4,FALSE)</f>
        <v>Casey.Delesspess</v>
      </c>
      <c r="D977">
        <f>VLOOKUP(A977,'Location Codes'!$A$2:$C$1048576,2,FALSE)</f>
        <v>32.035837516300703</v>
      </c>
      <c r="E977">
        <f>VLOOKUP(A977,'Location Codes'!$A$2:$C$1048576,3,FALSE)</f>
        <v>-81.083736987113298</v>
      </c>
      <c r="F977" s="1">
        <v>42530.472222222219</v>
      </c>
      <c r="G977" s="6">
        <v>0.47222222222222221</v>
      </c>
      <c r="H977" s="30">
        <f>VLOOKUP(F977,'Rainfall Record'!$D$2:$E$1000,1,TRUE)</f>
        <v>42527</v>
      </c>
      <c r="I977" s="32">
        <f t="shared" si="30"/>
        <v>3</v>
      </c>
      <c r="J977" s="32" t="s">
        <v>28</v>
      </c>
      <c r="U977" t="s">
        <v>29</v>
      </c>
      <c r="V977" t="str">
        <f t="shared" si="31"/>
        <v>FC</v>
      </c>
      <c r="W977">
        <v>3500</v>
      </c>
      <c r="X977" t="s">
        <v>30</v>
      </c>
    </row>
    <row r="978" spans="1:24">
      <c r="A978" t="s">
        <v>32</v>
      </c>
      <c r="C978" t="str">
        <f>VLOOKUP(A978,'Location Codes'!$A$2:$D$1048576,4,FALSE)</f>
        <v>Casey.Sallie</v>
      </c>
      <c r="D978">
        <f>VLOOKUP(A978,'Location Codes'!$A$2:$C$1048576,2,FALSE)</f>
        <v>31.995887131649798</v>
      </c>
      <c r="E978">
        <f>VLOOKUP(A978,'Location Codes'!$A$2:$C$1048576,3,FALSE)</f>
        <v>-81.090554392855694</v>
      </c>
      <c r="F978" s="1">
        <v>42535.378472222219</v>
      </c>
      <c r="G978" s="6">
        <v>0.37847222222222221</v>
      </c>
      <c r="H978" s="30">
        <f>VLOOKUP(F978,'Rainfall Record'!$D$2:$E$1000,1,TRUE)</f>
        <v>42535</v>
      </c>
      <c r="I978" s="32">
        <f t="shared" si="30"/>
        <v>0</v>
      </c>
      <c r="J978" s="32" t="s">
        <v>28</v>
      </c>
      <c r="U978" t="s">
        <v>31</v>
      </c>
      <c r="V978" t="str">
        <f t="shared" si="31"/>
        <v>ENT</v>
      </c>
      <c r="W978">
        <v>142</v>
      </c>
      <c r="X978" t="s">
        <v>30</v>
      </c>
    </row>
    <row r="979" spans="1:24">
      <c r="A979" t="s">
        <v>32</v>
      </c>
      <c r="C979" t="str">
        <f>VLOOKUP(A979,'Location Codes'!$A$2:$D$1048576,4,FALSE)</f>
        <v>Casey.Sallie</v>
      </c>
      <c r="D979">
        <f>VLOOKUP(A979,'Location Codes'!$A$2:$C$1048576,2,FALSE)</f>
        <v>31.995887131649798</v>
      </c>
      <c r="E979">
        <f>VLOOKUP(A979,'Location Codes'!$A$2:$C$1048576,3,FALSE)</f>
        <v>-81.090554392855694</v>
      </c>
      <c r="F979" s="1">
        <v>42535.378472222219</v>
      </c>
      <c r="G979" s="6">
        <v>0.37847222222222221</v>
      </c>
      <c r="H979" s="30">
        <f>VLOOKUP(F979,'Rainfall Record'!$D$2:$E$1000,1,TRUE)</f>
        <v>42535</v>
      </c>
      <c r="I979" s="32">
        <f t="shared" si="30"/>
        <v>0</v>
      </c>
      <c r="J979" s="32" t="s">
        <v>28</v>
      </c>
      <c r="U979" t="s">
        <v>29</v>
      </c>
      <c r="V979" t="str">
        <f t="shared" si="31"/>
        <v>FC</v>
      </c>
      <c r="W979">
        <v>270</v>
      </c>
      <c r="X979" t="s">
        <v>30</v>
      </c>
    </row>
    <row r="980" spans="1:24">
      <c r="A980" t="s">
        <v>33</v>
      </c>
      <c r="C980" t="str">
        <f>VLOOKUP(A980,'Location Codes'!$A$2:$D$1048576,4,FALSE)</f>
        <v>Hayners.Halcyon</v>
      </c>
      <c r="D980">
        <f>VLOOKUP(A980,'Location Codes'!$A$2:$C$1048576,2,FALSE)</f>
        <v>31.982481023192801</v>
      </c>
      <c r="E980">
        <f>VLOOKUP(A980,'Location Codes'!$A$2:$C$1048576,3,FALSE)</f>
        <v>-81.111041875059797</v>
      </c>
      <c r="F980" s="1">
        <v>42535.392361111109</v>
      </c>
      <c r="G980" s="6">
        <v>0.3923611111111111</v>
      </c>
      <c r="H980" s="30">
        <f>VLOOKUP(F980,'Rainfall Record'!$D$2:$E$1000,1,TRUE)</f>
        <v>42535</v>
      </c>
      <c r="I980" s="32">
        <f t="shared" si="30"/>
        <v>0</v>
      </c>
      <c r="J980" s="32" t="s">
        <v>28</v>
      </c>
      <c r="U980" t="s">
        <v>31</v>
      </c>
      <c r="V980" t="str">
        <f t="shared" si="31"/>
        <v>ENT</v>
      </c>
      <c r="W980">
        <v>193</v>
      </c>
      <c r="X980" t="s">
        <v>30</v>
      </c>
    </row>
    <row r="981" spans="1:24">
      <c r="A981" t="s">
        <v>33</v>
      </c>
      <c r="C981" t="str">
        <f>VLOOKUP(A981,'Location Codes'!$A$2:$D$1048576,4,FALSE)</f>
        <v>Hayners.Halcyon</v>
      </c>
      <c r="D981">
        <f>VLOOKUP(A981,'Location Codes'!$A$2:$C$1048576,2,FALSE)</f>
        <v>31.982481023192801</v>
      </c>
      <c r="E981">
        <f>VLOOKUP(A981,'Location Codes'!$A$2:$C$1048576,3,FALSE)</f>
        <v>-81.111041875059797</v>
      </c>
      <c r="F981" s="1">
        <v>42535.392361111109</v>
      </c>
      <c r="G981" s="6">
        <v>0.3923611111111111</v>
      </c>
      <c r="H981" s="30">
        <f>VLOOKUP(F981,'Rainfall Record'!$D$2:$E$1000,1,TRUE)</f>
        <v>42535</v>
      </c>
      <c r="I981" s="32">
        <f t="shared" si="30"/>
        <v>0</v>
      </c>
      <c r="J981" s="32" t="s">
        <v>28</v>
      </c>
      <c r="U981" t="s">
        <v>29</v>
      </c>
      <c r="V981" t="str">
        <f t="shared" si="31"/>
        <v>FC</v>
      </c>
      <c r="W981">
        <v>490</v>
      </c>
      <c r="X981" t="s">
        <v>30</v>
      </c>
    </row>
    <row r="982" spans="1:24">
      <c r="A982" t="s">
        <v>43</v>
      </c>
      <c r="C982" t="str">
        <f>VLOOKUP(A982,'Location Codes'!$A$2:$D$1048576,4,FALSE)</f>
        <v>Wilshire.Elks</v>
      </c>
      <c r="D982">
        <f>VLOOKUP(A982,'Location Codes'!$A$2:$C$1048576,2,FALSE)</f>
        <v>31.984981640563198</v>
      </c>
      <c r="E982">
        <f>VLOOKUP(A982,'Location Codes'!$A$2:$C$1048576,3,FALSE)</f>
        <v>-81.136930039878095</v>
      </c>
      <c r="F982" s="1">
        <v>41704.408333333333</v>
      </c>
      <c r="G982" s="6">
        <v>0.40833333333333333</v>
      </c>
      <c r="H982" s="30">
        <f>VLOOKUP(F982,'Rainfall Record'!$D$2:$E$1000,1,TRUE)</f>
        <v>41704</v>
      </c>
      <c r="I982" s="32">
        <f t="shared" si="30"/>
        <v>0</v>
      </c>
      <c r="J982" s="32" t="s">
        <v>28</v>
      </c>
      <c r="U982" t="s">
        <v>29</v>
      </c>
      <c r="V982" t="str">
        <f t="shared" si="31"/>
        <v>FC</v>
      </c>
      <c r="W982">
        <v>460</v>
      </c>
      <c r="X982" t="s">
        <v>30</v>
      </c>
    </row>
    <row r="983" spans="1:24">
      <c r="A983" t="s">
        <v>43</v>
      </c>
      <c r="C983" t="str">
        <f>VLOOKUP(A983,'Location Codes'!$A$2:$D$1048576,4,FALSE)</f>
        <v>Wilshire.Elks</v>
      </c>
      <c r="D983">
        <f>VLOOKUP(A983,'Location Codes'!$A$2:$C$1048576,2,FALSE)</f>
        <v>31.984981640563198</v>
      </c>
      <c r="E983">
        <f>VLOOKUP(A983,'Location Codes'!$A$2:$C$1048576,3,FALSE)</f>
        <v>-81.136930039878095</v>
      </c>
      <c r="F983" s="1">
        <v>41711.449999999997</v>
      </c>
      <c r="G983" s="6">
        <v>0.45</v>
      </c>
      <c r="H983" s="30">
        <f>VLOOKUP(F983,'Rainfall Record'!$D$2:$E$1000,1,TRUE)</f>
        <v>41710</v>
      </c>
      <c r="I983" s="32">
        <f t="shared" si="30"/>
        <v>1</v>
      </c>
      <c r="J983" s="32" t="s">
        <v>28</v>
      </c>
      <c r="U983" t="s">
        <v>29</v>
      </c>
      <c r="V983" t="str">
        <f t="shared" si="31"/>
        <v>FC</v>
      </c>
      <c r="W983">
        <v>460</v>
      </c>
      <c r="X983" t="s">
        <v>30</v>
      </c>
    </row>
    <row r="984" spans="1:24">
      <c r="A984" t="s">
        <v>48</v>
      </c>
      <c r="C984" t="str">
        <f>VLOOKUP(A984,'Location Codes'!$A$2:$D$1048576,4,FALSE)</f>
        <v>Wilshire.Bougainvillea</v>
      </c>
      <c r="D984">
        <f>VLOOKUP(A984,'Location Codes'!$A$2:$C$1048576,2,FALSE)</f>
        <v>31.9806065034544</v>
      </c>
      <c r="E984">
        <f>VLOOKUP(A984,'Location Codes'!$A$2:$C$1048576,3,FALSE)</f>
        <v>-81.125530850568197</v>
      </c>
      <c r="F984" s="1">
        <v>42535.402777777781</v>
      </c>
      <c r="G984" s="6">
        <v>0.40277777777777779</v>
      </c>
      <c r="H984" s="30">
        <f>VLOOKUP(F984,'Rainfall Record'!$D$2:$E$1000,1,TRUE)</f>
        <v>42535</v>
      </c>
      <c r="I984" s="32">
        <f t="shared" si="30"/>
        <v>0</v>
      </c>
      <c r="J984" s="32" t="s">
        <v>28</v>
      </c>
      <c r="U984" t="s">
        <v>31</v>
      </c>
      <c r="V984" t="str">
        <f t="shared" si="31"/>
        <v>ENT</v>
      </c>
      <c r="W984">
        <v>613</v>
      </c>
      <c r="X984" t="s">
        <v>30</v>
      </c>
    </row>
    <row r="985" spans="1:24">
      <c r="A985" t="s">
        <v>48</v>
      </c>
      <c r="C985" t="str">
        <f>VLOOKUP(A985,'Location Codes'!$A$2:$D$1048576,4,FALSE)</f>
        <v>Wilshire.Bougainvillea</v>
      </c>
      <c r="D985">
        <f>VLOOKUP(A985,'Location Codes'!$A$2:$C$1048576,2,FALSE)</f>
        <v>31.9806065034544</v>
      </c>
      <c r="E985">
        <f>VLOOKUP(A985,'Location Codes'!$A$2:$C$1048576,3,FALSE)</f>
        <v>-81.125530850568197</v>
      </c>
      <c r="F985" s="1">
        <v>42535.402777777781</v>
      </c>
      <c r="G985" s="6">
        <v>0.40277777777777779</v>
      </c>
      <c r="H985" s="30">
        <f>VLOOKUP(F985,'Rainfall Record'!$D$2:$E$1000,1,TRUE)</f>
        <v>42535</v>
      </c>
      <c r="I985" s="32">
        <f t="shared" si="30"/>
        <v>0</v>
      </c>
      <c r="J985" s="32" t="s">
        <v>28</v>
      </c>
      <c r="U985" t="s">
        <v>29</v>
      </c>
      <c r="V985" t="str">
        <f t="shared" si="31"/>
        <v>FC</v>
      </c>
      <c r="W985">
        <v>2200</v>
      </c>
      <c r="X985" t="s">
        <v>30</v>
      </c>
    </row>
    <row r="986" spans="1:24">
      <c r="A986" t="s">
        <v>44</v>
      </c>
      <c r="C986" t="str">
        <f>VLOOKUP(A986,'Location Codes'!$A$2:$D$1048576,4,FALSE)</f>
        <v>Wilshire.Elks</v>
      </c>
      <c r="D986">
        <f>VLOOKUP(A986,'Location Codes'!$A$2:$C$1048576,2,FALSE)</f>
        <v>31.984981640563198</v>
      </c>
      <c r="E986">
        <f>VLOOKUP(A986,'Location Codes'!$A$2:$C$1048576,3,FALSE)</f>
        <v>-81.136930039878095</v>
      </c>
      <c r="F986" s="1">
        <v>41718.435416666667</v>
      </c>
      <c r="G986" s="6">
        <v>0.43541666666666667</v>
      </c>
      <c r="H986" s="30">
        <f>VLOOKUP(F986,'Rainfall Record'!$D$2:$E$1000,1,TRUE)</f>
        <v>41715</v>
      </c>
      <c r="I986" s="32">
        <f t="shared" si="30"/>
        <v>3</v>
      </c>
      <c r="J986" s="32" t="s">
        <v>28</v>
      </c>
      <c r="U986" t="s">
        <v>29</v>
      </c>
      <c r="V986" t="str">
        <f t="shared" si="31"/>
        <v>FC</v>
      </c>
      <c r="W986">
        <v>230</v>
      </c>
      <c r="X986" t="s">
        <v>30</v>
      </c>
    </row>
    <row r="987" spans="1:24">
      <c r="A987" t="s">
        <v>44</v>
      </c>
      <c r="C987" t="str">
        <f>VLOOKUP(A987,'Location Codes'!$A$2:$D$1048576,4,FALSE)</f>
        <v>Wilshire.Elks</v>
      </c>
      <c r="D987">
        <f>VLOOKUP(A987,'Location Codes'!$A$2:$C$1048576,2,FALSE)</f>
        <v>31.984981640563198</v>
      </c>
      <c r="E987">
        <f>VLOOKUP(A987,'Location Codes'!$A$2:$C$1048576,3,FALSE)</f>
        <v>-81.136930039878095</v>
      </c>
      <c r="F987" s="1">
        <v>41725.427083333336</v>
      </c>
      <c r="G987" s="6">
        <v>0.42708333333333331</v>
      </c>
      <c r="H987" s="30">
        <f>VLOOKUP(F987,'Rainfall Record'!$D$2:$E$1000,1,TRUE)</f>
        <v>41723</v>
      </c>
      <c r="I987" s="32">
        <f t="shared" si="30"/>
        <v>2</v>
      </c>
      <c r="J987" s="32" t="s">
        <v>28</v>
      </c>
      <c r="U987" t="s">
        <v>29</v>
      </c>
      <c r="V987" t="str">
        <f t="shared" si="31"/>
        <v>FC</v>
      </c>
      <c r="W987">
        <v>700</v>
      </c>
      <c r="X987" t="s">
        <v>30</v>
      </c>
    </row>
    <row r="988" spans="1:24">
      <c r="A988" t="s">
        <v>59</v>
      </c>
      <c r="C988" t="str">
        <f>VLOOKUP(A988,'Location Codes'!$A$2:$D$1048576,4,FALSE)</f>
        <v>Vernon.Rendant</v>
      </c>
      <c r="D988">
        <f>VLOOKUP(A988,'Location Codes'!$A$2:$C$1048576,2,FALSE)</f>
        <v>31.971748423804598</v>
      </c>
      <c r="E988">
        <f>VLOOKUP(A988,'Location Codes'!$A$2:$C$1048576,3,FALSE)</f>
        <v>-81.125984676460405</v>
      </c>
      <c r="F988" s="1">
        <v>42535.4375</v>
      </c>
      <c r="G988" s="6">
        <v>0.4375</v>
      </c>
      <c r="H988" s="30">
        <f>VLOOKUP(F988,'Rainfall Record'!$D$2:$E$1000,1,TRUE)</f>
        <v>42535</v>
      </c>
      <c r="I988" s="32">
        <f t="shared" si="30"/>
        <v>0</v>
      </c>
      <c r="J988" s="32" t="s">
        <v>28</v>
      </c>
      <c r="U988" t="s">
        <v>31</v>
      </c>
      <c r="V988" t="str">
        <f t="shared" si="31"/>
        <v>ENT</v>
      </c>
      <c r="W988">
        <v>368</v>
      </c>
      <c r="X988" t="s">
        <v>30</v>
      </c>
    </row>
    <row r="989" spans="1:24">
      <c r="A989" t="s">
        <v>59</v>
      </c>
      <c r="C989" t="str">
        <f>VLOOKUP(A989,'Location Codes'!$A$2:$D$1048576,4,FALSE)</f>
        <v>Vernon.Rendant</v>
      </c>
      <c r="D989">
        <f>VLOOKUP(A989,'Location Codes'!$A$2:$C$1048576,2,FALSE)</f>
        <v>31.971748423804598</v>
      </c>
      <c r="E989">
        <f>VLOOKUP(A989,'Location Codes'!$A$2:$C$1048576,3,FALSE)</f>
        <v>-81.125984676460405</v>
      </c>
      <c r="F989" s="1">
        <v>42535.4375</v>
      </c>
      <c r="G989" s="6">
        <v>0.4375</v>
      </c>
      <c r="H989" s="30">
        <f>VLOOKUP(F989,'Rainfall Record'!$D$2:$E$1000,1,TRUE)</f>
        <v>42535</v>
      </c>
      <c r="I989" s="32">
        <f t="shared" si="30"/>
        <v>0</v>
      </c>
      <c r="J989" s="32" t="s">
        <v>28</v>
      </c>
      <c r="U989" t="s">
        <v>29</v>
      </c>
      <c r="V989" t="str">
        <f t="shared" si="31"/>
        <v>FC</v>
      </c>
      <c r="W989">
        <v>490</v>
      </c>
      <c r="X989" t="s">
        <v>30</v>
      </c>
    </row>
    <row r="990" spans="1:24">
      <c r="A990" t="s">
        <v>80</v>
      </c>
      <c r="C990" t="str">
        <f>VLOOKUP(A990,'Location Codes'!$A$2:$D$1048576,4,FALSE)</f>
        <v>Casey.Delesspess</v>
      </c>
      <c r="D990">
        <f>VLOOKUP(A990,'Location Codes'!$A$2:$C$1048576,2,FALSE)</f>
        <v>32.035837516300703</v>
      </c>
      <c r="E990">
        <f>VLOOKUP(A990,'Location Codes'!$A$2:$C$1048576,3,FALSE)</f>
        <v>-81.083736987113298</v>
      </c>
      <c r="F990" s="1">
        <v>42535.454861111109</v>
      </c>
      <c r="G990" s="6">
        <v>0.4548611111111111</v>
      </c>
      <c r="H990" s="30">
        <f>VLOOKUP(F990,'Rainfall Record'!$D$2:$E$1000,1,TRUE)</f>
        <v>42535</v>
      </c>
      <c r="I990" s="32">
        <f t="shared" si="30"/>
        <v>0</v>
      </c>
      <c r="J990" s="32" t="s">
        <v>28</v>
      </c>
      <c r="U990" t="s">
        <v>31</v>
      </c>
      <c r="V990" t="str">
        <f t="shared" si="31"/>
        <v>ENT</v>
      </c>
      <c r="W990">
        <v>324</v>
      </c>
      <c r="X990" t="s">
        <v>30</v>
      </c>
    </row>
    <row r="991" spans="1:24">
      <c r="A991" t="s">
        <v>80</v>
      </c>
      <c r="C991" t="str">
        <f>VLOOKUP(A991,'Location Codes'!$A$2:$D$1048576,4,FALSE)</f>
        <v>Casey.Delesspess</v>
      </c>
      <c r="D991">
        <f>VLOOKUP(A991,'Location Codes'!$A$2:$C$1048576,2,FALSE)</f>
        <v>32.035837516300703</v>
      </c>
      <c r="E991">
        <f>VLOOKUP(A991,'Location Codes'!$A$2:$C$1048576,3,FALSE)</f>
        <v>-81.083736987113298</v>
      </c>
      <c r="F991" s="1">
        <v>42535.454861111109</v>
      </c>
      <c r="G991" s="6">
        <v>0.4548611111111111</v>
      </c>
      <c r="H991" s="30">
        <f>VLOOKUP(F991,'Rainfall Record'!$D$2:$E$1000,1,TRUE)</f>
        <v>42535</v>
      </c>
      <c r="I991" s="32">
        <f t="shared" si="30"/>
        <v>0</v>
      </c>
      <c r="J991" s="32" t="s">
        <v>28</v>
      </c>
      <c r="U991" t="s">
        <v>29</v>
      </c>
      <c r="V991" t="str">
        <f t="shared" si="31"/>
        <v>FC</v>
      </c>
      <c r="W991">
        <v>700</v>
      </c>
      <c r="X991" t="s">
        <v>30</v>
      </c>
    </row>
    <row r="992" spans="1:24">
      <c r="A992" t="s">
        <v>32</v>
      </c>
      <c r="C992" t="str">
        <f>VLOOKUP(A992,'Location Codes'!$A$2:$D$1048576,4,FALSE)</f>
        <v>Casey.Sallie</v>
      </c>
      <c r="D992">
        <f>VLOOKUP(A992,'Location Codes'!$A$2:$C$1048576,2,FALSE)</f>
        <v>31.995887131649798</v>
      </c>
      <c r="E992">
        <f>VLOOKUP(A992,'Location Codes'!$A$2:$C$1048576,3,FALSE)</f>
        <v>-81.090554392855694</v>
      </c>
      <c r="F992" s="1">
        <v>42542.395833333336</v>
      </c>
      <c r="G992" s="6">
        <v>0.39583333333333331</v>
      </c>
      <c r="H992" s="30">
        <f>VLOOKUP(F992,'Rainfall Record'!$D$2:$E$1000,1,TRUE)</f>
        <v>42538</v>
      </c>
      <c r="I992" s="32">
        <f t="shared" si="30"/>
        <v>4</v>
      </c>
      <c r="J992" s="32" t="s">
        <v>28</v>
      </c>
      <c r="U992" t="s">
        <v>29</v>
      </c>
      <c r="V992" t="str">
        <f t="shared" si="31"/>
        <v>FC</v>
      </c>
      <c r="W992">
        <v>230</v>
      </c>
      <c r="X992" t="s">
        <v>30</v>
      </c>
    </row>
    <row r="993" spans="1:24">
      <c r="A993" t="s">
        <v>32</v>
      </c>
      <c r="C993" t="str">
        <f>VLOOKUP(A993,'Location Codes'!$A$2:$D$1048576,4,FALSE)</f>
        <v>Casey.Sallie</v>
      </c>
      <c r="D993">
        <f>VLOOKUP(A993,'Location Codes'!$A$2:$C$1048576,2,FALSE)</f>
        <v>31.995887131649798</v>
      </c>
      <c r="E993">
        <f>VLOOKUP(A993,'Location Codes'!$A$2:$C$1048576,3,FALSE)</f>
        <v>-81.090554392855694</v>
      </c>
      <c r="F993" s="1">
        <v>42542.395833333336</v>
      </c>
      <c r="G993" s="6">
        <v>0.39583333333333331</v>
      </c>
      <c r="H993" s="30">
        <f>VLOOKUP(F993,'Rainfall Record'!$D$2:$E$1000,1,TRUE)</f>
        <v>42538</v>
      </c>
      <c r="I993" s="32">
        <f t="shared" si="30"/>
        <v>4</v>
      </c>
      <c r="J993" s="32" t="s">
        <v>28</v>
      </c>
      <c r="U993" t="s">
        <v>31</v>
      </c>
      <c r="V993" t="str">
        <f t="shared" si="31"/>
        <v>ENT</v>
      </c>
      <c r="W993">
        <v>384</v>
      </c>
      <c r="X993" t="s">
        <v>30</v>
      </c>
    </row>
    <row r="994" spans="1:24">
      <c r="A994" t="s">
        <v>56</v>
      </c>
      <c r="C994" t="str">
        <f>VLOOKUP(A994,'Location Codes'!$A$2:$D$1048576,4,FALSE)</f>
        <v>Hayners.Halcyon</v>
      </c>
      <c r="D994">
        <f>VLOOKUP(A994,'Location Codes'!$A$2:$C$1048576,2,FALSE)</f>
        <v>31.982481023192801</v>
      </c>
      <c r="E994">
        <f>VLOOKUP(A994,'Location Codes'!$A$2:$C$1048576,3,FALSE)</f>
        <v>-81.111041875059797</v>
      </c>
      <c r="F994" s="1">
        <v>42542.40625</v>
      </c>
      <c r="G994" s="6">
        <v>0.40625</v>
      </c>
      <c r="H994" s="30">
        <f>VLOOKUP(F994,'Rainfall Record'!$D$2:$E$1000,1,TRUE)</f>
        <v>42538</v>
      </c>
      <c r="I994" s="32">
        <f t="shared" si="30"/>
        <v>4</v>
      </c>
      <c r="J994" s="32" t="s">
        <v>28</v>
      </c>
      <c r="U994" t="s">
        <v>31</v>
      </c>
      <c r="V994" t="str">
        <f t="shared" si="31"/>
        <v>ENT</v>
      </c>
      <c r="W994">
        <v>295</v>
      </c>
      <c r="X994" t="s">
        <v>30</v>
      </c>
    </row>
    <row r="995" spans="1:24">
      <c r="A995" t="s">
        <v>56</v>
      </c>
      <c r="C995" t="str">
        <f>VLOOKUP(A995,'Location Codes'!$A$2:$D$1048576,4,FALSE)</f>
        <v>Hayners.Halcyon</v>
      </c>
      <c r="D995">
        <f>VLOOKUP(A995,'Location Codes'!$A$2:$C$1048576,2,FALSE)</f>
        <v>31.982481023192801</v>
      </c>
      <c r="E995">
        <f>VLOOKUP(A995,'Location Codes'!$A$2:$C$1048576,3,FALSE)</f>
        <v>-81.111041875059797</v>
      </c>
      <c r="F995" s="1">
        <v>42542.40625</v>
      </c>
      <c r="G995" s="6">
        <v>0.40625</v>
      </c>
      <c r="H995" s="30">
        <f>VLOOKUP(F995,'Rainfall Record'!$D$2:$E$1000,1,TRUE)</f>
        <v>42538</v>
      </c>
      <c r="I995" s="32">
        <f t="shared" si="30"/>
        <v>4</v>
      </c>
      <c r="J995" s="32" t="s">
        <v>28</v>
      </c>
      <c r="U995" t="s">
        <v>29</v>
      </c>
      <c r="V995" t="str">
        <f t="shared" si="31"/>
        <v>FC</v>
      </c>
      <c r="W995">
        <v>630</v>
      </c>
      <c r="X995" t="s">
        <v>30</v>
      </c>
    </row>
    <row r="996" spans="1:24">
      <c r="A996" t="s">
        <v>48</v>
      </c>
      <c r="C996" t="str">
        <f>VLOOKUP(A996,'Location Codes'!$A$2:$D$1048576,4,FALSE)</f>
        <v>Wilshire.Bougainvillea</v>
      </c>
      <c r="D996">
        <f>VLOOKUP(A996,'Location Codes'!$A$2:$C$1048576,2,FALSE)</f>
        <v>31.9806065034544</v>
      </c>
      <c r="E996">
        <f>VLOOKUP(A996,'Location Codes'!$A$2:$C$1048576,3,FALSE)</f>
        <v>-81.125530850568197</v>
      </c>
      <c r="F996" s="1">
        <v>42542.420138888891</v>
      </c>
      <c r="G996" s="6">
        <v>0.4201388888888889</v>
      </c>
      <c r="H996" s="30">
        <f>VLOOKUP(F996,'Rainfall Record'!$D$2:$E$1000,1,TRUE)</f>
        <v>42538</v>
      </c>
      <c r="I996" s="32">
        <f t="shared" si="30"/>
        <v>4</v>
      </c>
      <c r="J996" s="32" t="s">
        <v>28</v>
      </c>
      <c r="U996" t="s">
        <v>31</v>
      </c>
      <c r="V996" t="str">
        <f t="shared" si="31"/>
        <v>ENT</v>
      </c>
      <c r="W996">
        <v>132</v>
      </c>
      <c r="X996" t="s">
        <v>30</v>
      </c>
    </row>
    <row r="997" spans="1:24">
      <c r="A997" t="s">
        <v>48</v>
      </c>
      <c r="C997" t="str">
        <f>VLOOKUP(A997,'Location Codes'!$A$2:$D$1048576,4,FALSE)</f>
        <v>Wilshire.Bougainvillea</v>
      </c>
      <c r="D997">
        <f>VLOOKUP(A997,'Location Codes'!$A$2:$C$1048576,2,FALSE)</f>
        <v>31.9806065034544</v>
      </c>
      <c r="E997">
        <f>VLOOKUP(A997,'Location Codes'!$A$2:$C$1048576,3,FALSE)</f>
        <v>-81.125530850568197</v>
      </c>
      <c r="F997" s="1">
        <v>42542.420138888891</v>
      </c>
      <c r="G997" s="6">
        <v>0.4201388888888889</v>
      </c>
      <c r="H997" s="30">
        <f>VLOOKUP(F997,'Rainfall Record'!$D$2:$E$1000,1,TRUE)</f>
        <v>42538</v>
      </c>
      <c r="I997" s="32">
        <f t="shared" si="30"/>
        <v>4</v>
      </c>
      <c r="J997" s="32" t="s">
        <v>28</v>
      </c>
      <c r="U997" t="s">
        <v>29</v>
      </c>
      <c r="V997" t="str">
        <f t="shared" si="31"/>
        <v>FC</v>
      </c>
      <c r="W997">
        <v>630</v>
      </c>
      <c r="X997" t="s">
        <v>30</v>
      </c>
    </row>
    <row r="998" spans="1:24">
      <c r="A998" t="s">
        <v>43</v>
      </c>
      <c r="C998" t="str">
        <f>VLOOKUP(A998,'Location Codes'!$A$2:$D$1048576,4,FALSE)</f>
        <v>Wilshire.Elks</v>
      </c>
      <c r="D998">
        <f>VLOOKUP(A998,'Location Codes'!$A$2:$C$1048576,2,FALSE)</f>
        <v>31.984981640563198</v>
      </c>
      <c r="E998">
        <f>VLOOKUP(A998,'Location Codes'!$A$2:$C$1048576,3,FALSE)</f>
        <v>-81.136930039878095</v>
      </c>
      <c r="F998" s="1">
        <v>41793.404861111114</v>
      </c>
      <c r="G998" s="6">
        <v>0.40486111111111112</v>
      </c>
      <c r="H998" s="30">
        <f>VLOOKUP(F998,'Rainfall Record'!$D$2:$E$1000,1,TRUE)</f>
        <v>41788</v>
      </c>
      <c r="I998" s="32">
        <f t="shared" si="30"/>
        <v>5</v>
      </c>
      <c r="J998" s="32" t="s">
        <v>28</v>
      </c>
      <c r="U998" t="s">
        <v>29</v>
      </c>
      <c r="V998" t="str">
        <f t="shared" si="31"/>
        <v>FC</v>
      </c>
      <c r="W998">
        <v>2400</v>
      </c>
      <c r="X998" t="s">
        <v>30</v>
      </c>
    </row>
    <row r="999" spans="1:24">
      <c r="A999" t="s">
        <v>43</v>
      </c>
      <c r="C999" t="str">
        <f>VLOOKUP(A999,'Location Codes'!$A$2:$D$1048576,4,FALSE)</f>
        <v>Wilshire.Elks</v>
      </c>
      <c r="D999">
        <f>VLOOKUP(A999,'Location Codes'!$A$2:$C$1048576,2,FALSE)</f>
        <v>31.984981640563198</v>
      </c>
      <c r="E999">
        <f>VLOOKUP(A999,'Location Codes'!$A$2:$C$1048576,3,FALSE)</f>
        <v>-81.136930039878095</v>
      </c>
      <c r="F999" s="1">
        <v>41800.413194444445</v>
      </c>
      <c r="G999" s="6">
        <v>0.41319444444444442</v>
      </c>
      <c r="H999" s="30">
        <f>VLOOKUP(F999,'Rainfall Record'!$D$2:$E$1000,1,TRUE)</f>
        <v>41798</v>
      </c>
      <c r="I999" s="32">
        <f t="shared" si="30"/>
        <v>2</v>
      </c>
      <c r="J999" s="32" t="s">
        <v>28</v>
      </c>
      <c r="U999" t="s">
        <v>29</v>
      </c>
      <c r="V999" t="str">
        <f t="shared" si="31"/>
        <v>FC</v>
      </c>
      <c r="W999">
        <v>1700</v>
      </c>
      <c r="X999" t="s">
        <v>30</v>
      </c>
    </row>
    <row r="1000" spans="1:24">
      <c r="A1000" t="s">
        <v>43</v>
      </c>
      <c r="C1000" t="str">
        <f>VLOOKUP(A1000,'Location Codes'!$A$2:$D$1048576,4,FALSE)</f>
        <v>Wilshire.Elks</v>
      </c>
      <c r="D1000">
        <f>VLOOKUP(A1000,'Location Codes'!$A$2:$C$1048576,2,FALSE)</f>
        <v>31.984981640563198</v>
      </c>
      <c r="E1000">
        <f>VLOOKUP(A1000,'Location Codes'!$A$2:$C$1048576,3,FALSE)</f>
        <v>-81.136930039878095</v>
      </c>
      <c r="F1000" s="1">
        <v>41807.409722222219</v>
      </c>
      <c r="G1000" s="6">
        <v>0.40972222222222221</v>
      </c>
      <c r="H1000" s="30">
        <f>VLOOKUP(F1000,'Rainfall Record'!$D$2:$E$1000,1,TRUE)</f>
        <v>41804</v>
      </c>
      <c r="I1000" s="32">
        <f t="shared" si="30"/>
        <v>3</v>
      </c>
      <c r="J1000" s="32" t="s">
        <v>28</v>
      </c>
      <c r="U1000" t="s">
        <v>29</v>
      </c>
      <c r="V1000" t="str">
        <f t="shared" si="31"/>
        <v>FC</v>
      </c>
      <c r="W1000">
        <v>1700</v>
      </c>
      <c r="X1000" t="s">
        <v>30</v>
      </c>
    </row>
    <row r="1001" spans="1:24">
      <c r="A1001" t="s">
        <v>43</v>
      </c>
      <c r="C1001" t="str">
        <f>VLOOKUP(A1001,'Location Codes'!$A$2:$D$1048576,4,FALSE)</f>
        <v>Wilshire.Elks</v>
      </c>
      <c r="D1001">
        <f>VLOOKUP(A1001,'Location Codes'!$A$2:$C$1048576,2,FALSE)</f>
        <v>31.984981640563198</v>
      </c>
      <c r="E1001">
        <f>VLOOKUP(A1001,'Location Codes'!$A$2:$C$1048576,3,FALSE)</f>
        <v>-81.136930039878095</v>
      </c>
      <c r="F1001" s="1">
        <v>41814.416666666664</v>
      </c>
      <c r="G1001" s="6">
        <v>0.41666666666666669</v>
      </c>
      <c r="H1001" s="30">
        <f>VLOOKUP(F1001,'Rainfall Record'!$D$2:$E$1000,1,TRUE)</f>
        <v>41814</v>
      </c>
      <c r="I1001" s="32">
        <f t="shared" si="30"/>
        <v>0</v>
      </c>
      <c r="J1001" s="32" t="s">
        <v>28</v>
      </c>
      <c r="U1001" t="s">
        <v>29</v>
      </c>
      <c r="V1001" t="str">
        <f t="shared" si="31"/>
        <v>FC</v>
      </c>
      <c r="W1001">
        <v>24000</v>
      </c>
      <c r="X1001" t="s">
        <v>30</v>
      </c>
    </row>
    <row r="1002" spans="1:24">
      <c r="A1002" t="s">
        <v>59</v>
      </c>
      <c r="C1002" t="str">
        <f>VLOOKUP(A1002,'Location Codes'!$A$2:$D$1048576,4,FALSE)</f>
        <v>Vernon.Rendant</v>
      </c>
      <c r="D1002">
        <f>VLOOKUP(A1002,'Location Codes'!$A$2:$C$1048576,2,FALSE)</f>
        <v>31.971748423804598</v>
      </c>
      <c r="E1002">
        <f>VLOOKUP(A1002,'Location Codes'!$A$2:$C$1048576,3,FALSE)</f>
        <v>-81.125984676460405</v>
      </c>
      <c r="F1002" s="1">
        <v>42542.454861111109</v>
      </c>
      <c r="G1002" s="6">
        <v>0.4548611111111111</v>
      </c>
      <c r="H1002" s="30">
        <f>VLOOKUP(F1002,'Rainfall Record'!$D$2:$E$1000,1,TRUE)</f>
        <v>42538</v>
      </c>
      <c r="I1002" s="32">
        <f t="shared" si="30"/>
        <v>4</v>
      </c>
      <c r="J1002" s="32" t="s">
        <v>28</v>
      </c>
      <c r="U1002" t="s">
        <v>29</v>
      </c>
      <c r="V1002" t="str">
        <f t="shared" si="31"/>
        <v>FC</v>
      </c>
      <c r="W1002">
        <v>45</v>
      </c>
      <c r="X1002" t="s">
        <v>30</v>
      </c>
    </row>
    <row r="1003" spans="1:24">
      <c r="A1003" t="s">
        <v>59</v>
      </c>
      <c r="C1003" t="str">
        <f>VLOOKUP(A1003,'Location Codes'!$A$2:$D$1048576,4,FALSE)</f>
        <v>Vernon.Rendant</v>
      </c>
      <c r="D1003">
        <f>VLOOKUP(A1003,'Location Codes'!$A$2:$C$1048576,2,FALSE)</f>
        <v>31.971748423804598</v>
      </c>
      <c r="E1003">
        <f>VLOOKUP(A1003,'Location Codes'!$A$2:$C$1048576,3,FALSE)</f>
        <v>-81.125984676460405</v>
      </c>
      <c r="F1003" s="1">
        <v>42542.454861111109</v>
      </c>
      <c r="G1003" s="6">
        <v>0.4548611111111111</v>
      </c>
      <c r="H1003" s="30">
        <f>VLOOKUP(F1003,'Rainfall Record'!$D$2:$E$1000,1,TRUE)</f>
        <v>42538</v>
      </c>
      <c r="I1003" s="32">
        <f t="shared" si="30"/>
        <v>4</v>
      </c>
      <c r="J1003" s="32" t="s">
        <v>28</v>
      </c>
      <c r="U1003" t="s">
        <v>31</v>
      </c>
      <c r="V1003" t="str">
        <f t="shared" si="31"/>
        <v>ENT</v>
      </c>
      <c r="W1003">
        <v>52</v>
      </c>
      <c r="X1003" t="s">
        <v>30</v>
      </c>
    </row>
    <row r="1004" spans="1:24">
      <c r="A1004" t="s">
        <v>60</v>
      </c>
      <c r="C1004" t="str">
        <f>VLOOKUP(A1004,'Location Codes'!$A$2:$D$1048576,4,FALSE)</f>
        <v>Casey.Hospital</v>
      </c>
      <c r="D1004">
        <f>VLOOKUP(A1004,'Location Codes'!$A$2:$C$1048576,2,FALSE)</f>
        <v>32.030499465731999</v>
      </c>
      <c r="E1004">
        <f>VLOOKUP(A1004,'Location Codes'!$A$2:$C$1048576,3,FALSE)</f>
        <v>-81.085066518624302</v>
      </c>
      <c r="F1004" s="1">
        <v>42542.472222222219</v>
      </c>
      <c r="G1004" s="6">
        <v>0.47222222222222221</v>
      </c>
      <c r="H1004" s="30">
        <f>VLOOKUP(F1004,'Rainfall Record'!$D$2:$E$1000,1,TRUE)</f>
        <v>42538</v>
      </c>
      <c r="I1004" s="32">
        <f t="shared" si="30"/>
        <v>4</v>
      </c>
      <c r="J1004" s="32" t="s">
        <v>28</v>
      </c>
      <c r="U1004" t="s">
        <v>29</v>
      </c>
      <c r="V1004" t="str">
        <f t="shared" si="31"/>
        <v>FC</v>
      </c>
      <c r="W1004">
        <v>759</v>
      </c>
      <c r="X1004" t="s">
        <v>30</v>
      </c>
    </row>
    <row r="1005" spans="1:24">
      <c r="A1005" t="s">
        <v>60</v>
      </c>
      <c r="C1005" t="str">
        <f>VLOOKUP(A1005,'Location Codes'!$A$2:$D$1048576,4,FALSE)</f>
        <v>Casey.Hospital</v>
      </c>
      <c r="D1005">
        <f>VLOOKUP(A1005,'Location Codes'!$A$2:$C$1048576,2,FALSE)</f>
        <v>32.030499465731999</v>
      </c>
      <c r="E1005">
        <f>VLOOKUP(A1005,'Location Codes'!$A$2:$C$1048576,3,FALSE)</f>
        <v>-81.085066518624302</v>
      </c>
      <c r="F1005" s="1">
        <v>42542.472222222219</v>
      </c>
      <c r="G1005" s="6">
        <v>0.47222222222222221</v>
      </c>
      <c r="H1005" s="30">
        <f>VLOOKUP(F1005,'Rainfall Record'!$D$2:$E$1000,1,TRUE)</f>
        <v>42538</v>
      </c>
      <c r="I1005" s="32">
        <f t="shared" si="30"/>
        <v>4</v>
      </c>
      <c r="J1005" s="32" t="s">
        <v>28</v>
      </c>
      <c r="U1005" t="s">
        <v>31</v>
      </c>
      <c r="V1005" t="str">
        <f t="shared" si="31"/>
        <v>ENT</v>
      </c>
      <c r="W1005">
        <v>759</v>
      </c>
      <c r="X1005" t="s">
        <v>30</v>
      </c>
    </row>
    <row r="1006" spans="1:24">
      <c r="A1006" t="s">
        <v>37</v>
      </c>
      <c r="C1006" t="str">
        <f>VLOOKUP(A1006,'Location Codes'!$A$2:$D$1048576,4,FALSE)</f>
        <v>Wilshire.Elks</v>
      </c>
      <c r="D1006">
        <f>VLOOKUP(A1006,'Location Codes'!$A$2:$C$1048576,2,FALSE)</f>
        <v>31.984981640563198</v>
      </c>
      <c r="E1006">
        <f>VLOOKUP(A1006,'Location Codes'!$A$2:$C$1048576,3,FALSE)</f>
        <v>-81.136930039878095</v>
      </c>
      <c r="F1006" s="1">
        <v>41837.436111111114</v>
      </c>
      <c r="G1006" s="6">
        <v>0.43611111111111112</v>
      </c>
      <c r="H1006" s="30">
        <f>VLOOKUP(F1006,'Rainfall Record'!$D$2:$E$1000,1,TRUE)</f>
        <v>41835</v>
      </c>
      <c r="I1006" s="32">
        <f t="shared" si="30"/>
        <v>2</v>
      </c>
      <c r="J1006" s="32" t="s">
        <v>28</v>
      </c>
      <c r="U1006" t="s">
        <v>29</v>
      </c>
      <c r="V1006" t="str">
        <f t="shared" si="31"/>
        <v>FC</v>
      </c>
      <c r="W1006">
        <v>9200</v>
      </c>
      <c r="X1006" t="s">
        <v>30</v>
      </c>
    </row>
    <row r="1007" spans="1:24">
      <c r="A1007" t="s">
        <v>74</v>
      </c>
      <c r="C1007" t="str">
        <f>VLOOKUP(A1007,'Location Codes'!$A$2:$D$1048576,4,FALSE)</f>
        <v>Vernon.WhiteBluffDitch</v>
      </c>
      <c r="D1007">
        <f>VLOOKUP(A1007,'Location Codes'!$A$2:$C$1048576,2,FALSE)</f>
        <v>31.964633593941102</v>
      </c>
      <c r="E1007">
        <f>VLOOKUP(A1007,'Location Codes'!$A$2:$C$1048576,3,FALSE)</f>
        <v>-81.135533939742899</v>
      </c>
      <c r="F1007" s="1">
        <v>42544.368055555555</v>
      </c>
      <c r="G1007" s="7">
        <v>0.36805555555555558</v>
      </c>
      <c r="H1007" s="30">
        <f>VLOOKUP(F1007,'Rainfall Record'!$D$2:$E$1000,1,TRUE)</f>
        <v>42538</v>
      </c>
      <c r="I1007" s="32">
        <f t="shared" si="30"/>
        <v>6</v>
      </c>
      <c r="J1007" s="32" t="s">
        <v>28</v>
      </c>
      <c r="U1007" t="s">
        <v>31</v>
      </c>
      <c r="V1007" t="str">
        <f t="shared" si="31"/>
        <v>ENT</v>
      </c>
      <c r="W1007">
        <v>857</v>
      </c>
      <c r="X1007" t="s">
        <v>30</v>
      </c>
    </row>
    <row r="1008" spans="1:24">
      <c r="A1008" t="s">
        <v>75</v>
      </c>
      <c r="C1008" t="str">
        <f>VLOOKUP(A1008,'Location Codes'!$A$2:$D$1048576,4,FALSE)</f>
        <v>Vernon.VernonburgDitch</v>
      </c>
      <c r="D1008">
        <f>VLOOKUP(A1008,'Location Codes'!$A$2:$C$1048576,2,FALSE)</f>
        <v>31.965998805129299</v>
      </c>
      <c r="E1008">
        <f>VLOOKUP(A1008,'Location Codes'!$A$2:$C$1048576,3,FALSE)</f>
        <v>-81.134277619450003</v>
      </c>
      <c r="F1008" s="1">
        <v>42544.375</v>
      </c>
      <c r="G1008" s="7">
        <v>0.375</v>
      </c>
      <c r="H1008" s="30">
        <f>VLOOKUP(F1008,'Rainfall Record'!$D$2:$E$1000,1,TRUE)</f>
        <v>42538</v>
      </c>
      <c r="I1008" s="32">
        <f t="shared" si="30"/>
        <v>6</v>
      </c>
      <c r="J1008" s="32" t="s">
        <v>28</v>
      </c>
      <c r="U1008" t="s">
        <v>31</v>
      </c>
      <c r="V1008" t="str">
        <f t="shared" si="31"/>
        <v>ENT</v>
      </c>
      <c r="W1008">
        <v>120</v>
      </c>
      <c r="X1008" t="s">
        <v>30</v>
      </c>
    </row>
    <row r="1009" spans="1:24">
      <c r="A1009" t="s">
        <v>76</v>
      </c>
      <c r="C1009" t="str">
        <f>VLOOKUP(A1009,'Location Codes'!$A$2:$D$1048576,4,FALSE)</f>
        <v>Vernon.Vernonburg</v>
      </c>
      <c r="D1009">
        <f>VLOOKUP(A1009,'Location Codes'!$A$2:$C$1048576,2,FALSE)</f>
        <v>31.963846986497899</v>
      </c>
      <c r="E1009">
        <f>VLOOKUP(A1009,'Location Codes'!$A$2:$C$1048576,3,FALSE)</f>
        <v>-81.120341943777106</v>
      </c>
      <c r="F1009" s="1">
        <v>42544.388888888891</v>
      </c>
      <c r="G1009" s="7">
        <v>0.3888888888888889</v>
      </c>
      <c r="H1009" s="30">
        <f>VLOOKUP(F1009,'Rainfall Record'!$D$2:$E$1000,1,TRUE)</f>
        <v>42538</v>
      </c>
      <c r="I1009" s="32">
        <f t="shared" si="30"/>
        <v>6</v>
      </c>
      <c r="J1009" s="32" t="s">
        <v>28</v>
      </c>
      <c r="U1009" t="s">
        <v>31</v>
      </c>
      <c r="V1009" t="str">
        <f t="shared" si="31"/>
        <v>ENT</v>
      </c>
      <c r="W1009">
        <v>20</v>
      </c>
      <c r="X1009" t="s">
        <v>30</v>
      </c>
    </row>
    <row r="1010" spans="1:24">
      <c r="A1010" t="s">
        <v>77</v>
      </c>
      <c r="C1010" t="str">
        <f>VLOOKUP(A1010,'Location Codes'!$A$2:$D$1048576,4,FALSE)</f>
        <v>Vernon.Vernonburg</v>
      </c>
      <c r="D1010">
        <f>VLOOKUP(A1010,'Location Codes'!$A$2:$C$1048576,2,FALSE)</f>
        <v>31.963846986497899</v>
      </c>
      <c r="E1010">
        <f>VLOOKUP(A1010,'Location Codes'!$A$2:$C$1048576,3,FALSE)</f>
        <v>-81.120341943777106</v>
      </c>
      <c r="F1010" s="1">
        <v>42544.388888888891</v>
      </c>
      <c r="G1010" s="7">
        <v>0.3888888888888889</v>
      </c>
      <c r="H1010" s="30">
        <f>VLOOKUP(F1010,'Rainfall Record'!$D$2:$E$1000,1,TRUE)</f>
        <v>42538</v>
      </c>
      <c r="I1010" s="32">
        <f t="shared" si="30"/>
        <v>6</v>
      </c>
      <c r="J1010" s="32" t="s">
        <v>28</v>
      </c>
      <c r="U1010" t="s">
        <v>31</v>
      </c>
      <c r="V1010" t="str">
        <f t="shared" si="31"/>
        <v>ENT</v>
      </c>
      <c r="W1010">
        <v>20</v>
      </c>
      <c r="X1010" t="s">
        <v>30</v>
      </c>
    </row>
    <row r="1011" spans="1:24">
      <c r="A1011" t="s">
        <v>27</v>
      </c>
      <c r="C1011" t="str">
        <f>VLOOKUP(A1011,'Location Codes'!$A$2:$D$1048576,4,FALSE)</f>
        <v>Hayners.Halcyon</v>
      </c>
      <c r="D1011">
        <f>VLOOKUP(A1011,'Location Codes'!$A$2:$C$1048576,2,FALSE)</f>
        <v>31.982481023192801</v>
      </c>
      <c r="E1011">
        <f>VLOOKUP(A1011,'Location Codes'!$A$2:$C$1048576,3,FALSE)</f>
        <v>-81.111041875059797</v>
      </c>
      <c r="F1011" s="1">
        <v>42544.40625</v>
      </c>
      <c r="G1011" s="7">
        <v>0.40625</v>
      </c>
      <c r="H1011" s="30">
        <f>VLOOKUP(F1011,'Rainfall Record'!$D$2:$E$1000,1,TRUE)</f>
        <v>42538</v>
      </c>
      <c r="I1011" s="32">
        <f t="shared" si="30"/>
        <v>6</v>
      </c>
      <c r="J1011" s="32" t="s">
        <v>28</v>
      </c>
      <c r="U1011" t="s">
        <v>31</v>
      </c>
      <c r="V1011" t="str">
        <f t="shared" si="31"/>
        <v>ENT</v>
      </c>
      <c r="W1011">
        <v>74</v>
      </c>
      <c r="X1011" t="s">
        <v>30</v>
      </c>
    </row>
    <row r="1012" spans="1:24">
      <c r="A1012" t="s">
        <v>78</v>
      </c>
      <c r="C1012" t="str">
        <f>VLOOKUP(A1012,'Location Codes'!$A$2:$D$1048576,4,FALSE)</f>
        <v>Harmon.9</v>
      </c>
      <c r="D1012">
        <f>VLOOKUP(A1012,'Location Codes'!$A$2:$C$1048576,2,FALSE)</f>
        <v>31.9867850198948</v>
      </c>
      <c r="E1012">
        <f>VLOOKUP(A1012,'Location Codes'!$A$2:$C$1048576,3,FALSE)</f>
        <v>-81.116596661316706</v>
      </c>
      <c r="F1012" s="1">
        <v>42544.420138888891</v>
      </c>
      <c r="G1012" s="7">
        <v>0.4201388888888889</v>
      </c>
      <c r="H1012" s="30">
        <f>VLOOKUP(F1012,'Rainfall Record'!$D$2:$E$1000,1,TRUE)</f>
        <v>42538</v>
      </c>
      <c r="I1012" s="32">
        <f t="shared" si="30"/>
        <v>6</v>
      </c>
      <c r="J1012" s="32" t="s">
        <v>28</v>
      </c>
      <c r="U1012" t="s">
        <v>31</v>
      </c>
      <c r="V1012" t="str">
        <f t="shared" si="31"/>
        <v>ENT</v>
      </c>
      <c r="W1012">
        <v>86</v>
      </c>
      <c r="X1012" t="s">
        <v>30</v>
      </c>
    </row>
    <row r="1013" spans="1:24">
      <c r="A1013" t="s">
        <v>73</v>
      </c>
      <c r="C1013" t="str">
        <f>VLOOKUP(A1013,'Location Codes'!$A$2:$D$1048576,4,FALSE)</f>
        <v>Hayners.Mont</v>
      </c>
      <c r="D1013">
        <f>VLOOKUP(A1013,'Location Codes'!$A$2:$C$1048576,2,FALSE)</f>
        <v>31.993115442766999</v>
      </c>
      <c r="E1013">
        <f>VLOOKUP(A1013,'Location Codes'!$A$2:$C$1048576,3,FALSE)</f>
        <v>-81.1013377418072</v>
      </c>
      <c r="F1013" s="1">
        <v>42544.430555555555</v>
      </c>
      <c r="G1013" s="7">
        <v>0.43055555555555558</v>
      </c>
      <c r="H1013" s="30">
        <f>VLOOKUP(F1013,'Rainfall Record'!$D$2:$E$1000,1,TRUE)</f>
        <v>42538</v>
      </c>
      <c r="I1013" s="32">
        <f t="shared" si="30"/>
        <v>6</v>
      </c>
      <c r="J1013" s="32" t="s">
        <v>28</v>
      </c>
      <c r="U1013" t="s">
        <v>31</v>
      </c>
      <c r="V1013" t="str">
        <f t="shared" si="31"/>
        <v>ENT</v>
      </c>
      <c r="W1013">
        <v>120</v>
      </c>
      <c r="X1013" t="s">
        <v>30</v>
      </c>
    </row>
    <row r="1014" spans="1:24">
      <c r="A1014" t="s">
        <v>32</v>
      </c>
      <c r="C1014" t="str">
        <f>VLOOKUP(A1014,'Location Codes'!$A$2:$D$1048576,4,FALSE)</f>
        <v>Casey.Sallie</v>
      </c>
      <c r="D1014">
        <f>VLOOKUP(A1014,'Location Codes'!$A$2:$C$1048576,2,FALSE)</f>
        <v>31.995887131649798</v>
      </c>
      <c r="E1014">
        <f>VLOOKUP(A1014,'Location Codes'!$A$2:$C$1048576,3,FALSE)</f>
        <v>-81.090554392855694</v>
      </c>
      <c r="F1014" s="1">
        <v>42549.395833333336</v>
      </c>
      <c r="G1014" s="6">
        <v>0.39583333333333331</v>
      </c>
      <c r="H1014" s="30">
        <f>VLOOKUP(F1014,'Rainfall Record'!$D$2:$E$1000,1,TRUE)</f>
        <v>42549</v>
      </c>
      <c r="I1014" s="32">
        <f t="shared" si="30"/>
        <v>0</v>
      </c>
      <c r="J1014" s="32" t="s">
        <v>28</v>
      </c>
      <c r="U1014" t="s">
        <v>31</v>
      </c>
      <c r="V1014" t="str">
        <f t="shared" si="31"/>
        <v>ENT</v>
      </c>
      <c r="W1014">
        <v>148</v>
      </c>
      <c r="X1014" t="s">
        <v>30</v>
      </c>
    </row>
    <row r="1015" spans="1:24">
      <c r="A1015" t="s">
        <v>32</v>
      </c>
      <c r="C1015" t="str">
        <f>VLOOKUP(A1015,'Location Codes'!$A$2:$D$1048576,4,FALSE)</f>
        <v>Casey.Sallie</v>
      </c>
      <c r="D1015">
        <f>VLOOKUP(A1015,'Location Codes'!$A$2:$C$1048576,2,FALSE)</f>
        <v>31.995887131649798</v>
      </c>
      <c r="E1015">
        <f>VLOOKUP(A1015,'Location Codes'!$A$2:$C$1048576,3,FALSE)</f>
        <v>-81.090554392855694</v>
      </c>
      <c r="F1015" s="1">
        <v>42549.395833333336</v>
      </c>
      <c r="G1015" s="6">
        <v>0.39583333333333331</v>
      </c>
      <c r="H1015" s="30">
        <f>VLOOKUP(F1015,'Rainfall Record'!$D$2:$E$1000,1,TRUE)</f>
        <v>42549</v>
      </c>
      <c r="I1015" s="32">
        <f t="shared" si="30"/>
        <v>0</v>
      </c>
      <c r="J1015" s="32" t="s">
        <v>28</v>
      </c>
      <c r="U1015" t="s">
        <v>29</v>
      </c>
      <c r="V1015" t="str">
        <f t="shared" si="31"/>
        <v>FC</v>
      </c>
      <c r="W1015">
        <v>668</v>
      </c>
      <c r="X1015" t="s">
        <v>30</v>
      </c>
    </row>
    <row r="1016" spans="1:24">
      <c r="A1016" t="s">
        <v>56</v>
      </c>
      <c r="C1016" t="str">
        <f>VLOOKUP(A1016,'Location Codes'!$A$2:$D$1048576,4,FALSE)</f>
        <v>Hayners.Halcyon</v>
      </c>
      <c r="D1016">
        <f>VLOOKUP(A1016,'Location Codes'!$A$2:$C$1048576,2,FALSE)</f>
        <v>31.982481023192801</v>
      </c>
      <c r="E1016">
        <f>VLOOKUP(A1016,'Location Codes'!$A$2:$C$1048576,3,FALSE)</f>
        <v>-81.111041875059797</v>
      </c>
      <c r="F1016" s="1">
        <v>42549.409722222219</v>
      </c>
      <c r="G1016" s="6">
        <v>0.40972222222222221</v>
      </c>
      <c r="H1016" s="30">
        <f>VLOOKUP(F1016,'Rainfall Record'!$D$2:$E$1000,1,TRUE)</f>
        <v>42549</v>
      </c>
      <c r="I1016" s="32">
        <f t="shared" si="30"/>
        <v>0</v>
      </c>
      <c r="J1016" s="32" t="s">
        <v>28</v>
      </c>
      <c r="U1016" t="s">
        <v>31</v>
      </c>
      <c r="V1016" t="str">
        <f t="shared" si="31"/>
        <v>ENT</v>
      </c>
      <c r="W1016">
        <v>216</v>
      </c>
      <c r="X1016" t="s">
        <v>30</v>
      </c>
    </row>
    <row r="1017" spans="1:24">
      <c r="A1017" t="s">
        <v>56</v>
      </c>
      <c r="C1017" t="str">
        <f>VLOOKUP(A1017,'Location Codes'!$A$2:$D$1048576,4,FALSE)</f>
        <v>Hayners.Halcyon</v>
      </c>
      <c r="D1017">
        <f>VLOOKUP(A1017,'Location Codes'!$A$2:$C$1048576,2,FALSE)</f>
        <v>31.982481023192801</v>
      </c>
      <c r="E1017">
        <f>VLOOKUP(A1017,'Location Codes'!$A$2:$C$1048576,3,FALSE)</f>
        <v>-81.111041875059797</v>
      </c>
      <c r="F1017" s="1">
        <v>42549.409722222219</v>
      </c>
      <c r="G1017" s="6">
        <v>0.40972222222222221</v>
      </c>
      <c r="H1017" s="30">
        <f>VLOOKUP(F1017,'Rainfall Record'!$D$2:$E$1000,1,TRUE)</f>
        <v>42549</v>
      </c>
      <c r="I1017" s="32">
        <f t="shared" si="30"/>
        <v>0</v>
      </c>
      <c r="J1017" s="32" t="s">
        <v>28</v>
      </c>
      <c r="U1017" t="s">
        <v>29</v>
      </c>
      <c r="V1017" t="str">
        <f t="shared" si="31"/>
        <v>FC</v>
      </c>
      <c r="W1017">
        <v>700</v>
      </c>
      <c r="X1017" t="s">
        <v>30</v>
      </c>
    </row>
    <row r="1018" spans="1:24">
      <c r="A1018" t="s">
        <v>48</v>
      </c>
      <c r="C1018" t="str">
        <f>VLOOKUP(A1018,'Location Codes'!$A$2:$D$1048576,4,FALSE)</f>
        <v>Wilshire.Bougainvillea</v>
      </c>
      <c r="D1018">
        <f>VLOOKUP(A1018,'Location Codes'!$A$2:$C$1048576,2,FALSE)</f>
        <v>31.9806065034544</v>
      </c>
      <c r="E1018">
        <f>VLOOKUP(A1018,'Location Codes'!$A$2:$C$1048576,3,FALSE)</f>
        <v>-81.125530850568197</v>
      </c>
      <c r="F1018" s="1">
        <v>42549.423611111109</v>
      </c>
      <c r="G1018" s="6">
        <v>0.4236111111111111</v>
      </c>
      <c r="H1018" s="30">
        <f>VLOOKUP(F1018,'Rainfall Record'!$D$2:$E$1000,1,TRUE)</f>
        <v>42549</v>
      </c>
      <c r="I1018" s="32">
        <f t="shared" si="30"/>
        <v>0</v>
      </c>
      <c r="J1018" s="32" t="s">
        <v>28</v>
      </c>
      <c r="U1018" t="s">
        <v>31</v>
      </c>
      <c r="V1018" t="str">
        <f t="shared" si="31"/>
        <v>ENT</v>
      </c>
      <c r="W1018">
        <v>1565</v>
      </c>
      <c r="X1018" t="s">
        <v>30</v>
      </c>
    </row>
    <row r="1019" spans="1:24">
      <c r="A1019" t="s">
        <v>48</v>
      </c>
      <c r="C1019" t="str">
        <f>VLOOKUP(A1019,'Location Codes'!$A$2:$D$1048576,4,FALSE)</f>
        <v>Wilshire.Bougainvillea</v>
      </c>
      <c r="D1019">
        <f>VLOOKUP(A1019,'Location Codes'!$A$2:$C$1048576,2,FALSE)</f>
        <v>31.9806065034544</v>
      </c>
      <c r="E1019">
        <f>VLOOKUP(A1019,'Location Codes'!$A$2:$C$1048576,3,FALSE)</f>
        <v>-81.125530850568197</v>
      </c>
      <c r="F1019" s="1">
        <v>42549.423611111109</v>
      </c>
      <c r="G1019" s="6">
        <v>0.4236111111111111</v>
      </c>
      <c r="H1019" s="30">
        <f>VLOOKUP(F1019,'Rainfall Record'!$D$2:$E$1000,1,TRUE)</f>
        <v>42549</v>
      </c>
      <c r="I1019" s="32">
        <f t="shared" si="30"/>
        <v>0</v>
      </c>
      <c r="J1019" s="32" t="s">
        <v>28</v>
      </c>
      <c r="U1019" t="s">
        <v>29</v>
      </c>
      <c r="V1019" t="str">
        <f t="shared" si="31"/>
        <v>FC</v>
      </c>
      <c r="W1019">
        <v>1700</v>
      </c>
      <c r="X1019" t="s">
        <v>30</v>
      </c>
    </row>
    <row r="1020" spans="1:24">
      <c r="A1020" t="s">
        <v>37</v>
      </c>
      <c r="C1020" t="str">
        <f>VLOOKUP(A1020,'Location Codes'!$A$2:$D$1048576,4,FALSE)</f>
        <v>Wilshire.Elks</v>
      </c>
      <c r="D1020">
        <f>VLOOKUP(A1020,'Location Codes'!$A$2:$C$1048576,2,FALSE)</f>
        <v>31.984981640563198</v>
      </c>
      <c r="E1020">
        <f>VLOOKUP(A1020,'Location Codes'!$A$2:$C$1048576,3,FALSE)</f>
        <v>-81.136930039878095</v>
      </c>
      <c r="F1020" s="1">
        <v>41884.444444444445</v>
      </c>
      <c r="G1020" s="6">
        <v>0.44444444444444442</v>
      </c>
      <c r="H1020" s="30">
        <f>VLOOKUP(F1020,'Rainfall Record'!$D$2:$E$1000,1,TRUE)</f>
        <v>41884</v>
      </c>
      <c r="I1020" s="32">
        <f t="shared" si="30"/>
        <v>0</v>
      </c>
      <c r="J1020" s="32" t="s">
        <v>28</v>
      </c>
      <c r="U1020" t="s">
        <v>29</v>
      </c>
      <c r="V1020" t="str">
        <f t="shared" si="31"/>
        <v>FC</v>
      </c>
      <c r="W1020">
        <v>330</v>
      </c>
      <c r="X1020" t="s">
        <v>30</v>
      </c>
    </row>
    <row r="1021" spans="1:24">
      <c r="A1021" t="s">
        <v>37</v>
      </c>
      <c r="C1021" t="str">
        <f>VLOOKUP(A1021,'Location Codes'!$A$2:$D$1048576,4,FALSE)</f>
        <v>Wilshire.Elks</v>
      </c>
      <c r="D1021">
        <f>VLOOKUP(A1021,'Location Codes'!$A$2:$C$1048576,2,FALSE)</f>
        <v>31.984981640563198</v>
      </c>
      <c r="E1021">
        <f>VLOOKUP(A1021,'Location Codes'!$A$2:$C$1048576,3,FALSE)</f>
        <v>-81.136930039878095</v>
      </c>
      <c r="F1021" s="1">
        <v>41893.423611111109</v>
      </c>
      <c r="G1021" s="6">
        <v>0.4236111111111111</v>
      </c>
      <c r="H1021" s="30">
        <f>VLOOKUP(F1021,'Rainfall Record'!$D$2:$E$1000,1,TRUE)</f>
        <v>41890</v>
      </c>
      <c r="I1021" s="32">
        <f t="shared" si="30"/>
        <v>3</v>
      </c>
      <c r="J1021" s="32" t="s">
        <v>28</v>
      </c>
      <c r="U1021" t="s">
        <v>29</v>
      </c>
      <c r="V1021" t="str">
        <f t="shared" si="31"/>
        <v>FC</v>
      </c>
      <c r="W1021">
        <v>2300</v>
      </c>
      <c r="X1021" t="s">
        <v>30</v>
      </c>
    </row>
    <row r="1022" spans="1:24">
      <c r="A1022" t="s">
        <v>37</v>
      </c>
      <c r="C1022" t="str">
        <f>VLOOKUP(A1022,'Location Codes'!$A$2:$D$1048576,4,FALSE)</f>
        <v>Wilshire.Elks</v>
      </c>
      <c r="D1022">
        <f>VLOOKUP(A1022,'Location Codes'!$A$2:$C$1048576,2,FALSE)</f>
        <v>31.984981640563198</v>
      </c>
      <c r="E1022">
        <f>VLOOKUP(A1022,'Location Codes'!$A$2:$C$1048576,3,FALSE)</f>
        <v>-81.136930039878095</v>
      </c>
      <c r="F1022" s="1">
        <v>41900.413888888892</v>
      </c>
      <c r="G1022" s="6">
        <v>0.41388888888888886</v>
      </c>
      <c r="H1022" s="30">
        <f>VLOOKUP(F1022,'Rainfall Record'!$D$2:$E$1000,1,TRUE)</f>
        <v>41899</v>
      </c>
      <c r="I1022" s="32">
        <f t="shared" si="30"/>
        <v>1</v>
      </c>
      <c r="J1022" s="32" t="s">
        <v>28</v>
      </c>
      <c r="U1022" t="s">
        <v>29</v>
      </c>
      <c r="V1022" t="str">
        <f t="shared" si="31"/>
        <v>FC</v>
      </c>
      <c r="W1022">
        <v>2400</v>
      </c>
      <c r="X1022" t="s">
        <v>30</v>
      </c>
    </row>
    <row r="1023" spans="1:24">
      <c r="A1023" t="s">
        <v>37</v>
      </c>
      <c r="C1023" t="str">
        <f>VLOOKUP(A1023,'Location Codes'!$A$2:$D$1048576,4,FALSE)</f>
        <v>Wilshire.Elks</v>
      </c>
      <c r="D1023">
        <f>VLOOKUP(A1023,'Location Codes'!$A$2:$C$1048576,2,FALSE)</f>
        <v>31.984981640563198</v>
      </c>
      <c r="E1023">
        <f>VLOOKUP(A1023,'Location Codes'!$A$2:$C$1048576,3,FALSE)</f>
        <v>-81.136930039878095</v>
      </c>
      <c r="F1023" s="1">
        <v>41907.421527777777</v>
      </c>
      <c r="G1023" s="6">
        <v>0.42152777777777778</v>
      </c>
      <c r="H1023" s="30">
        <f>VLOOKUP(F1023,'Rainfall Record'!$D$2:$E$1000,1,TRUE)</f>
        <v>41901</v>
      </c>
      <c r="I1023" s="32">
        <f t="shared" si="30"/>
        <v>6</v>
      </c>
      <c r="J1023" s="32" t="s">
        <v>28</v>
      </c>
      <c r="U1023" t="s">
        <v>29</v>
      </c>
      <c r="V1023" t="str">
        <f t="shared" si="31"/>
        <v>FC</v>
      </c>
      <c r="W1023">
        <v>790</v>
      </c>
      <c r="X1023" t="s">
        <v>30</v>
      </c>
    </row>
    <row r="1024" spans="1:24">
      <c r="A1024" t="s">
        <v>59</v>
      </c>
      <c r="C1024" t="str">
        <f>VLOOKUP(A1024,'Location Codes'!$A$2:$D$1048576,4,FALSE)</f>
        <v>Vernon.Rendant</v>
      </c>
      <c r="D1024">
        <f>VLOOKUP(A1024,'Location Codes'!$A$2:$C$1048576,2,FALSE)</f>
        <v>31.971748423804598</v>
      </c>
      <c r="E1024">
        <f>VLOOKUP(A1024,'Location Codes'!$A$2:$C$1048576,3,FALSE)</f>
        <v>-81.125984676460405</v>
      </c>
      <c r="F1024" s="1">
        <v>42549.456250000003</v>
      </c>
      <c r="G1024" s="6">
        <v>0.45624999999999999</v>
      </c>
      <c r="H1024" s="30">
        <f>VLOOKUP(F1024,'Rainfall Record'!$D$2:$E$1000,1,TRUE)</f>
        <v>42549</v>
      </c>
      <c r="I1024" s="32">
        <f t="shared" si="30"/>
        <v>0</v>
      </c>
      <c r="J1024" s="32" t="s">
        <v>28</v>
      </c>
      <c r="U1024" t="s">
        <v>31</v>
      </c>
      <c r="V1024" t="str">
        <f t="shared" si="31"/>
        <v>ENT</v>
      </c>
      <c r="W1024">
        <v>218</v>
      </c>
      <c r="X1024" t="s">
        <v>30</v>
      </c>
    </row>
    <row r="1025" spans="1:24">
      <c r="A1025" t="s">
        <v>59</v>
      </c>
      <c r="C1025" t="str">
        <f>VLOOKUP(A1025,'Location Codes'!$A$2:$D$1048576,4,FALSE)</f>
        <v>Vernon.Rendant</v>
      </c>
      <c r="D1025">
        <f>VLOOKUP(A1025,'Location Codes'!$A$2:$C$1048576,2,FALSE)</f>
        <v>31.971748423804598</v>
      </c>
      <c r="E1025">
        <f>VLOOKUP(A1025,'Location Codes'!$A$2:$C$1048576,3,FALSE)</f>
        <v>-81.125984676460405</v>
      </c>
      <c r="F1025" s="1">
        <v>42549.456250000003</v>
      </c>
      <c r="G1025" s="6">
        <v>0.45624999999999999</v>
      </c>
      <c r="H1025" s="30">
        <f>VLOOKUP(F1025,'Rainfall Record'!$D$2:$E$1000,1,TRUE)</f>
        <v>42549</v>
      </c>
      <c r="I1025" s="32">
        <f t="shared" si="30"/>
        <v>0</v>
      </c>
      <c r="J1025" s="32" t="s">
        <v>28</v>
      </c>
      <c r="U1025" t="s">
        <v>29</v>
      </c>
      <c r="V1025" t="str">
        <f t="shared" si="31"/>
        <v>FC</v>
      </c>
      <c r="W1025">
        <v>330</v>
      </c>
      <c r="X1025" t="s">
        <v>30</v>
      </c>
    </row>
    <row r="1026" spans="1:24">
      <c r="A1026" t="s">
        <v>60</v>
      </c>
      <c r="C1026" t="str">
        <f>VLOOKUP(A1026,'Location Codes'!$A$2:$D$1048576,4,FALSE)</f>
        <v>Casey.Hospital</v>
      </c>
      <c r="D1026">
        <f>VLOOKUP(A1026,'Location Codes'!$A$2:$C$1048576,2,FALSE)</f>
        <v>32.030499465731999</v>
      </c>
      <c r="E1026">
        <f>VLOOKUP(A1026,'Location Codes'!$A$2:$C$1048576,3,FALSE)</f>
        <v>-81.085066518624302</v>
      </c>
      <c r="F1026" s="1">
        <v>42549.472222222219</v>
      </c>
      <c r="G1026" s="6">
        <v>0.47222222222222221</v>
      </c>
      <c r="H1026" s="30">
        <f>VLOOKUP(F1026,'Rainfall Record'!$D$2:$E$1000,1,TRUE)</f>
        <v>42549</v>
      </c>
      <c r="I1026" s="32">
        <f t="shared" si="30"/>
        <v>0</v>
      </c>
      <c r="J1026" s="32" t="s">
        <v>28</v>
      </c>
      <c r="U1026" t="s">
        <v>29</v>
      </c>
      <c r="V1026" t="str">
        <f t="shared" si="31"/>
        <v>FC</v>
      </c>
      <c r="W1026">
        <v>490</v>
      </c>
      <c r="X1026" t="s">
        <v>30</v>
      </c>
    </row>
    <row r="1027" spans="1:24">
      <c r="A1027" t="s">
        <v>60</v>
      </c>
      <c r="C1027" t="str">
        <f>VLOOKUP(A1027,'Location Codes'!$A$2:$D$1048576,4,FALSE)</f>
        <v>Casey.Hospital</v>
      </c>
      <c r="D1027">
        <f>VLOOKUP(A1027,'Location Codes'!$A$2:$C$1048576,2,FALSE)</f>
        <v>32.030499465731999</v>
      </c>
      <c r="E1027">
        <f>VLOOKUP(A1027,'Location Codes'!$A$2:$C$1048576,3,FALSE)</f>
        <v>-81.085066518624302</v>
      </c>
      <c r="F1027" s="1">
        <v>42549.472222222219</v>
      </c>
      <c r="G1027" s="6">
        <v>0.47222222222222221</v>
      </c>
      <c r="H1027" s="30">
        <f>VLOOKUP(F1027,'Rainfall Record'!$D$2:$E$1000,1,TRUE)</f>
        <v>42549</v>
      </c>
      <c r="I1027" s="32">
        <f t="shared" ref="I1027:I1090" si="32">ROUND(F1027-H1027,0)</f>
        <v>0</v>
      </c>
      <c r="J1027" s="32" t="s">
        <v>28</v>
      </c>
      <c r="U1027" t="s">
        <v>31</v>
      </c>
      <c r="V1027" t="str">
        <f t="shared" ref="V1027:V1090" si="33">IF(U1027="Fecal","FC",IF(U1027="Entero","ENT",IF(U1027="E.coli","EC",IF(U1027="E. Coli","EC",IF(U1027="Enterococci","ENT",IF(U1027="Total Coli","TC",IF(U1027="Total Coliform","TC","error")))))))</f>
        <v>ENT</v>
      </c>
      <c r="W1027">
        <v>616</v>
      </c>
      <c r="X1027" t="s">
        <v>30</v>
      </c>
    </row>
    <row r="1028" spans="1:24">
      <c r="A1028" t="s">
        <v>78</v>
      </c>
      <c r="C1028" t="str">
        <f>VLOOKUP(A1028,'Location Codes'!$A$2:$D$1048576,4,FALSE)</f>
        <v>Harmon.9</v>
      </c>
      <c r="D1028">
        <f>VLOOKUP(A1028,'Location Codes'!$A$2:$C$1048576,2,FALSE)</f>
        <v>31.9867850198948</v>
      </c>
      <c r="E1028">
        <f>VLOOKUP(A1028,'Location Codes'!$A$2:$C$1048576,3,FALSE)</f>
        <v>-81.116596661316706</v>
      </c>
      <c r="F1028" s="1">
        <v>42577.569444444445</v>
      </c>
      <c r="G1028" s="7">
        <v>0.56944444444444442</v>
      </c>
      <c r="H1028" s="30">
        <f>VLOOKUP(F1028,'Rainfall Record'!$D$2:$E$1000,1,TRUE)</f>
        <v>42575</v>
      </c>
      <c r="I1028" s="32">
        <f t="shared" si="32"/>
        <v>3</v>
      </c>
      <c r="J1028" s="32" t="s">
        <v>28</v>
      </c>
      <c r="U1028" t="s">
        <v>31</v>
      </c>
      <c r="V1028" t="str">
        <f t="shared" si="33"/>
        <v>ENT</v>
      </c>
      <c r="W1028">
        <v>0</v>
      </c>
      <c r="X1028" t="s">
        <v>30</v>
      </c>
    </row>
    <row r="1029" spans="1:24">
      <c r="A1029" t="s">
        <v>73</v>
      </c>
      <c r="C1029" t="str">
        <f>VLOOKUP(A1029,'Location Codes'!$A$2:$D$1048576,4,FALSE)</f>
        <v>Hayners.Mont</v>
      </c>
      <c r="D1029">
        <f>VLOOKUP(A1029,'Location Codes'!$A$2:$C$1048576,2,FALSE)</f>
        <v>31.993115442766999</v>
      </c>
      <c r="E1029">
        <f>VLOOKUP(A1029,'Location Codes'!$A$2:$C$1048576,3,FALSE)</f>
        <v>-81.1013377418072</v>
      </c>
      <c r="F1029" s="1">
        <v>42577.579861111109</v>
      </c>
      <c r="G1029" s="7">
        <v>0.57986111111111105</v>
      </c>
      <c r="H1029" s="30">
        <f>VLOOKUP(F1029,'Rainfall Record'!$D$2:$E$1000,1,TRUE)</f>
        <v>42575</v>
      </c>
      <c r="I1029" s="32">
        <f t="shared" si="32"/>
        <v>3</v>
      </c>
      <c r="J1029" s="32" t="s">
        <v>28</v>
      </c>
      <c r="U1029" t="s">
        <v>31</v>
      </c>
      <c r="V1029" t="str">
        <f t="shared" si="33"/>
        <v>ENT</v>
      </c>
      <c r="W1029">
        <v>31</v>
      </c>
      <c r="X1029" t="s">
        <v>30</v>
      </c>
    </row>
    <row r="1030" spans="1:24">
      <c r="A1030" t="s">
        <v>27</v>
      </c>
      <c r="C1030" t="str">
        <f>VLOOKUP(A1030,'Location Codes'!$A$2:$D$1048576,4,FALSE)</f>
        <v>Hayners.Halcyon</v>
      </c>
      <c r="D1030">
        <f>VLOOKUP(A1030,'Location Codes'!$A$2:$C$1048576,2,FALSE)</f>
        <v>31.982481023192801</v>
      </c>
      <c r="E1030">
        <f>VLOOKUP(A1030,'Location Codes'!$A$2:$C$1048576,3,FALSE)</f>
        <v>-81.111041875059797</v>
      </c>
      <c r="F1030" s="1">
        <v>42577.590277777781</v>
      </c>
      <c r="G1030" s="7">
        <v>0.59027777777777779</v>
      </c>
      <c r="H1030" s="30">
        <f>VLOOKUP(F1030,'Rainfall Record'!$D$2:$E$1000,1,TRUE)</f>
        <v>42575</v>
      </c>
      <c r="I1030" s="32">
        <f t="shared" si="32"/>
        <v>3</v>
      </c>
      <c r="J1030" s="32" t="s">
        <v>28</v>
      </c>
      <c r="U1030" t="s">
        <v>31</v>
      </c>
      <c r="V1030" t="str">
        <f t="shared" si="33"/>
        <v>ENT</v>
      </c>
      <c r="W1030">
        <v>10</v>
      </c>
      <c r="X1030" t="s">
        <v>30</v>
      </c>
    </row>
    <row r="1031" spans="1:24">
      <c r="A1031" t="s">
        <v>37</v>
      </c>
      <c r="C1031" t="str">
        <f>VLOOKUP(A1031,'Location Codes'!$A$2:$D$1048576,4,FALSE)</f>
        <v>Wilshire.Elks</v>
      </c>
      <c r="D1031">
        <f>VLOOKUP(A1031,'Location Codes'!$A$2:$C$1048576,2,FALSE)</f>
        <v>31.984981640563198</v>
      </c>
      <c r="E1031">
        <f>VLOOKUP(A1031,'Location Codes'!$A$2:$C$1048576,3,FALSE)</f>
        <v>-81.136930039878095</v>
      </c>
      <c r="F1031" s="1">
        <v>41975.436111111114</v>
      </c>
      <c r="G1031" s="6">
        <v>0.43611111111111112</v>
      </c>
      <c r="H1031" s="30">
        <f>VLOOKUP(F1031,'Rainfall Record'!$D$2:$E$1000,1,TRUE)</f>
        <v>41969</v>
      </c>
      <c r="I1031" s="32">
        <f t="shared" si="32"/>
        <v>6</v>
      </c>
      <c r="J1031" s="32" t="s">
        <v>28</v>
      </c>
      <c r="U1031" t="s">
        <v>29</v>
      </c>
      <c r="V1031" t="str">
        <f t="shared" si="33"/>
        <v>FC</v>
      </c>
      <c r="W1031">
        <v>700</v>
      </c>
      <c r="X1031" t="s">
        <v>30</v>
      </c>
    </row>
    <row r="1032" spans="1:24">
      <c r="A1032" t="s">
        <v>74</v>
      </c>
      <c r="C1032" t="str">
        <f>VLOOKUP(A1032,'Location Codes'!$A$2:$D$1048576,4,FALSE)</f>
        <v>Vernon.WhiteBluffDitch</v>
      </c>
      <c r="D1032">
        <f>VLOOKUP(A1032,'Location Codes'!$A$2:$C$1048576,2,FALSE)</f>
        <v>31.964633593941102</v>
      </c>
      <c r="E1032">
        <f>VLOOKUP(A1032,'Location Codes'!$A$2:$C$1048576,3,FALSE)</f>
        <v>-81.135533939742899</v>
      </c>
      <c r="F1032" s="1">
        <v>42577.638888888891</v>
      </c>
      <c r="G1032" s="7">
        <v>0.63888888888888895</v>
      </c>
      <c r="H1032" s="30">
        <f>VLOOKUP(F1032,'Rainfall Record'!$D$2:$E$1000,1,TRUE)</f>
        <v>42575</v>
      </c>
      <c r="I1032" s="32">
        <f t="shared" si="32"/>
        <v>3</v>
      </c>
      <c r="J1032" s="32" t="s">
        <v>28</v>
      </c>
      <c r="U1032" t="s">
        <v>31</v>
      </c>
      <c r="V1032" t="str">
        <f t="shared" si="33"/>
        <v>ENT</v>
      </c>
      <c r="W1032">
        <v>52</v>
      </c>
      <c r="X1032" t="s">
        <v>30</v>
      </c>
    </row>
    <row r="1033" spans="1:24">
      <c r="A1033" t="s">
        <v>75</v>
      </c>
      <c r="C1033" t="str">
        <f>VLOOKUP(A1033,'Location Codes'!$A$2:$D$1048576,4,FALSE)</f>
        <v>Vernon.VernonburgDitch</v>
      </c>
      <c r="D1033">
        <f>VLOOKUP(A1033,'Location Codes'!$A$2:$C$1048576,2,FALSE)</f>
        <v>31.965998805129299</v>
      </c>
      <c r="E1033">
        <f>VLOOKUP(A1033,'Location Codes'!$A$2:$C$1048576,3,FALSE)</f>
        <v>-81.134277619450003</v>
      </c>
      <c r="F1033" s="1">
        <v>42577.645833333336</v>
      </c>
      <c r="G1033" s="7">
        <v>0.64583333333333337</v>
      </c>
      <c r="H1033" s="30">
        <f>VLOOKUP(F1033,'Rainfall Record'!$D$2:$E$1000,1,TRUE)</f>
        <v>42575</v>
      </c>
      <c r="I1033" s="32">
        <f t="shared" si="32"/>
        <v>3</v>
      </c>
      <c r="J1033" s="32" t="s">
        <v>28</v>
      </c>
      <c r="U1033" t="s">
        <v>31</v>
      </c>
      <c r="V1033" t="str">
        <f t="shared" si="33"/>
        <v>ENT</v>
      </c>
      <c r="W1033">
        <v>20</v>
      </c>
      <c r="X1033" t="s">
        <v>30</v>
      </c>
    </row>
    <row r="1034" spans="1:24">
      <c r="A1034" t="s">
        <v>76</v>
      </c>
      <c r="C1034" t="str">
        <f>VLOOKUP(A1034,'Location Codes'!$A$2:$D$1048576,4,FALSE)</f>
        <v>Vernon.Vernonburg</v>
      </c>
      <c r="D1034">
        <f>VLOOKUP(A1034,'Location Codes'!$A$2:$C$1048576,2,FALSE)</f>
        <v>31.963846986497899</v>
      </c>
      <c r="E1034">
        <f>VLOOKUP(A1034,'Location Codes'!$A$2:$C$1048576,3,FALSE)</f>
        <v>-81.120341943777106</v>
      </c>
      <c r="F1034" s="1">
        <v>42577.659722222219</v>
      </c>
      <c r="G1034" s="7">
        <v>0.65972222222222221</v>
      </c>
      <c r="H1034" s="30">
        <f>VLOOKUP(F1034,'Rainfall Record'!$D$2:$E$1000,1,TRUE)</f>
        <v>42575</v>
      </c>
      <c r="I1034" s="32">
        <f t="shared" si="32"/>
        <v>3</v>
      </c>
      <c r="J1034" s="32" t="s">
        <v>28</v>
      </c>
      <c r="U1034" t="s">
        <v>31</v>
      </c>
      <c r="V1034" t="str">
        <f t="shared" si="33"/>
        <v>ENT</v>
      </c>
      <c r="W1034">
        <v>0</v>
      </c>
      <c r="X1034" t="s">
        <v>30</v>
      </c>
    </row>
    <row r="1035" spans="1:24">
      <c r="A1035" t="s">
        <v>77</v>
      </c>
      <c r="C1035" t="str">
        <f>VLOOKUP(A1035,'Location Codes'!$A$2:$D$1048576,4,FALSE)</f>
        <v>Vernon.Vernonburg</v>
      </c>
      <c r="D1035">
        <f>VLOOKUP(A1035,'Location Codes'!$A$2:$C$1048576,2,FALSE)</f>
        <v>31.963846986497899</v>
      </c>
      <c r="E1035">
        <f>VLOOKUP(A1035,'Location Codes'!$A$2:$C$1048576,3,FALSE)</f>
        <v>-81.120341943777106</v>
      </c>
      <c r="F1035" s="1">
        <v>42577.659722222219</v>
      </c>
      <c r="G1035" s="7">
        <v>0.65972222222222221</v>
      </c>
      <c r="H1035" s="30">
        <f>VLOOKUP(F1035,'Rainfall Record'!$D$2:$E$1000,1,TRUE)</f>
        <v>42575</v>
      </c>
      <c r="I1035" s="32">
        <f t="shared" si="32"/>
        <v>3</v>
      </c>
      <c r="J1035" s="32" t="s">
        <v>28</v>
      </c>
      <c r="U1035" t="s">
        <v>31</v>
      </c>
      <c r="V1035" t="str">
        <f t="shared" si="33"/>
        <v>ENT</v>
      </c>
      <c r="W1035">
        <v>0</v>
      </c>
      <c r="X1035" t="s">
        <v>30</v>
      </c>
    </row>
    <row r="1036" spans="1:24">
      <c r="A1036" t="s">
        <v>78</v>
      </c>
      <c r="C1036" t="str">
        <f>VLOOKUP(A1036,'Location Codes'!$A$2:$D$1048576,4,FALSE)</f>
        <v>Harmon.9</v>
      </c>
      <c r="D1036">
        <f>VLOOKUP(A1036,'Location Codes'!$A$2:$C$1048576,2,FALSE)</f>
        <v>31.9867850198948</v>
      </c>
      <c r="E1036">
        <f>VLOOKUP(A1036,'Location Codes'!$A$2:$C$1048576,3,FALSE)</f>
        <v>-81.116596661316706</v>
      </c>
      <c r="F1036" s="1">
        <v>42606.46875</v>
      </c>
      <c r="G1036" s="7">
        <v>0.46875</v>
      </c>
      <c r="H1036" s="30">
        <f>VLOOKUP(F1036,'Rainfall Record'!$D$2:$E$1000,1,TRUE)</f>
        <v>42601</v>
      </c>
      <c r="I1036" s="32">
        <f t="shared" si="32"/>
        <v>5</v>
      </c>
      <c r="J1036" s="32" t="s">
        <v>28</v>
      </c>
      <c r="U1036" t="s">
        <v>31</v>
      </c>
      <c r="V1036" t="str">
        <f t="shared" si="33"/>
        <v>ENT</v>
      </c>
      <c r="W1036">
        <v>63</v>
      </c>
      <c r="X1036" t="s">
        <v>30</v>
      </c>
    </row>
    <row r="1037" spans="1:24">
      <c r="A1037" t="s">
        <v>73</v>
      </c>
      <c r="C1037" t="str">
        <f>VLOOKUP(A1037,'Location Codes'!$A$2:$D$1048576,4,FALSE)</f>
        <v>Hayners.Mont</v>
      </c>
      <c r="D1037">
        <f>VLOOKUP(A1037,'Location Codes'!$A$2:$C$1048576,2,FALSE)</f>
        <v>31.993115442766999</v>
      </c>
      <c r="E1037">
        <f>VLOOKUP(A1037,'Location Codes'!$A$2:$C$1048576,3,FALSE)</f>
        <v>-81.1013377418072</v>
      </c>
      <c r="F1037" s="1">
        <v>42606.482638888891</v>
      </c>
      <c r="G1037" s="7">
        <v>0.4826388888888889</v>
      </c>
      <c r="H1037" s="30">
        <f>VLOOKUP(F1037,'Rainfall Record'!$D$2:$E$1000,1,TRUE)</f>
        <v>42601</v>
      </c>
      <c r="I1037" s="32">
        <f t="shared" si="32"/>
        <v>5</v>
      </c>
      <c r="J1037" s="32" t="s">
        <v>28</v>
      </c>
      <c r="U1037" t="s">
        <v>31</v>
      </c>
      <c r="V1037" t="str">
        <f t="shared" si="33"/>
        <v>ENT</v>
      </c>
      <c r="W1037">
        <v>63</v>
      </c>
      <c r="X1037" t="s">
        <v>30</v>
      </c>
    </row>
    <row r="1038" spans="1:24">
      <c r="A1038" t="s">
        <v>27</v>
      </c>
      <c r="C1038" t="str">
        <f>VLOOKUP(A1038,'Location Codes'!$A$2:$D$1048576,4,FALSE)</f>
        <v>Hayners.Halcyon</v>
      </c>
      <c r="D1038">
        <f>VLOOKUP(A1038,'Location Codes'!$A$2:$C$1048576,2,FALSE)</f>
        <v>31.982481023192801</v>
      </c>
      <c r="E1038">
        <f>VLOOKUP(A1038,'Location Codes'!$A$2:$C$1048576,3,FALSE)</f>
        <v>-81.111041875059797</v>
      </c>
      <c r="F1038" s="1">
        <v>42606.496527777781</v>
      </c>
      <c r="G1038" s="7">
        <v>0.49652777777777773</v>
      </c>
      <c r="H1038" s="30">
        <f>VLOOKUP(F1038,'Rainfall Record'!$D$2:$E$1000,1,TRUE)</f>
        <v>42601</v>
      </c>
      <c r="I1038" s="32">
        <f t="shared" si="32"/>
        <v>5</v>
      </c>
      <c r="J1038" s="32" t="s">
        <v>28</v>
      </c>
      <c r="U1038" t="s">
        <v>31</v>
      </c>
      <c r="V1038" t="str">
        <f t="shared" si="33"/>
        <v>ENT</v>
      </c>
      <c r="W1038">
        <v>10</v>
      </c>
      <c r="X1038" t="s">
        <v>30</v>
      </c>
    </row>
    <row r="1039" spans="1:24">
      <c r="A1039" t="s">
        <v>37</v>
      </c>
      <c r="C1039" t="str">
        <f>VLOOKUP(A1039,'Location Codes'!$A$2:$D$1048576,4,FALSE)</f>
        <v>Wilshire.Elks</v>
      </c>
      <c r="D1039">
        <f>VLOOKUP(A1039,'Location Codes'!$A$2:$C$1048576,2,FALSE)</f>
        <v>31.984981640563198</v>
      </c>
      <c r="E1039">
        <f>VLOOKUP(A1039,'Location Codes'!$A$2:$C$1048576,3,FALSE)</f>
        <v>-81.136930039878095</v>
      </c>
      <c r="F1039" s="1">
        <v>41982.430555555555</v>
      </c>
      <c r="G1039" s="6">
        <v>0.43055555555555558</v>
      </c>
      <c r="H1039" s="30">
        <f>VLOOKUP(F1039,'Rainfall Record'!$D$2:$E$1000,1,TRUE)</f>
        <v>41969</v>
      </c>
      <c r="I1039" s="32">
        <f t="shared" si="32"/>
        <v>13</v>
      </c>
      <c r="J1039" s="32" t="s">
        <v>28</v>
      </c>
      <c r="U1039" t="s">
        <v>29</v>
      </c>
      <c r="V1039" t="str">
        <f t="shared" si="33"/>
        <v>FC</v>
      </c>
      <c r="W1039">
        <v>490</v>
      </c>
      <c r="X1039" t="s">
        <v>30</v>
      </c>
    </row>
    <row r="1040" spans="1:24">
      <c r="A1040" t="s">
        <v>74</v>
      </c>
      <c r="C1040" t="str">
        <f>VLOOKUP(A1040,'Location Codes'!$A$2:$D$1048576,4,FALSE)</f>
        <v>Vernon.WhiteBluffDitch</v>
      </c>
      <c r="D1040">
        <f>VLOOKUP(A1040,'Location Codes'!$A$2:$C$1048576,2,FALSE)</f>
        <v>31.964633593941102</v>
      </c>
      <c r="E1040">
        <f>VLOOKUP(A1040,'Location Codes'!$A$2:$C$1048576,3,FALSE)</f>
        <v>-81.135533939742899</v>
      </c>
      <c r="F1040" s="1">
        <v>42606.548611111109</v>
      </c>
      <c r="G1040" s="7">
        <v>0.54861111111111105</v>
      </c>
      <c r="H1040" s="30">
        <f>VLOOKUP(F1040,'Rainfall Record'!$D$2:$E$1000,1,TRUE)</f>
        <v>42601</v>
      </c>
      <c r="I1040" s="32">
        <f t="shared" si="32"/>
        <v>6</v>
      </c>
      <c r="J1040" s="32" t="s">
        <v>28</v>
      </c>
      <c r="U1040" t="s">
        <v>31</v>
      </c>
      <c r="V1040" t="str">
        <f t="shared" si="33"/>
        <v>ENT</v>
      </c>
      <c r="W1040">
        <v>295</v>
      </c>
      <c r="X1040" t="s">
        <v>30</v>
      </c>
    </row>
    <row r="1041" spans="1:24">
      <c r="A1041" t="s">
        <v>75</v>
      </c>
      <c r="C1041" t="str">
        <f>VLOOKUP(A1041,'Location Codes'!$A$2:$D$1048576,4,FALSE)</f>
        <v>Vernon.VernonburgDitch</v>
      </c>
      <c r="D1041">
        <f>VLOOKUP(A1041,'Location Codes'!$A$2:$C$1048576,2,FALSE)</f>
        <v>31.965998805129299</v>
      </c>
      <c r="E1041">
        <f>VLOOKUP(A1041,'Location Codes'!$A$2:$C$1048576,3,FALSE)</f>
        <v>-81.134277619450003</v>
      </c>
      <c r="F1041" s="1">
        <v>42606.555555555555</v>
      </c>
      <c r="G1041" s="7">
        <v>0.55555555555555558</v>
      </c>
      <c r="H1041" s="30">
        <f>VLOOKUP(F1041,'Rainfall Record'!$D$2:$E$1000,1,TRUE)</f>
        <v>42601</v>
      </c>
      <c r="I1041" s="32">
        <f t="shared" si="32"/>
        <v>6</v>
      </c>
      <c r="J1041" s="32" t="s">
        <v>28</v>
      </c>
      <c r="U1041" t="s">
        <v>31</v>
      </c>
      <c r="V1041" t="str">
        <f t="shared" si="33"/>
        <v>ENT</v>
      </c>
      <c r="W1041">
        <v>95</v>
      </c>
      <c r="X1041" t="s">
        <v>30</v>
      </c>
    </row>
    <row r="1042" spans="1:24">
      <c r="A1042" t="s">
        <v>76</v>
      </c>
      <c r="C1042" t="str">
        <f>VLOOKUP(A1042,'Location Codes'!$A$2:$D$1048576,4,FALSE)</f>
        <v>Vernon.Vernonburg</v>
      </c>
      <c r="D1042">
        <f>VLOOKUP(A1042,'Location Codes'!$A$2:$C$1048576,2,FALSE)</f>
        <v>31.963846986497899</v>
      </c>
      <c r="E1042">
        <f>VLOOKUP(A1042,'Location Codes'!$A$2:$C$1048576,3,FALSE)</f>
        <v>-81.120341943777106</v>
      </c>
      <c r="F1042" s="1">
        <v>42606.569444444445</v>
      </c>
      <c r="G1042" s="7">
        <v>0.56944444444444442</v>
      </c>
      <c r="H1042" s="30">
        <f>VLOOKUP(F1042,'Rainfall Record'!$D$2:$E$1000,1,TRUE)</f>
        <v>42601</v>
      </c>
      <c r="I1042" s="32">
        <f t="shared" si="32"/>
        <v>6</v>
      </c>
      <c r="J1042" s="32" t="s">
        <v>28</v>
      </c>
      <c r="U1042" t="s">
        <v>31</v>
      </c>
      <c r="V1042" t="str">
        <f t="shared" si="33"/>
        <v>ENT</v>
      </c>
      <c r="W1042">
        <v>20</v>
      </c>
      <c r="X1042" t="s">
        <v>30</v>
      </c>
    </row>
    <row r="1043" spans="1:24">
      <c r="A1043" t="s">
        <v>77</v>
      </c>
      <c r="C1043" t="str">
        <f>VLOOKUP(A1043,'Location Codes'!$A$2:$D$1048576,4,FALSE)</f>
        <v>Vernon.Vernonburg</v>
      </c>
      <c r="D1043">
        <f>VLOOKUP(A1043,'Location Codes'!$A$2:$C$1048576,2,FALSE)</f>
        <v>31.963846986497899</v>
      </c>
      <c r="E1043">
        <f>VLOOKUP(A1043,'Location Codes'!$A$2:$C$1048576,3,FALSE)</f>
        <v>-81.120341943777106</v>
      </c>
      <c r="F1043" s="1">
        <v>42606.569444444445</v>
      </c>
      <c r="G1043" s="7">
        <v>0.56944444444444442</v>
      </c>
      <c r="H1043" s="30">
        <f>VLOOKUP(F1043,'Rainfall Record'!$D$2:$E$1000,1,TRUE)</f>
        <v>42601</v>
      </c>
      <c r="I1043" s="32">
        <f t="shared" si="32"/>
        <v>6</v>
      </c>
      <c r="J1043" s="32" t="s">
        <v>28</v>
      </c>
      <c r="U1043" t="s">
        <v>31</v>
      </c>
      <c r="V1043" t="str">
        <f t="shared" si="33"/>
        <v>ENT</v>
      </c>
      <c r="W1043">
        <v>20</v>
      </c>
      <c r="X1043" t="s">
        <v>30</v>
      </c>
    </row>
    <row r="1044" spans="1:24">
      <c r="A1044" t="s">
        <v>32</v>
      </c>
      <c r="C1044" t="str">
        <f>VLOOKUP(A1044,'Location Codes'!$A$2:$D$1048576,4,FALSE)</f>
        <v>Casey.Sallie</v>
      </c>
      <c r="D1044">
        <f>VLOOKUP(A1044,'Location Codes'!$A$2:$C$1048576,2,FALSE)</f>
        <v>31.995887131649798</v>
      </c>
      <c r="E1044">
        <f>VLOOKUP(A1044,'Location Codes'!$A$2:$C$1048576,3,FALSE)</f>
        <v>-81.090554392855694</v>
      </c>
      <c r="F1044" s="1">
        <v>42621.388888888891</v>
      </c>
      <c r="G1044" s="6">
        <v>0.3888888888888889</v>
      </c>
      <c r="H1044" s="30">
        <f>VLOOKUP(F1044,'Rainfall Record'!$D$2:$E$1000,1,TRUE)</f>
        <v>42615</v>
      </c>
      <c r="I1044" s="32">
        <f t="shared" si="32"/>
        <v>6</v>
      </c>
      <c r="J1044" s="32" t="s">
        <v>28</v>
      </c>
      <c r="U1044" t="s">
        <v>31</v>
      </c>
      <c r="V1044" t="str">
        <f t="shared" si="33"/>
        <v>ENT</v>
      </c>
      <c r="W1044">
        <v>52</v>
      </c>
      <c r="X1044" t="s">
        <v>30</v>
      </c>
    </row>
    <row r="1045" spans="1:24">
      <c r="A1045" t="s">
        <v>32</v>
      </c>
      <c r="C1045" t="str">
        <f>VLOOKUP(A1045,'Location Codes'!$A$2:$D$1048576,4,FALSE)</f>
        <v>Casey.Sallie</v>
      </c>
      <c r="D1045">
        <f>VLOOKUP(A1045,'Location Codes'!$A$2:$C$1048576,2,FALSE)</f>
        <v>31.995887131649798</v>
      </c>
      <c r="E1045">
        <f>VLOOKUP(A1045,'Location Codes'!$A$2:$C$1048576,3,FALSE)</f>
        <v>-81.090554392855694</v>
      </c>
      <c r="F1045" s="1">
        <v>42621.388888888891</v>
      </c>
      <c r="G1045" s="6">
        <v>0.3888888888888889</v>
      </c>
      <c r="H1045" s="30">
        <f>VLOOKUP(F1045,'Rainfall Record'!$D$2:$E$1000,1,TRUE)</f>
        <v>42615</v>
      </c>
      <c r="I1045" s="32">
        <f t="shared" si="32"/>
        <v>6</v>
      </c>
      <c r="J1045" s="32" t="s">
        <v>28</v>
      </c>
      <c r="U1045" t="s">
        <v>29</v>
      </c>
      <c r="V1045" t="str">
        <f t="shared" si="33"/>
        <v>FC</v>
      </c>
      <c r="W1045">
        <v>170</v>
      </c>
      <c r="X1045" t="s">
        <v>30</v>
      </c>
    </row>
    <row r="1046" spans="1:24">
      <c r="A1046" t="s">
        <v>56</v>
      </c>
      <c r="C1046" t="str">
        <f>VLOOKUP(A1046,'Location Codes'!$A$2:$D$1048576,4,FALSE)</f>
        <v>Hayners.Halcyon</v>
      </c>
      <c r="D1046">
        <f>VLOOKUP(A1046,'Location Codes'!$A$2:$C$1048576,2,FALSE)</f>
        <v>31.982481023192801</v>
      </c>
      <c r="E1046">
        <f>VLOOKUP(A1046,'Location Codes'!$A$2:$C$1048576,3,FALSE)</f>
        <v>-81.111041875059797</v>
      </c>
      <c r="F1046" s="1">
        <v>42621.40625</v>
      </c>
      <c r="G1046" s="6">
        <v>0.40625</v>
      </c>
      <c r="H1046" s="30">
        <f>VLOOKUP(F1046,'Rainfall Record'!$D$2:$E$1000,1,TRUE)</f>
        <v>42615</v>
      </c>
      <c r="I1046" s="32">
        <f t="shared" si="32"/>
        <v>6</v>
      </c>
      <c r="J1046" s="32" t="s">
        <v>28</v>
      </c>
      <c r="U1046" t="s">
        <v>31</v>
      </c>
      <c r="V1046" t="str">
        <f t="shared" si="33"/>
        <v>ENT</v>
      </c>
      <c r="W1046">
        <v>62</v>
      </c>
      <c r="X1046" t="s">
        <v>30</v>
      </c>
    </row>
    <row r="1047" spans="1:24">
      <c r="A1047" t="s">
        <v>56</v>
      </c>
      <c r="C1047" t="str">
        <f>VLOOKUP(A1047,'Location Codes'!$A$2:$D$1048576,4,FALSE)</f>
        <v>Hayners.Halcyon</v>
      </c>
      <c r="D1047">
        <f>VLOOKUP(A1047,'Location Codes'!$A$2:$C$1048576,2,FALSE)</f>
        <v>31.982481023192801</v>
      </c>
      <c r="E1047">
        <f>VLOOKUP(A1047,'Location Codes'!$A$2:$C$1048576,3,FALSE)</f>
        <v>-81.111041875059797</v>
      </c>
      <c r="F1047" s="1">
        <v>42621.40625</v>
      </c>
      <c r="G1047" s="6">
        <v>0.40625</v>
      </c>
      <c r="H1047" s="30">
        <f>VLOOKUP(F1047,'Rainfall Record'!$D$2:$E$1000,1,TRUE)</f>
        <v>42615</v>
      </c>
      <c r="I1047" s="32">
        <f t="shared" si="32"/>
        <v>6</v>
      </c>
      <c r="J1047" s="32" t="s">
        <v>28</v>
      </c>
      <c r="U1047" t="s">
        <v>29</v>
      </c>
      <c r="V1047" t="str">
        <f t="shared" si="33"/>
        <v>FC</v>
      </c>
      <c r="W1047">
        <v>490</v>
      </c>
      <c r="X1047" t="s">
        <v>30</v>
      </c>
    </row>
    <row r="1048" spans="1:24">
      <c r="A1048" t="s">
        <v>48</v>
      </c>
      <c r="C1048" t="str">
        <f>VLOOKUP(A1048,'Location Codes'!$A$2:$D$1048576,4,FALSE)</f>
        <v>Wilshire.Bougainvillea</v>
      </c>
      <c r="D1048">
        <f>VLOOKUP(A1048,'Location Codes'!$A$2:$C$1048576,2,FALSE)</f>
        <v>31.9806065034544</v>
      </c>
      <c r="E1048">
        <f>VLOOKUP(A1048,'Location Codes'!$A$2:$C$1048576,3,FALSE)</f>
        <v>-81.125530850568197</v>
      </c>
      <c r="F1048" s="1">
        <v>42621.427083333336</v>
      </c>
      <c r="G1048" s="6">
        <v>0.42708333333333331</v>
      </c>
      <c r="H1048" s="30">
        <f>VLOOKUP(F1048,'Rainfall Record'!$D$2:$E$1000,1,TRUE)</f>
        <v>42615</v>
      </c>
      <c r="I1048" s="32">
        <f t="shared" si="32"/>
        <v>6</v>
      </c>
      <c r="J1048" s="32" t="s">
        <v>28</v>
      </c>
      <c r="U1048" t="s">
        <v>31</v>
      </c>
      <c r="V1048" t="str">
        <f t="shared" si="33"/>
        <v>ENT</v>
      </c>
      <c r="W1048">
        <v>95</v>
      </c>
      <c r="X1048" t="s">
        <v>30</v>
      </c>
    </row>
    <row r="1049" spans="1:24">
      <c r="A1049" t="s">
        <v>48</v>
      </c>
      <c r="C1049" t="str">
        <f>VLOOKUP(A1049,'Location Codes'!$A$2:$D$1048576,4,FALSE)</f>
        <v>Wilshire.Bougainvillea</v>
      </c>
      <c r="D1049">
        <f>VLOOKUP(A1049,'Location Codes'!$A$2:$C$1048576,2,FALSE)</f>
        <v>31.9806065034544</v>
      </c>
      <c r="E1049">
        <f>VLOOKUP(A1049,'Location Codes'!$A$2:$C$1048576,3,FALSE)</f>
        <v>-81.125530850568197</v>
      </c>
      <c r="F1049" s="1">
        <v>42621.427083333336</v>
      </c>
      <c r="G1049" s="6">
        <v>0.42708333333333331</v>
      </c>
      <c r="H1049" s="30">
        <f>VLOOKUP(F1049,'Rainfall Record'!$D$2:$E$1000,1,TRUE)</f>
        <v>42615</v>
      </c>
      <c r="I1049" s="32">
        <f t="shared" si="32"/>
        <v>6</v>
      </c>
      <c r="J1049" s="32" t="s">
        <v>28</v>
      </c>
      <c r="U1049" t="s">
        <v>29</v>
      </c>
      <c r="V1049" t="str">
        <f t="shared" si="33"/>
        <v>FC</v>
      </c>
      <c r="W1049">
        <v>220</v>
      </c>
      <c r="X1049" t="s">
        <v>30</v>
      </c>
    </row>
    <row r="1050" spans="1:24">
      <c r="A1050" t="s">
        <v>37</v>
      </c>
      <c r="C1050" t="str">
        <f>VLOOKUP(A1050,'Location Codes'!$A$2:$D$1048576,4,FALSE)</f>
        <v>Wilshire.Elks</v>
      </c>
      <c r="D1050">
        <f>VLOOKUP(A1050,'Location Codes'!$A$2:$C$1048576,2,FALSE)</f>
        <v>31.984981640563198</v>
      </c>
      <c r="E1050">
        <f>VLOOKUP(A1050,'Location Codes'!$A$2:$C$1048576,3,FALSE)</f>
        <v>-81.136930039878095</v>
      </c>
      <c r="F1050" s="1">
        <v>41989.411805555559</v>
      </c>
      <c r="G1050" s="6">
        <v>0.41180555555555554</v>
      </c>
      <c r="H1050" s="30">
        <f>VLOOKUP(F1050,'Rainfall Record'!$D$2:$E$1000,1,TRUE)</f>
        <v>41969</v>
      </c>
      <c r="I1050" s="32">
        <f t="shared" si="32"/>
        <v>20</v>
      </c>
      <c r="J1050" s="32" t="s">
        <v>28</v>
      </c>
      <c r="U1050" t="s">
        <v>29</v>
      </c>
      <c r="V1050" t="str">
        <f t="shared" si="33"/>
        <v>FC</v>
      </c>
      <c r="W1050">
        <v>330</v>
      </c>
      <c r="X1050" t="s">
        <v>30</v>
      </c>
    </row>
    <row r="1051" spans="1:24">
      <c r="A1051" t="s">
        <v>37</v>
      </c>
      <c r="C1051" t="str">
        <f>VLOOKUP(A1051,'Location Codes'!$A$2:$D$1048576,4,FALSE)</f>
        <v>Wilshire.Elks</v>
      </c>
      <c r="D1051">
        <f>VLOOKUP(A1051,'Location Codes'!$A$2:$C$1048576,2,FALSE)</f>
        <v>31.984981640563198</v>
      </c>
      <c r="E1051">
        <f>VLOOKUP(A1051,'Location Codes'!$A$2:$C$1048576,3,FALSE)</f>
        <v>-81.136930039878095</v>
      </c>
      <c r="F1051" s="1">
        <v>41996.413888888892</v>
      </c>
      <c r="G1051" s="6">
        <v>0.41388888888888886</v>
      </c>
      <c r="H1051" s="30">
        <f>VLOOKUP(F1051,'Rainfall Record'!$D$2:$E$1000,1,TRUE)</f>
        <v>41996</v>
      </c>
      <c r="I1051" s="32">
        <f t="shared" si="32"/>
        <v>0</v>
      </c>
      <c r="J1051" s="32" t="s">
        <v>28</v>
      </c>
      <c r="U1051" t="s">
        <v>29</v>
      </c>
      <c r="V1051" t="str">
        <f t="shared" si="33"/>
        <v>FC</v>
      </c>
      <c r="W1051">
        <v>1300</v>
      </c>
      <c r="X1051" t="s">
        <v>30</v>
      </c>
    </row>
    <row r="1052" spans="1:24">
      <c r="A1052" t="s">
        <v>37</v>
      </c>
      <c r="C1052" t="str">
        <f>VLOOKUP(A1052,'Location Codes'!$A$2:$D$1048576,4,FALSE)</f>
        <v>Wilshire.Elks</v>
      </c>
      <c r="D1052">
        <f>VLOOKUP(A1052,'Location Codes'!$A$2:$C$1048576,2,FALSE)</f>
        <v>31.984981640563198</v>
      </c>
      <c r="E1052">
        <f>VLOOKUP(A1052,'Location Codes'!$A$2:$C$1048576,3,FALSE)</f>
        <v>-81.136930039878095</v>
      </c>
      <c r="F1052" s="1">
        <v>42066.428472222222</v>
      </c>
      <c r="G1052" s="6">
        <v>0.4284722222222222</v>
      </c>
      <c r="H1052" s="30">
        <f>VLOOKUP(F1052,'Rainfall Record'!$D$2:$E$1000,1,TRUE)</f>
        <v>42061</v>
      </c>
      <c r="I1052" s="32">
        <f t="shared" si="32"/>
        <v>5</v>
      </c>
      <c r="J1052" s="32" t="s">
        <v>28</v>
      </c>
      <c r="U1052" t="s">
        <v>29</v>
      </c>
      <c r="V1052" t="str">
        <f t="shared" si="33"/>
        <v>FC</v>
      </c>
      <c r="W1052">
        <v>170</v>
      </c>
      <c r="X1052" t="s">
        <v>30</v>
      </c>
    </row>
    <row r="1053" spans="1:24">
      <c r="A1053" t="s">
        <v>37</v>
      </c>
      <c r="C1053" t="str">
        <f>VLOOKUP(A1053,'Location Codes'!$A$2:$D$1048576,4,FALSE)</f>
        <v>Wilshire.Elks</v>
      </c>
      <c r="D1053">
        <f>VLOOKUP(A1053,'Location Codes'!$A$2:$C$1048576,2,FALSE)</f>
        <v>31.984981640563198</v>
      </c>
      <c r="E1053">
        <f>VLOOKUP(A1053,'Location Codes'!$A$2:$C$1048576,3,FALSE)</f>
        <v>-81.136930039878095</v>
      </c>
      <c r="F1053" s="1">
        <v>42075.427083333336</v>
      </c>
      <c r="G1053" s="6">
        <v>0.42708333333333331</v>
      </c>
      <c r="H1053" s="30">
        <f>VLOOKUP(F1053,'Rainfall Record'!$D$2:$E$1000,1,TRUE)</f>
        <v>42068</v>
      </c>
      <c r="I1053" s="32">
        <f t="shared" si="32"/>
        <v>7</v>
      </c>
      <c r="J1053" s="32" t="s">
        <v>28</v>
      </c>
      <c r="U1053" t="s">
        <v>29</v>
      </c>
      <c r="V1053" t="str">
        <f t="shared" si="33"/>
        <v>FC</v>
      </c>
      <c r="W1053">
        <v>170</v>
      </c>
      <c r="X1053" t="s">
        <v>30</v>
      </c>
    </row>
    <row r="1054" spans="1:24">
      <c r="A1054" t="s">
        <v>59</v>
      </c>
      <c r="C1054" t="str">
        <f>VLOOKUP(A1054,'Location Codes'!$A$2:$D$1048576,4,FALSE)</f>
        <v>Vernon.Rendant</v>
      </c>
      <c r="D1054">
        <f>VLOOKUP(A1054,'Location Codes'!$A$2:$C$1048576,2,FALSE)</f>
        <v>31.971748423804598</v>
      </c>
      <c r="E1054">
        <f>VLOOKUP(A1054,'Location Codes'!$A$2:$C$1048576,3,FALSE)</f>
        <v>-81.125984676460405</v>
      </c>
      <c r="F1054" s="1">
        <v>42621.472222222219</v>
      </c>
      <c r="G1054" s="6">
        <v>0.47222222222222221</v>
      </c>
      <c r="H1054" s="30">
        <f>VLOOKUP(F1054,'Rainfall Record'!$D$2:$E$1000,1,TRUE)</f>
        <v>42615</v>
      </c>
      <c r="I1054" s="32">
        <f t="shared" si="32"/>
        <v>6</v>
      </c>
      <c r="J1054" s="32" t="s">
        <v>28</v>
      </c>
      <c r="U1054" t="s">
        <v>31</v>
      </c>
      <c r="V1054" t="str">
        <f t="shared" si="33"/>
        <v>ENT</v>
      </c>
      <c r="W1054">
        <v>31</v>
      </c>
      <c r="X1054" t="s">
        <v>30</v>
      </c>
    </row>
    <row r="1055" spans="1:24">
      <c r="A1055" t="s">
        <v>59</v>
      </c>
      <c r="C1055" t="str">
        <f>VLOOKUP(A1055,'Location Codes'!$A$2:$D$1048576,4,FALSE)</f>
        <v>Vernon.Rendant</v>
      </c>
      <c r="D1055">
        <f>VLOOKUP(A1055,'Location Codes'!$A$2:$C$1048576,2,FALSE)</f>
        <v>31.971748423804598</v>
      </c>
      <c r="E1055">
        <f>VLOOKUP(A1055,'Location Codes'!$A$2:$C$1048576,3,FALSE)</f>
        <v>-81.125984676460405</v>
      </c>
      <c r="F1055" s="1">
        <v>42621.472222222219</v>
      </c>
      <c r="G1055" s="6">
        <v>0.47222222222222221</v>
      </c>
      <c r="H1055" s="30">
        <f>VLOOKUP(F1055,'Rainfall Record'!$D$2:$E$1000,1,TRUE)</f>
        <v>42615</v>
      </c>
      <c r="I1055" s="32">
        <f t="shared" si="32"/>
        <v>6</v>
      </c>
      <c r="J1055" s="32" t="s">
        <v>28</v>
      </c>
      <c r="U1055" t="s">
        <v>29</v>
      </c>
      <c r="V1055" t="str">
        <f t="shared" si="33"/>
        <v>FC</v>
      </c>
      <c r="W1055">
        <v>78</v>
      </c>
      <c r="X1055" t="s">
        <v>30</v>
      </c>
    </row>
    <row r="1056" spans="1:24">
      <c r="A1056" t="s">
        <v>60</v>
      </c>
      <c r="C1056" t="str">
        <f>VLOOKUP(A1056,'Location Codes'!$A$2:$D$1048576,4,FALSE)</f>
        <v>Casey.Hospital</v>
      </c>
      <c r="D1056">
        <f>VLOOKUP(A1056,'Location Codes'!$A$2:$C$1048576,2,FALSE)</f>
        <v>32.030499465731999</v>
      </c>
      <c r="E1056">
        <f>VLOOKUP(A1056,'Location Codes'!$A$2:$C$1048576,3,FALSE)</f>
        <v>-81.085066518624302</v>
      </c>
      <c r="F1056" s="1">
        <v>42621.489583333336</v>
      </c>
      <c r="G1056" s="6">
        <v>0.48958333333333331</v>
      </c>
      <c r="H1056" s="30">
        <f>VLOOKUP(F1056,'Rainfall Record'!$D$2:$E$1000,1,TRUE)</f>
        <v>42615</v>
      </c>
      <c r="I1056" s="32">
        <f t="shared" si="32"/>
        <v>6</v>
      </c>
      <c r="J1056" s="32" t="s">
        <v>28</v>
      </c>
      <c r="U1056" t="s">
        <v>31</v>
      </c>
      <c r="V1056" t="str">
        <f t="shared" si="33"/>
        <v>ENT</v>
      </c>
      <c r="W1056">
        <v>94</v>
      </c>
      <c r="X1056" t="s">
        <v>30</v>
      </c>
    </row>
    <row r="1057" spans="1:24">
      <c r="A1057" t="s">
        <v>60</v>
      </c>
      <c r="C1057" t="str">
        <f>VLOOKUP(A1057,'Location Codes'!$A$2:$D$1048576,4,FALSE)</f>
        <v>Casey.Hospital</v>
      </c>
      <c r="D1057">
        <f>VLOOKUP(A1057,'Location Codes'!$A$2:$C$1048576,2,FALSE)</f>
        <v>32.030499465731999</v>
      </c>
      <c r="E1057">
        <f>VLOOKUP(A1057,'Location Codes'!$A$2:$C$1048576,3,FALSE)</f>
        <v>-81.085066518624302</v>
      </c>
      <c r="F1057" s="1">
        <v>42621.489583333336</v>
      </c>
      <c r="G1057" s="6">
        <v>0.48958333333333331</v>
      </c>
      <c r="H1057" s="30">
        <f>VLOOKUP(F1057,'Rainfall Record'!$D$2:$E$1000,1,TRUE)</f>
        <v>42615</v>
      </c>
      <c r="I1057" s="32">
        <f t="shared" si="32"/>
        <v>6</v>
      </c>
      <c r="J1057" s="32" t="s">
        <v>28</v>
      </c>
      <c r="U1057" t="s">
        <v>29</v>
      </c>
      <c r="V1057" t="str">
        <f t="shared" si="33"/>
        <v>FC</v>
      </c>
      <c r="W1057">
        <v>1300</v>
      </c>
      <c r="X1057" t="s">
        <v>30</v>
      </c>
    </row>
    <row r="1058" spans="1:24">
      <c r="A1058" t="s">
        <v>32</v>
      </c>
      <c r="C1058" t="str">
        <f>VLOOKUP(A1058,'Location Codes'!$A$2:$D$1048576,4,FALSE)</f>
        <v>Casey.Sallie</v>
      </c>
      <c r="D1058">
        <f>VLOOKUP(A1058,'Location Codes'!$A$2:$C$1048576,2,FALSE)</f>
        <v>31.995887131649798</v>
      </c>
      <c r="E1058">
        <f>VLOOKUP(A1058,'Location Codes'!$A$2:$C$1048576,3,FALSE)</f>
        <v>-81.090554392855694</v>
      </c>
      <c r="F1058" s="1">
        <v>42628.395833333336</v>
      </c>
      <c r="G1058" s="6">
        <v>0.39583333333333331</v>
      </c>
      <c r="H1058" s="30">
        <f>VLOOKUP(F1058,'Rainfall Record'!$D$2:$E$1000,1,TRUE)</f>
        <v>42627</v>
      </c>
      <c r="I1058" s="32">
        <f t="shared" si="32"/>
        <v>1</v>
      </c>
      <c r="J1058" s="32" t="s">
        <v>28</v>
      </c>
      <c r="U1058" t="s">
        <v>31</v>
      </c>
      <c r="V1058" t="str">
        <f t="shared" si="33"/>
        <v>ENT</v>
      </c>
      <c r="W1058">
        <v>120</v>
      </c>
      <c r="X1058" t="s">
        <v>30</v>
      </c>
    </row>
    <row r="1059" spans="1:24">
      <c r="A1059" t="s">
        <v>32</v>
      </c>
      <c r="C1059" t="str">
        <f>VLOOKUP(A1059,'Location Codes'!$A$2:$D$1048576,4,FALSE)</f>
        <v>Casey.Sallie</v>
      </c>
      <c r="D1059">
        <f>VLOOKUP(A1059,'Location Codes'!$A$2:$C$1048576,2,FALSE)</f>
        <v>31.995887131649798</v>
      </c>
      <c r="E1059">
        <f>VLOOKUP(A1059,'Location Codes'!$A$2:$C$1048576,3,FALSE)</f>
        <v>-81.090554392855694</v>
      </c>
      <c r="F1059" s="1">
        <v>42628.395833333336</v>
      </c>
      <c r="G1059" s="6">
        <v>0.39583333333333331</v>
      </c>
      <c r="H1059" s="30">
        <f>VLOOKUP(F1059,'Rainfall Record'!$D$2:$E$1000,1,TRUE)</f>
        <v>42627</v>
      </c>
      <c r="I1059" s="32">
        <f t="shared" si="32"/>
        <v>1</v>
      </c>
      <c r="J1059" s="32" t="s">
        <v>28</v>
      </c>
      <c r="U1059" t="s">
        <v>29</v>
      </c>
      <c r="V1059" t="str">
        <f t="shared" si="33"/>
        <v>FC</v>
      </c>
      <c r="W1059">
        <v>2100</v>
      </c>
      <c r="X1059" t="s">
        <v>30</v>
      </c>
    </row>
    <row r="1060" spans="1:24">
      <c r="A1060" t="s">
        <v>56</v>
      </c>
      <c r="C1060" t="str">
        <f>VLOOKUP(A1060,'Location Codes'!$A$2:$D$1048576,4,FALSE)</f>
        <v>Hayners.Halcyon</v>
      </c>
      <c r="D1060">
        <f>VLOOKUP(A1060,'Location Codes'!$A$2:$C$1048576,2,FALSE)</f>
        <v>31.982481023192801</v>
      </c>
      <c r="E1060">
        <f>VLOOKUP(A1060,'Location Codes'!$A$2:$C$1048576,3,FALSE)</f>
        <v>-81.111041875059797</v>
      </c>
      <c r="F1060" s="1">
        <v>42628.416666666664</v>
      </c>
      <c r="G1060" s="6">
        <v>0.41666666666666669</v>
      </c>
      <c r="H1060" s="30">
        <f>VLOOKUP(F1060,'Rainfall Record'!$D$2:$E$1000,1,TRUE)</f>
        <v>42627</v>
      </c>
      <c r="I1060" s="32">
        <f t="shared" si="32"/>
        <v>1</v>
      </c>
      <c r="J1060" s="32" t="s">
        <v>28</v>
      </c>
      <c r="U1060" t="s">
        <v>31</v>
      </c>
      <c r="V1060" t="str">
        <f t="shared" si="33"/>
        <v>ENT</v>
      </c>
      <c r="W1060">
        <v>305</v>
      </c>
      <c r="X1060" t="s">
        <v>30</v>
      </c>
    </row>
    <row r="1061" spans="1:24">
      <c r="A1061" t="s">
        <v>56</v>
      </c>
      <c r="C1061" t="str">
        <f>VLOOKUP(A1061,'Location Codes'!$A$2:$D$1048576,4,FALSE)</f>
        <v>Hayners.Halcyon</v>
      </c>
      <c r="D1061">
        <f>VLOOKUP(A1061,'Location Codes'!$A$2:$C$1048576,2,FALSE)</f>
        <v>31.982481023192801</v>
      </c>
      <c r="E1061">
        <f>VLOOKUP(A1061,'Location Codes'!$A$2:$C$1048576,3,FALSE)</f>
        <v>-81.111041875059797</v>
      </c>
      <c r="F1061" s="1">
        <v>42628.416666666664</v>
      </c>
      <c r="G1061" s="6">
        <v>0.41666666666666669</v>
      </c>
      <c r="H1061" s="30">
        <f>VLOOKUP(F1061,'Rainfall Record'!$D$2:$E$1000,1,TRUE)</f>
        <v>42627</v>
      </c>
      <c r="I1061" s="32">
        <f t="shared" si="32"/>
        <v>1</v>
      </c>
      <c r="J1061" s="32" t="s">
        <v>28</v>
      </c>
      <c r="U1061" t="s">
        <v>29</v>
      </c>
      <c r="V1061" t="str">
        <f t="shared" si="33"/>
        <v>FC</v>
      </c>
      <c r="W1061">
        <v>330</v>
      </c>
      <c r="X1061" t="s">
        <v>30</v>
      </c>
    </row>
    <row r="1062" spans="1:24">
      <c r="A1062" t="s">
        <v>48</v>
      </c>
      <c r="C1062" t="str">
        <f>VLOOKUP(A1062,'Location Codes'!$A$2:$D$1048576,4,FALSE)</f>
        <v>Wilshire.Bougainvillea</v>
      </c>
      <c r="D1062">
        <f>VLOOKUP(A1062,'Location Codes'!$A$2:$C$1048576,2,FALSE)</f>
        <v>31.9806065034544</v>
      </c>
      <c r="E1062">
        <f>VLOOKUP(A1062,'Location Codes'!$A$2:$C$1048576,3,FALSE)</f>
        <v>-81.125530850568197</v>
      </c>
      <c r="F1062" s="1">
        <v>42628.434027777781</v>
      </c>
      <c r="G1062" s="6">
        <v>0.43402777777777779</v>
      </c>
      <c r="H1062" s="30">
        <f>VLOOKUP(F1062,'Rainfall Record'!$D$2:$E$1000,1,TRUE)</f>
        <v>42627</v>
      </c>
      <c r="I1062" s="32">
        <f t="shared" si="32"/>
        <v>1</v>
      </c>
      <c r="J1062" s="32" t="s">
        <v>28</v>
      </c>
      <c r="U1062" t="s">
        <v>31</v>
      </c>
      <c r="V1062" t="str">
        <f t="shared" si="33"/>
        <v>ENT</v>
      </c>
      <c r="W1062">
        <v>355</v>
      </c>
      <c r="X1062" t="s">
        <v>30</v>
      </c>
    </row>
    <row r="1063" spans="1:24">
      <c r="A1063" t="s">
        <v>48</v>
      </c>
      <c r="C1063" t="str">
        <f>VLOOKUP(A1063,'Location Codes'!$A$2:$D$1048576,4,FALSE)</f>
        <v>Wilshire.Bougainvillea</v>
      </c>
      <c r="D1063">
        <f>VLOOKUP(A1063,'Location Codes'!$A$2:$C$1048576,2,FALSE)</f>
        <v>31.9806065034544</v>
      </c>
      <c r="E1063">
        <f>VLOOKUP(A1063,'Location Codes'!$A$2:$C$1048576,3,FALSE)</f>
        <v>-81.125530850568197</v>
      </c>
      <c r="F1063" s="1">
        <v>42628.434027777781</v>
      </c>
      <c r="G1063" s="6">
        <v>0.43402777777777779</v>
      </c>
      <c r="H1063" s="30">
        <f>VLOOKUP(F1063,'Rainfall Record'!$D$2:$E$1000,1,TRUE)</f>
        <v>42627</v>
      </c>
      <c r="I1063" s="32">
        <f t="shared" si="32"/>
        <v>1</v>
      </c>
      <c r="J1063" s="32" t="s">
        <v>28</v>
      </c>
      <c r="U1063" t="s">
        <v>29</v>
      </c>
      <c r="V1063" t="str">
        <f t="shared" si="33"/>
        <v>FC</v>
      </c>
      <c r="W1063">
        <v>1300</v>
      </c>
      <c r="X1063" t="s">
        <v>30</v>
      </c>
    </row>
    <row r="1064" spans="1:24">
      <c r="A1064" t="s">
        <v>37</v>
      </c>
      <c r="C1064" t="str">
        <f>VLOOKUP(A1064,'Location Codes'!$A$2:$D$1048576,4,FALSE)</f>
        <v>Wilshire.Elks</v>
      </c>
      <c r="D1064">
        <f>VLOOKUP(A1064,'Location Codes'!$A$2:$C$1048576,2,FALSE)</f>
        <v>31.984981640563198</v>
      </c>
      <c r="E1064">
        <f>VLOOKUP(A1064,'Location Codes'!$A$2:$C$1048576,3,FALSE)</f>
        <v>-81.136930039878095</v>
      </c>
      <c r="F1064" s="1">
        <v>42082.413888888892</v>
      </c>
      <c r="G1064" s="6">
        <v>0.41388888888888886</v>
      </c>
      <c r="H1064" s="30">
        <f>VLOOKUP(F1064,'Rainfall Record'!$D$2:$E$1000,1,TRUE)</f>
        <v>42082</v>
      </c>
      <c r="I1064" s="32">
        <f t="shared" si="32"/>
        <v>0</v>
      </c>
      <c r="J1064" s="32" t="s">
        <v>28</v>
      </c>
      <c r="U1064" t="s">
        <v>29</v>
      </c>
      <c r="V1064" t="str">
        <f t="shared" si="33"/>
        <v>FC</v>
      </c>
      <c r="W1064">
        <v>790</v>
      </c>
      <c r="X1064" t="s">
        <v>30</v>
      </c>
    </row>
    <row r="1065" spans="1:24">
      <c r="A1065" t="s">
        <v>37</v>
      </c>
      <c r="C1065" t="str">
        <f>VLOOKUP(A1065,'Location Codes'!$A$2:$D$1048576,4,FALSE)</f>
        <v>Wilshire.Elks</v>
      </c>
      <c r="D1065">
        <f>VLOOKUP(A1065,'Location Codes'!$A$2:$C$1048576,2,FALSE)</f>
        <v>31.984981640563198</v>
      </c>
      <c r="E1065">
        <f>VLOOKUP(A1065,'Location Codes'!$A$2:$C$1048576,3,FALSE)</f>
        <v>-81.136930039878095</v>
      </c>
      <c r="F1065" s="1">
        <v>42089.416666666664</v>
      </c>
      <c r="G1065" s="6">
        <v>0.41666666666666669</v>
      </c>
      <c r="H1065" s="30">
        <f>VLOOKUP(F1065,'Rainfall Record'!$D$2:$E$1000,1,TRUE)</f>
        <v>42086</v>
      </c>
      <c r="I1065" s="32">
        <f t="shared" si="32"/>
        <v>3</v>
      </c>
      <c r="J1065" s="32" t="s">
        <v>28</v>
      </c>
      <c r="U1065" t="s">
        <v>29</v>
      </c>
      <c r="V1065" t="str">
        <f t="shared" si="33"/>
        <v>FC</v>
      </c>
      <c r="W1065">
        <v>490</v>
      </c>
      <c r="X1065" t="s">
        <v>30</v>
      </c>
    </row>
    <row r="1066" spans="1:24">
      <c r="A1066" t="s">
        <v>37</v>
      </c>
      <c r="C1066" t="str">
        <f>VLOOKUP(A1066,'Location Codes'!$A$2:$D$1048576,4,FALSE)</f>
        <v>Wilshire.Elks</v>
      </c>
      <c r="D1066">
        <f>VLOOKUP(A1066,'Location Codes'!$A$2:$C$1048576,2,FALSE)</f>
        <v>31.984981640563198</v>
      </c>
      <c r="E1066">
        <f>VLOOKUP(A1066,'Location Codes'!$A$2:$C$1048576,3,FALSE)</f>
        <v>-81.136930039878095</v>
      </c>
      <c r="F1066" s="1">
        <v>42159.442361111112</v>
      </c>
      <c r="G1066" s="6">
        <v>0.44236111111111109</v>
      </c>
      <c r="H1066" s="30">
        <f>VLOOKUP(F1066,'Rainfall Record'!$D$2:$E$1000,1,TRUE)</f>
        <v>42159</v>
      </c>
      <c r="I1066" s="32">
        <f t="shared" si="32"/>
        <v>0</v>
      </c>
      <c r="J1066" s="32" t="s">
        <v>28</v>
      </c>
      <c r="U1066" t="s">
        <v>29</v>
      </c>
      <c r="V1066" t="str">
        <f t="shared" si="33"/>
        <v>FC</v>
      </c>
      <c r="W1066">
        <v>16000</v>
      </c>
      <c r="X1066" t="s">
        <v>30</v>
      </c>
    </row>
    <row r="1067" spans="1:24">
      <c r="A1067" t="s">
        <v>37</v>
      </c>
      <c r="C1067" t="str">
        <f>VLOOKUP(A1067,'Location Codes'!$A$2:$D$1048576,4,FALSE)</f>
        <v>Wilshire.Elks</v>
      </c>
      <c r="D1067">
        <f>VLOOKUP(A1067,'Location Codes'!$A$2:$C$1048576,2,FALSE)</f>
        <v>31.984981640563198</v>
      </c>
      <c r="E1067">
        <f>VLOOKUP(A1067,'Location Codes'!$A$2:$C$1048576,3,FALSE)</f>
        <v>-81.136930039878095</v>
      </c>
      <c r="F1067" s="1">
        <v>42164.4375</v>
      </c>
      <c r="G1067" s="6">
        <v>0.4375</v>
      </c>
      <c r="H1067" s="30">
        <f>VLOOKUP(F1067,'Rainfall Record'!$D$2:$E$1000,1,TRUE)</f>
        <v>42164</v>
      </c>
      <c r="I1067" s="32">
        <f t="shared" si="32"/>
        <v>0</v>
      </c>
      <c r="J1067" s="32" t="s">
        <v>28</v>
      </c>
      <c r="U1067" t="s">
        <v>29</v>
      </c>
      <c r="V1067" t="str">
        <f t="shared" si="33"/>
        <v>FC</v>
      </c>
      <c r="W1067">
        <v>790</v>
      </c>
      <c r="X1067" t="s">
        <v>30</v>
      </c>
    </row>
    <row r="1068" spans="1:24">
      <c r="A1068" t="s">
        <v>59</v>
      </c>
      <c r="C1068" t="str">
        <f>VLOOKUP(A1068,'Location Codes'!$A$2:$D$1048576,4,FALSE)</f>
        <v>Vernon.Rendant</v>
      </c>
      <c r="D1068">
        <f>VLOOKUP(A1068,'Location Codes'!$A$2:$C$1048576,2,FALSE)</f>
        <v>31.971748423804598</v>
      </c>
      <c r="E1068">
        <f>VLOOKUP(A1068,'Location Codes'!$A$2:$C$1048576,3,FALSE)</f>
        <v>-81.125984676460405</v>
      </c>
      <c r="F1068" s="1">
        <v>42628.479166666664</v>
      </c>
      <c r="G1068" s="6">
        <v>0.47916666666666669</v>
      </c>
      <c r="H1068" s="30">
        <f>VLOOKUP(F1068,'Rainfall Record'!$D$2:$E$1000,1,TRUE)</f>
        <v>42627</v>
      </c>
      <c r="I1068" s="32">
        <f t="shared" si="32"/>
        <v>1</v>
      </c>
      <c r="J1068" s="32" t="s">
        <v>28</v>
      </c>
      <c r="U1068" t="s">
        <v>31</v>
      </c>
      <c r="V1068" t="str">
        <f t="shared" si="33"/>
        <v>ENT</v>
      </c>
      <c r="W1068">
        <v>161</v>
      </c>
      <c r="X1068" t="s">
        <v>30</v>
      </c>
    </row>
    <row r="1069" spans="1:24">
      <c r="A1069" t="s">
        <v>59</v>
      </c>
      <c r="C1069" t="str">
        <f>VLOOKUP(A1069,'Location Codes'!$A$2:$D$1048576,4,FALSE)</f>
        <v>Vernon.Rendant</v>
      </c>
      <c r="D1069">
        <f>VLOOKUP(A1069,'Location Codes'!$A$2:$C$1048576,2,FALSE)</f>
        <v>31.971748423804598</v>
      </c>
      <c r="E1069">
        <f>VLOOKUP(A1069,'Location Codes'!$A$2:$C$1048576,3,FALSE)</f>
        <v>-81.125984676460405</v>
      </c>
      <c r="F1069" s="1">
        <v>42628.479166666664</v>
      </c>
      <c r="G1069" s="6">
        <v>0.47916666666666669</v>
      </c>
      <c r="H1069" s="30">
        <f>VLOOKUP(F1069,'Rainfall Record'!$D$2:$E$1000,1,TRUE)</f>
        <v>42627</v>
      </c>
      <c r="I1069" s="32">
        <f t="shared" si="32"/>
        <v>1</v>
      </c>
      <c r="J1069" s="32" t="s">
        <v>28</v>
      </c>
      <c r="U1069" t="s">
        <v>29</v>
      </c>
      <c r="V1069" t="str">
        <f t="shared" si="33"/>
        <v>FC</v>
      </c>
      <c r="W1069">
        <v>790</v>
      </c>
      <c r="X1069" t="s">
        <v>30</v>
      </c>
    </row>
    <row r="1070" spans="1:24">
      <c r="A1070" t="s">
        <v>60</v>
      </c>
      <c r="C1070" t="str">
        <f>VLOOKUP(A1070,'Location Codes'!$A$2:$D$1048576,4,FALSE)</f>
        <v>Casey.Hospital</v>
      </c>
      <c r="D1070">
        <f>VLOOKUP(A1070,'Location Codes'!$A$2:$C$1048576,2,FALSE)</f>
        <v>32.030499465731999</v>
      </c>
      <c r="E1070">
        <f>VLOOKUP(A1070,'Location Codes'!$A$2:$C$1048576,3,FALSE)</f>
        <v>-81.085066518624302</v>
      </c>
      <c r="F1070" s="1">
        <v>42628.506944444445</v>
      </c>
      <c r="G1070" s="6">
        <v>0.50694444444444442</v>
      </c>
      <c r="H1070" s="30">
        <f>VLOOKUP(F1070,'Rainfall Record'!$D$2:$E$1000,1,TRUE)</f>
        <v>42627</v>
      </c>
      <c r="I1070" s="32">
        <f t="shared" si="32"/>
        <v>2</v>
      </c>
      <c r="J1070" s="32" t="s">
        <v>28</v>
      </c>
      <c r="U1070" t="s">
        <v>31</v>
      </c>
      <c r="V1070" t="str">
        <f t="shared" si="33"/>
        <v>ENT</v>
      </c>
      <c r="W1070">
        <v>504</v>
      </c>
      <c r="X1070" t="s">
        <v>30</v>
      </c>
    </row>
    <row r="1071" spans="1:24">
      <c r="A1071" t="s">
        <v>60</v>
      </c>
      <c r="C1071" t="str">
        <f>VLOOKUP(A1071,'Location Codes'!$A$2:$D$1048576,4,FALSE)</f>
        <v>Casey.Hospital</v>
      </c>
      <c r="D1071">
        <f>VLOOKUP(A1071,'Location Codes'!$A$2:$C$1048576,2,FALSE)</f>
        <v>32.030499465731999</v>
      </c>
      <c r="E1071">
        <f>VLOOKUP(A1071,'Location Codes'!$A$2:$C$1048576,3,FALSE)</f>
        <v>-81.085066518624302</v>
      </c>
      <c r="F1071" s="1">
        <v>42628.506944444445</v>
      </c>
      <c r="G1071" s="6">
        <v>0.50694444444444442</v>
      </c>
      <c r="H1071" s="30">
        <f>VLOOKUP(F1071,'Rainfall Record'!$D$2:$E$1000,1,TRUE)</f>
        <v>42627</v>
      </c>
      <c r="I1071" s="32">
        <f t="shared" si="32"/>
        <v>2</v>
      </c>
      <c r="J1071" s="32" t="s">
        <v>28</v>
      </c>
      <c r="U1071" t="s">
        <v>29</v>
      </c>
      <c r="V1071" t="str">
        <f t="shared" si="33"/>
        <v>FC</v>
      </c>
      <c r="W1071">
        <v>35000</v>
      </c>
      <c r="X1071" t="s">
        <v>30</v>
      </c>
    </row>
    <row r="1072" spans="1:24">
      <c r="A1072" t="s">
        <v>32</v>
      </c>
      <c r="C1072" t="str">
        <f>VLOOKUP(A1072,'Location Codes'!$A$2:$D$1048576,4,FALSE)</f>
        <v>Casey.Sallie</v>
      </c>
      <c r="D1072">
        <f>VLOOKUP(A1072,'Location Codes'!$A$2:$C$1048576,2,FALSE)</f>
        <v>31.995887131649798</v>
      </c>
      <c r="E1072">
        <f>VLOOKUP(A1072,'Location Codes'!$A$2:$C$1048576,3,FALSE)</f>
        <v>-81.090554392855694</v>
      </c>
      <c r="F1072" s="1">
        <v>42635.413194444445</v>
      </c>
      <c r="G1072" s="6">
        <v>0.41319444444444442</v>
      </c>
      <c r="H1072" s="30">
        <f>VLOOKUP(F1072,'Rainfall Record'!$D$2:$E$1000,1,TRUE)</f>
        <v>42627</v>
      </c>
      <c r="I1072" s="32">
        <f t="shared" si="32"/>
        <v>8</v>
      </c>
      <c r="J1072" s="32" t="s">
        <v>28</v>
      </c>
      <c r="U1072" t="s">
        <v>31</v>
      </c>
      <c r="V1072" t="str">
        <f t="shared" si="33"/>
        <v>ENT</v>
      </c>
      <c r="W1072">
        <v>85</v>
      </c>
      <c r="X1072" t="s">
        <v>30</v>
      </c>
    </row>
    <row r="1073" spans="1:24">
      <c r="A1073" t="s">
        <v>32</v>
      </c>
      <c r="C1073" t="str">
        <f>VLOOKUP(A1073,'Location Codes'!$A$2:$D$1048576,4,FALSE)</f>
        <v>Casey.Sallie</v>
      </c>
      <c r="D1073">
        <f>VLOOKUP(A1073,'Location Codes'!$A$2:$C$1048576,2,FALSE)</f>
        <v>31.995887131649798</v>
      </c>
      <c r="E1073">
        <f>VLOOKUP(A1073,'Location Codes'!$A$2:$C$1048576,3,FALSE)</f>
        <v>-81.090554392855694</v>
      </c>
      <c r="F1073" s="1">
        <v>42635.413194444445</v>
      </c>
      <c r="G1073" s="6">
        <v>0.41319444444444442</v>
      </c>
      <c r="H1073" s="30">
        <f>VLOOKUP(F1073,'Rainfall Record'!$D$2:$E$1000,1,TRUE)</f>
        <v>42627</v>
      </c>
      <c r="I1073" s="32">
        <f t="shared" si="32"/>
        <v>8</v>
      </c>
      <c r="J1073" s="32" t="s">
        <v>28</v>
      </c>
      <c r="U1073" t="s">
        <v>29</v>
      </c>
      <c r="V1073" t="str">
        <f t="shared" si="33"/>
        <v>FC</v>
      </c>
      <c r="W1073">
        <v>330</v>
      </c>
      <c r="X1073" t="s">
        <v>30</v>
      </c>
    </row>
    <row r="1074" spans="1:24">
      <c r="A1074" t="s">
        <v>56</v>
      </c>
      <c r="C1074" t="str">
        <f>VLOOKUP(A1074,'Location Codes'!$A$2:$D$1048576,4,FALSE)</f>
        <v>Hayners.Halcyon</v>
      </c>
      <c r="D1074">
        <f>VLOOKUP(A1074,'Location Codes'!$A$2:$C$1048576,2,FALSE)</f>
        <v>31.982481023192801</v>
      </c>
      <c r="E1074">
        <f>VLOOKUP(A1074,'Location Codes'!$A$2:$C$1048576,3,FALSE)</f>
        <v>-81.111041875059797</v>
      </c>
      <c r="F1074" s="1">
        <v>42635.427083333336</v>
      </c>
      <c r="G1074" s="6">
        <v>0.42708333333333331</v>
      </c>
      <c r="H1074" s="30">
        <f>VLOOKUP(F1074,'Rainfall Record'!$D$2:$E$1000,1,TRUE)</f>
        <v>42627</v>
      </c>
      <c r="I1074" s="32">
        <f t="shared" si="32"/>
        <v>8</v>
      </c>
      <c r="J1074" s="32" t="s">
        <v>28</v>
      </c>
      <c r="U1074" t="s">
        <v>29</v>
      </c>
      <c r="V1074" t="str">
        <f t="shared" si="33"/>
        <v>FC</v>
      </c>
      <c r="W1074">
        <v>330</v>
      </c>
      <c r="X1074" t="s">
        <v>30</v>
      </c>
    </row>
    <row r="1075" spans="1:24">
      <c r="A1075" t="s">
        <v>56</v>
      </c>
      <c r="C1075" t="str">
        <f>VLOOKUP(A1075,'Location Codes'!$A$2:$D$1048576,4,FALSE)</f>
        <v>Hayners.Halcyon</v>
      </c>
      <c r="D1075">
        <f>VLOOKUP(A1075,'Location Codes'!$A$2:$C$1048576,2,FALSE)</f>
        <v>31.982481023192801</v>
      </c>
      <c r="E1075">
        <f>VLOOKUP(A1075,'Location Codes'!$A$2:$C$1048576,3,FALSE)</f>
        <v>-81.111041875059797</v>
      </c>
      <c r="F1075" s="1">
        <v>42635.427083333336</v>
      </c>
      <c r="G1075" s="6">
        <v>0.42708333333333331</v>
      </c>
      <c r="H1075" s="30">
        <f>VLOOKUP(F1075,'Rainfall Record'!$D$2:$E$1000,1,TRUE)</f>
        <v>42627</v>
      </c>
      <c r="I1075" s="32">
        <f t="shared" si="32"/>
        <v>8</v>
      </c>
      <c r="J1075" s="32" t="s">
        <v>28</v>
      </c>
      <c r="U1075" t="s">
        <v>31</v>
      </c>
      <c r="V1075" t="str">
        <f t="shared" si="33"/>
        <v>ENT</v>
      </c>
      <c r="W1075">
        <v>393</v>
      </c>
      <c r="X1075" t="s">
        <v>30</v>
      </c>
    </row>
    <row r="1076" spans="1:24">
      <c r="A1076" t="s">
        <v>48</v>
      </c>
      <c r="C1076" t="str">
        <f>VLOOKUP(A1076,'Location Codes'!$A$2:$D$1048576,4,FALSE)</f>
        <v>Wilshire.Bougainvillea</v>
      </c>
      <c r="D1076">
        <f>VLOOKUP(A1076,'Location Codes'!$A$2:$C$1048576,2,FALSE)</f>
        <v>31.9806065034544</v>
      </c>
      <c r="E1076">
        <f>VLOOKUP(A1076,'Location Codes'!$A$2:$C$1048576,3,FALSE)</f>
        <v>-81.125530850568197</v>
      </c>
      <c r="F1076" s="1">
        <v>42635.444444444445</v>
      </c>
      <c r="G1076" s="6">
        <v>0.44444444444444442</v>
      </c>
      <c r="H1076" s="30">
        <f>VLOOKUP(F1076,'Rainfall Record'!$D$2:$E$1000,1,TRUE)</f>
        <v>42627</v>
      </c>
      <c r="I1076" s="32">
        <f t="shared" si="32"/>
        <v>8</v>
      </c>
      <c r="J1076" s="32" t="s">
        <v>28</v>
      </c>
      <c r="U1076" t="s">
        <v>31</v>
      </c>
      <c r="V1076" t="str">
        <f t="shared" si="33"/>
        <v>ENT</v>
      </c>
      <c r="W1076">
        <v>109</v>
      </c>
      <c r="X1076" t="s">
        <v>30</v>
      </c>
    </row>
    <row r="1077" spans="1:24">
      <c r="A1077" t="s">
        <v>48</v>
      </c>
      <c r="C1077" t="str">
        <f>VLOOKUP(A1077,'Location Codes'!$A$2:$D$1048576,4,FALSE)</f>
        <v>Wilshire.Bougainvillea</v>
      </c>
      <c r="D1077">
        <f>VLOOKUP(A1077,'Location Codes'!$A$2:$C$1048576,2,FALSE)</f>
        <v>31.9806065034544</v>
      </c>
      <c r="E1077">
        <f>VLOOKUP(A1077,'Location Codes'!$A$2:$C$1048576,3,FALSE)</f>
        <v>-81.125530850568197</v>
      </c>
      <c r="F1077" s="1">
        <v>42635.444444444445</v>
      </c>
      <c r="G1077" s="6">
        <v>0.44444444444444442</v>
      </c>
      <c r="H1077" s="30">
        <f>VLOOKUP(F1077,'Rainfall Record'!$D$2:$E$1000,1,TRUE)</f>
        <v>42627</v>
      </c>
      <c r="I1077" s="32">
        <f t="shared" si="32"/>
        <v>8</v>
      </c>
      <c r="J1077" s="32" t="s">
        <v>28</v>
      </c>
      <c r="U1077" t="s">
        <v>29</v>
      </c>
      <c r="V1077" t="str">
        <f t="shared" si="33"/>
        <v>FC</v>
      </c>
      <c r="W1077">
        <v>330</v>
      </c>
      <c r="X1077" t="s">
        <v>30</v>
      </c>
    </row>
    <row r="1078" spans="1:24">
      <c r="A1078" t="s">
        <v>78</v>
      </c>
      <c r="C1078" t="str">
        <f>VLOOKUP(A1078,'Location Codes'!$A$2:$D$1048576,4,FALSE)</f>
        <v>Harmon.9</v>
      </c>
      <c r="D1078">
        <f>VLOOKUP(A1078,'Location Codes'!$A$2:$C$1048576,2,FALSE)</f>
        <v>31.9867850198948</v>
      </c>
      <c r="E1078">
        <f>VLOOKUP(A1078,'Location Codes'!$A$2:$C$1048576,3,FALSE)</f>
        <v>-81.116596661316706</v>
      </c>
      <c r="F1078" s="1">
        <v>42635.444444444445</v>
      </c>
      <c r="G1078" s="7">
        <v>0.44444444444444442</v>
      </c>
      <c r="H1078" s="30">
        <f>VLOOKUP(F1078,'Rainfall Record'!$D$2:$E$1000,1,TRUE)</f>
        <v>42627</v>
      </c>
      <c r="I1078" s="32">
        <f t="shared" si="32"/>
        <v>8</v>
      </c>
      <c r="J1078" s="32" t="s">
        <v>28</v>
      </c>
      <c r="U1078" t="s">
        <v>31</v>
      </c>
      <c r="V1078" t="str">
        <f t="shared" si="33"/>
        <v>ENT</v>
      </c>
      <c r="W1078">
        <v>75</v>
      </c>
      <c r="X1078" t="s">
        <v>30</v>
      </c>
    </row>
    <row r="1079" spans="1:24">
      <c r="A1079" t="s">
        <v>73</v>
      </c>
      <c r="C1079" t="str">
        <f>VLOOKUP(A1079,'Location Codes'!$A$2:$D$1048576,4,FALSE)</f>
        <v>Hayners.Mont</v>
      </c>
      <c r="D1079">
        <f>VLOOKUP(A1079,'Location Codes'!$A$2:$C$1048576,2,FALSE)</f>
        <v>31.993115442766999</v>
      </c>
      <c r="E1079">
        <f>VLOOKUP(A1079,'Location Codes'!$A$2:$C$1048576,3,FALSE)</f>
        <v>-81.1013377418072</v>
      </c>
      <c r="F1079" s="1">
        <v>42635.454861111109</v>
      </c>
      <c r="G1079" s="7">
        <v>0.4548611111111111</v>
      </c>
      <c r="H1079" s="30">
        <f>VLOOKUP(F1079,'Rainfall Record'!$D$2:$E$1000,1,TRUE)</f>
        <v>42627</v>
      </c>
      <c r="I1079" s="32">
        <f t="shared" si="32"/>
        <v>8</v>
      </c>
      <c r="J1079" s="32" t="s">
        <v>28</v>
      </c>
      <c r="U1079" t="s">
        <v>31</v>
      </c>
      <c r="V1079" t="str">
        <f t="shared" si="33"/>
        <v>ENT</v>
      </c>
      <c r="W1079">
        <v>86</v>
      </c>
      <c r="X1079" t="s">
        <v>30</v>
      </c>
    </row>
    <row r="1080" spans="1:24">
      <c r="A1080" t="s">
        <v>27</v>
      </c>
      <c r="C1080" t="str">
        <f>VLOOKUP(A1080,'Location Codes'!$A$2:$D$1048576,4,FALSE)</f>
        <v>Hayners.Halcyon</v>
      </c>
      <c r="D1080">
        <f>VLOOKUP(A1080,'Location Codes'!$A$2:$C$1048576,2,FALSE)</f>
        <v>31.982481023192801</v>
      </c>
      <c r="E1080">
        <f>VLOOKUP(A1080,'Location Codes'!$A$2:$C$1048576,3,FALSE)</f>
        <v>-81.111041875059797</v>
      </c>
      <c r="F1080" s="1">
        <v>42635.465277777781</v>
      </c>
      <c r="G1080" s="7">
        <v>0.46527777777777773</v>
      </c>
      <c r="H1080" s="30">
        <f>VLOOKUP(F1080,'Rainfall Record'!$D$2:$E$1000,1,TRUE)</f>
        <v>42627</v>
      </c>
      <c r="I1080" s="32">
        <f t="shared" si="32"/>
        <v>8</v>
      </c>
      <c r="J1080" s="32" t="s">
        <v>28</v>
      </c>
      <c r="U1080" t="s">
        <v>31</v>
      </c>
      <c r="V1080" t="str">
        <f t="shared" si="33"/>
        <v>ENT</v>
      </c>
      <c r="W1080">
        <v>62</v>
      </c>
      <c r="X1080" t="s">
        <v>30</v>
      </c>
    </row>
    <row r="1081" spans="1:24">
      <c r="A1081" t="s">
        <v>37</v>
      </c>
      <c r="C1081" t="str">
        <f>VLOOKUP(A1081,'Location Codes'!$A$2:$D$1048576,4,FALSE)</f>
        <v>Wilshire.Elks</v>
      </c>
      <c r="D1081">
        <f>VLOOKUP(A1081,'Location Codes'!$A$2:$C$1048576,2,FALSE)</f>
        <v>31.984981640563198</v>
      </c>
      <c r="E1081">
        <f>VLOOKUP(A1081,'Location Codes'!$A$2:$C$1048576,3,FALSE)</f>
        <v>-81.136930039878095</v>
      </c>
      <c r="F1081" s="1">
        <v>42170.393055555556</v>
      </c>
      <c r="G1081" s="6">
        <v>0.39305555555555555</v>
      </c>
      <c r="H1081" s="30">
        <f>VLOOKUP(F1081,'Rainfall Record'!$D$2:$E$1000,1,TRUE)</f>
        <v>42164</v>
      </c>
      <c r="I1081" s="32">
        <f t="shared" si="32"/>
        <v>6</v>
      </c>
      <c r="J1081" s="32" t="s">
        <v>28</v>
      </c>
      <c r="U1081" t="s">
        <v>29</v>
      </c>
      <c r="V1081" t="str">
        <f t="shared" si="33"/>
        <v>FC</v>
      </c>
      <c r="W1081">
        <v>7900</v>
      </c>
      <c r="X1081" t="s">
        <v>30</v>
      </c>
    </row>
    <row r="1082" spans="1:24">
      <c r="A1082" t="s">
        <v>37</v>
      </c>
      <c r="C1082" t="str">
        <f>VLOOKUP(A1082,'Location Codes'!$A$2:$D$1048576,4,FALSE)</f>
        <v>Wilshire.Elks</v>
      </c>
      <c r="D1082">
        <f>VLOOKUP(A1082,'Location Codes'!$A$2:$C$1048576,2,FALSE)</f>
        <v>31.984981640563198</v>
      </c>
      <c r="E1082">
        <f>VLOOKUP(A1082,'Location Codes'!$A$2:$C$1048576,3,FALSE)</f>
        <v>-81.136930039878095</v>
      </c>
      <c r="F1082" s="1">
        <v>42180.388888888891</v>
      </c>
      <c r="G1082" s="6">
        <v>0.3888888888888889</v>
      </c>
      <c r="H1082" s="30">
        <f>VLOOKUP(F1082,'Rainfall Record'!$D$2:$E$1000,1,TRUE)</f>
        <v>42177</v>
      </c>
      <c r="I1082" s="32">
        <f t="shared" si="32"/>
        <v>3</v>
      </c>
      <c r="J1082" s="32" t="s">
        <v>28</v>
      </c>
      <c r="U1082" t="s">
        <v>29</v>
      </c>
      <c r="V1082" t="str">
        <f t="shared" si="33"/>
        <v>FC</v>
      </c>
      <c r="W1082">
        <v>3100</v>
      </c>
      <c r="X1082" t="s">
        <v>30</v>
      </c>
    </row>
    <row r="1083" spans="1:24">
      <c r="A1083" t="s">
        <v>37</v>
      </c>
      <c r="C1083" t="str">
        <f>VLOOKUP(A1083,'Location Codes'!$A$2:$D$1048576,4,FALSE)</f>
        <v>Wilshire.Elks</v>
      </c>
      <c r="D1083">
        <f>VLOOKUP(A1083,'Location Codes'!$A$2:$C$1048576,2,FALSE)</f>
        <v>31.984981640563198</v>
      </c>
      <c r="E1083">
        <f>VLOOKUP(A1083,'Location Codes'!$A$2:$C$1048576,3,FALSE)</f>
        <v>-81.136930039878095</v>
      </c>
      <c r="F1083" s="1">
        <v>42250.410416666666</v>
      </c>
      <c r="G1083" s="6">
        <v>0.41041666666666665</v>
      </c>
      <c r="H1083" s="30">
        <f>VLOOKUP(F1083,'Rainfall Record'!$D$2:$E$1000,1,TRUE)</f>
        <v>42247</v>
      </c>
      <c r="I1083" s="32">
        <f t="shared" si="32"/>
        <v>3</v>
      </c>
      <c r="J1083" s="32" t="s">
        <v>28</v>
      </c>
      <c r="U1083" t="s">
        <v>29</v>
      </c>
      <c r="V1083" t="str">
        <f t="shared" si="33"/>
        <v>FC</v>
      </c>
      <c r="W1083">
        <v>2200</v>
      </c>
      <c r="X1083" t="s">
        <v>30</v>
      </c>
    </row>
    <row r="1084" spans="1:24">
      <c r="A1084" t="s">
        <v>37</v>
      </c>
      <c r="C1084" t="str">
        <f>VLOOKUP(A1084,'Location Codes'!$A$2:$D$1048576,4,FALSE)</f>
        <v>Wilshire.Elks</v>
      </c>
      <c r="D1084">
        <f>VLOOKUP(A1084,'Location Codes'!$A$2:$C$1048576,2,FALSE)</f>
        <v>31.984981640563198</v>
      </c>
      <c r="E1084">
        <f>VLOOKUP(A1084,'Location Codes'!$A$2:$C$1048576,3,FALSE)</f>
        <v>-81.136930039878095</v>
      </c>
      <c r="F1084" s="1">
        <v>42257.404166666667</v>
      </c>
      <c r="G1084" s="6">
        <v>0.40416666666666667</v>
      </c>
      <c r="H1084" s="30">
        <f>VLOOKUP(F1084,'Rainfall Record'!$D$2:$E$1000,1,TRUE)</f>
        <v>42257</v>
      </c>
      <c r="I1084" s="32">
        <f t="shared" si="32"/>
        <v>0</v>
      </c>
      <c r="J1084" s="32" t="s">
        <v>28</v>
      </c>
      <c r="U1084" t="s">
        <v>29</v>
      </c>
      <c r="V1084" t="str">
        <f t="shared" si="33"/>
        <v>FC</v>
      </c>
      <c r="W1084">
        <v>2800</v>
      </c>
      <c r="X1084" t="s">
        <v>30</v>
      </c>
    </row>
    <row r="1085" spans="1:24">
      <c r="A1085" t="s">
        <v>37</v>
      </c>
      <c r="C1085" t="str">
        <f>VLOOKUP(A1085,'Location Codes'!$A$2:$D$1048576,4,FALSE)</f>
        <v>Wilshire.Elks</v>
      </c>
      <c r="D1085">
        <f>VLOOKUP(A1085,'Location Codes'!$A$2:$C$1048576,2,FALSE)</f>
        <v>31.984981640563198</v>
      </c>
      <c r="E1085">
        <f>VLOOKUP(A1085,'Location Codes'!$A$2:$C$1048576,3,FALSE)</f>
        <v>-81.136930039878095</v>
      </c>
      <c r="F1085" s="1">
        <v>42264.402777777781</v>
      </c>
      <c r="G1085" s="6">
        <v>0.40277777777777779</v>
      </c>
      <c r="H1085" s="30">
        <f>VLOOKUP(F1085,'Rainfall Record'!$D$2:$E$1000,1,TRUE)</f>
        <v>42257</v>
      </c>
      <c r="I1085" s="32">
        <f t="shared" si="32"/>
        <v>7</v>
      </c>
      <c r="J1085" s="32" t="s">
        <v>28</v>
      </c>
      <c r="U1085" t="s">
        <v>29</v>
      </c>
      <c r="V1085" t="str">
        <f t="shared" si="33"/>
        <v>FC</v>
      </c>
      <c r="W1085">
        <v>270</v>
      </c>
      <c r="X1085" t="s">
        <v>30</v>
      </c>
    </row>
    <row r="1086" spans="1:24">
      <c r="A1086" t="s">
        <v>59</v>
      </c>
      <c r="C1086" t="str">
        <f>VLOOKUP(A1086,'Location Codes'!$A$2:$D$1048576,4,FALSE)</f>
        <v>Vernon.Rendant</v>
      </c>
      <c r="D1086">
        <f>VLOOKUP(A1086,'Location Codes'!$A$2:$C$1048576,2,FALSE)</f>
        <v>31.971748423804598</v>
      </c>
      <c r="E1086">
        <f>VLOOKUP(A1086,'Location Codes'!$A$2:$C$1048576,3,FALSE)</f>
        <v>-81.125984676460405</v>
      </c>
      <c r="F1086" s="1">
        <v>42635.496527777781</v>
      </c>
      <c r="G1086" s="6">
        <v>0.49652777777777779</v>
      </c>
      <c r="H1086" s="30">
        <f>VLOOKUP(F1086,'Rainfall Record'!$D$2:$E$1000,1,TRUE)</f>
        <v>42627</v>
      </c>
      <c r="I1086" s="32">
        <f t="shared" si="32"/>
        <v>8</v>
      </c>
      <c r="J1086" s="32" t="s">
        <v>28</v>
      </c>
      <c r="U1086" t="s">
        <v>31</v>
      </c>
      <c r="V1086" t="str">
        <f t="shared" si="33"/>
        <v>ENT</v>
      </c>
      <c r="W1086">
        <v>20</v>
      </c>
      <c r="X1086" t="s">
        <v>30</v>
      </c>
    </row>
    <row r="1087" spans="1:24">
      <c r="A1087" t="s">
        <v>59</v>
      </c>
      <c r="C1087" t="str">
        <f>VLOOKUP(A1087,'Location Codes'!$A$2:$D$1048576,4,FALSE)</f>
        <v>Vernon.Rendant</v>
      </c>
      <c r="D1087">
        <f>VLOOKUP(A1087,'Location Codes'!$A$2:$C$1048576,2,FALSE)</f>
        <v>31.971748423804598</v>
      </c>
      <c r="E1087">
        <f>VLOOKUP(A1087,'Location Codes'!$A$2:$C$1048576,3,FALSE)</f>
        <v>-81.125984676460405</v>
      </c>
      <c r="F1087" s="1">
        <v>42635.496527777781</v>
      </c>
      <c r="G1087" s="6">
        <v>0.49652777777777779</v>
      </c>
      <c r="H1087" s="30">
        <f>VLOOKUP(F1087,'Rainfall Record'!$D$2:$E$1000,1,TRUE)</f>
        <v>42627</v>
      </c>
      <c r="I1087" s="32">
        <f t="shared" si="32"/>
        <v>8</v>
      </c>
      <c r="J1087" s="32" t="s">
        <v>28</v>
      </c>
      <c r="U1087" t="s">
        <v>29</v>
      </c>
      <c r="V1087" t="str">
        <f t="shared" si="33"/>
        <v>FC</v>
      </c>
      <c r="W1087">
        <v>230</v>
      </c>
      <c r="X1087" t="s">
        <v>30</v>
      </c>
    </row>
    <row r="1088" spans="1:24">
      <c r="A1088" t="s">
        <v>74</v>
      </c>
      <c r="C1088" t="str">
        <f>VLOOKUP(A1088,'Location Codes'!$A$2:$D$1048576,4,FALSE)</f>
        <v>Vernon.WhiteBluffDitch</v>
      </c>
      <c r="D1088">
        <f>VLOOKUP(A1088,'Location Codes'!$A$2:$C$1048576,2,FALSE)</f>
        <v>31.964633593941102</v>
      </c>
      <c r="E1088">
        <f>VLOOKUP(A1088,'Location Codes'!$A$2:$C$1048576,3,FALSE)</f>
        <v>-81.135533939742899</v>
      </c>
      <c r="F1088" s="1">
        <v>42635.510416666664</v>
      </c>
      <c r="G1088" s="7">
        <v>0.51041666666666663</v>
      </c>
      <c r="H1088" s="30">
        <f>VLOOKUP(F1088,'Rainfall Record'!$D$2:$E$1000,1,TRUE)</f>
        <v>42627</v>
      </c>
      <c r="I1088" s="32">
        <f t="shared" si="32"/>
        <v>9</v>
      </c>
      <c r="J1088" s="32" t="s">
        <v>28</v>
      </c>
      <c r="U1088" t="s">
        <v>31</v>
      </c>
      <c r="V1088" t="str">
        <f t="shared" si="33"/>
        <v>ENT</v>
      </c>
      <c r="W1088">
        <v>146</v>
      </c>
      <c r="X1088" t="s">
        <v>30</v>
      </c>
    </row>
    <row r="1089" spans="1:24">
      <c r="A1089" t="s">
        <v>60</v>
      </c>
      <c r="C1089" t="str">
        <f>VLOOKUP(A1089,'Location Codes'!$A$2:$D$1048576,4,FALSE)</f>
        <v>Casey.Hospital</v>
      </c>
      <c r="D1089">
        <f>VLOOKUP(A1089,'Location Codes'!$A$2:$C$1048576,2,FALSE)</f>
        <v>32.030499465731999</v>
      </c>
      <c r="E1089">
        <f>VLOOKUP(A1089,'Location Codes'!$A$2:$C$1048576,3,FALSE)</f>
        <v>-81.085066518624302</v>
      </c>
      <c r="F1089" s="1">
        <v>42635.517361111109</v>
      </c>
      <c r="G1089" s="6">
        <v>0.51736111111111116</v>
      </c>
      <c r="H1089" s="30">
        <f>VLOOKUP(F1089,'Rainfall Record'!$D$2:$E$1000,1,TRUE)</f>
        <v>42627</v>
      </c>
      <c r="I1089" s="32">
        <f t="shared" si="32"/>
        <v>9</v>
      </c>
      <c r="J1089" s="32" t="s">
        <v>28</v>
      </c>
      <c r="U1089" t="s">
        <v>31</v>
      </c>
      <c r="V1089" t="str">
        <f t="shared" si="33"/>
        <v>ENT</v>
      </c>
      <c r="W1089">
        <v>291</v>
      </c>
      <c r="X1089" t="s">
        <v>30</v>
      </c>
    </row>
    <row r="1090" spans="1:24">
      <c r="A1090" t="s">
        <v>60</v>
      </c>
      <c r="C1090" t="str">
        <f>VLOOKUP(A1090,'Location Codes'!$A$2:$D$1048576,4,FALSE)</f>
        <v>Casey.Hospital</v>
      </c>
      <c r="D1090">
        <f>VLOOKUP(A1090,'Location Codes'!$A$2:$C$1048576,2,FALSE)</f>
        <v>32.030499465731999</v>
      </c>
      <c r="E1090">
        <f>VLOOKUP(A1090,'Location Codes'!$A$2:$C$1048576,3,FALSE)</f>
        <v>-81.085066518624302</v>
      </c>
      <c r="F1090" s="1">
        <v>42635.517361111109</v>
      </c>
      <c r="G1090" s="6">
        <v>0.51736111111111116</v>
      </c>
      <c r="H1090" s="30">
        <f>VLOOKUP(F1090,'Rainfall Record'!$D$2:$E$1000,1,TRUE)</f>
        <v>42627</v>
      </c>
      <c r="I1090" s="32">
        <f t="shared" si="32"/>
        <v>9</v>
      </c>
      <c r="J1090" s="32" t="s">
        <v>28</v>
      </c>
      <c r="U1090" t="s">
        <v>29</v>
      </c>
      <c r="V1090" t="str">
        <f t="shared" si="33"/>
        <v>FC</v>
      </c>
      <c r="W1090">
        <v>490</v>
      </c>
      <c r="X1090" t="s">
        <v>30</v>
      </c>
    </row>
    <row r="1091" spans="1:24">
      <c r="A1091" t="s">
        <v>75</v>
      </c>
      <c r="C1091" t="str">
        <f>VLOOKUP(A1091,'Location Codes'!$A$2:$D$1048576,4,FALSE)</f>
        <v>Vernon.VernonburgDitch</v>
      </c>
      <c r="D1091">
        <f>VLOOKUP(A1091,'Location Codes'!$A$2:$C$1048576,2,FALSE)</f>
        <v>31.965998805129299</v>
      </c>
      <c r="E1091">
        <f>VLOOKUP(A1091,'Location Codes'!$A$2:$C$1048576,3,FALSE)</f>
        <v>-81.134277619450003</v>
      </c>
      <c r="F1091" s="1">
        <v>42635.517361111109</v>
      </c>
      <c r="G1091" s="7">
        <v>0.51736111111111105</v>
      </c>
      <c r="H1091" s="30">
        <f>VLOOKUP(F1091,'Rainfall Record'!$D$2:$E$1000,1,TRUE)</f>
        <v>42627</v>
      </c>
      <c r="I1091" s="32">
        <f t="shared" ref="I1091:I1154" si="34">ROUND(F1091-H1091,0)</f>
        <v>9</v>
      </c>
      <c r="J1091" s="32" t="s">
        <v>28</v>
      </c>
      <c r="U1091" t="s">
        <v>31</v>
      </c>
      <c r="V1091" t="str">
        <f t="shared" ref="V1091:V1154" si="35">IF(U1091="Fecal","FC",IF(U1091="Entero","ENT",IF(U1091="E.coli","EC",IF(U1091="E. Coli","EC",IF(U1091="Enterococci","ENT",IF(U1091="Total Coli","TC",IF(U1091="Total Coliform","TC","error")))))))</f>
        <v>ENT</v>
      </c>
      <c r="W1091">
        <v>84</v>
      </c>
      <c r="X1091" t="s">
        <v>30</v>
      </c>
    </row>
    <row r="1092" spans="1:24">
      <c r="A1092" t="s">
        <v>76</v>
      </c>
      <c r="C1092" t="str">
        <f>VLOOKUP(A1092,'Location Codes'!$A$2:$D$1048576,4,FALSE)</f>
        <v>Vernon.Vernonburg</v>
      </c>
      <c r="D1092">
        <f>VLOOKUP(A1092,'Location Codes'!$A$2:$C$1048576,2,FALSE)</f>
        <v>31.963846986497899</v>
      </c>
      <c r="E1092">
        <f>VLOOKUP(A1092,'Location Codes'!$A$2:$C$1048576,3,FALSE)</f>
        <v>-81.120341943777106</v>
      </c>
      <c r="F1092" s="1">
        <v>42635.524305555555</v>
      </c>
      <c r="G1092" s="7">
        <v>0.52430555555555558</v>
      </c>
      <c r="H1092" s="30">
        <f>VLOOKUP(F1092,'Rainfall Record'!$D$2:$E$1000,1,TRUE)</f>
        <v>42627</v>
      </c>
      <c r="I1092" s="32">
        <f t="shared" si="34"/>
        <v>9</v>
      </c>
      <c r="J1092" s="32" t="s">
        <v>28</v>
      </c>
      <c r="U1092" t="s">
        <v>31</v>
      </c>
      <c r="V1092" t="str">
        <f t="shared" si="35"/>
        <v>ENT</v>
      </c>
      <c r="W1092">
        <v>0</v>
      </c>
      <c r="X1092" t="s">
        <v>30</v>
      </c>
    </row>
    <row r="1093" spans="1:24">
      <c r="A1093" t="s">
        <v>77</v>
      </c>
      <c r="C1093" t="str">
        <f>VLOOKUP(A1093,'Location Codes'!$A$2:$D$1048576,4,FALSE)</f>
        <v>Vernon.Vernonburg</v>
      </c>
      <c r="D1093">
        <f>VLOOKUP(A1093,'Location Codes'!$A$2:$C$1048576,2,FALSE)</f>
        <v>31.963846986497899</v>
      </c>
      <c r="E1093">
        <f>VLOOKUP(A1093,'Location Codes'!$A$2:$C$1048576,3,FALSE)</f>
        <v>-81.120341943777106</v>
      </c>
      <c r="F1093" s="1">
        <v>42635.524305555555</v>
      </c>
      <c r="G1093" s="7">
        <v>0.52430555555555558</v>
      </c>
      <c r="H1093" s="30">
        <f>VLOOKUP(F1093,'Rainfall Record'!$D$2:$E$1000,1,TRUE)</f>
        <v>42627</v>
      </c>
      <c r="I1093" s="32">
        <f t="shared" si="34"/>
        <v>9</v>
      </c>
      <c r="J1093" s="32" t="s">
        <v>28</v>
      </c>
      <c r="U1093" t="s">
        <v>31</v>
      </c>
      <c r="V1093" t="str">
        <f t="shared" si="35"/>
        <v>ENT</v>
      </c>
      <c r="W1093">
        <v>0</v>
      </c>
      <c r="X1093" t="s">
        <v>30</v>
      </c>
    </row>
    <row r="1094" spans="1:24">
      <c r="A1094" t="s">
        <v>32</v>
      </c>
      <c r="C1094" t="str">
        <f>VLOOKUP(A1094,'Location Codes'!$A$2:$D$1048576,4,FALSE)</f>
        <v>Casey.Sallie</v>
      </c>
      <c r="D1094">
        <f>VLOOKUP(A1094,'Location Codes'!$A$2:$C$1048576,2,FALSE)</f>
        <v>31.995887131649798</v>
      </c>
      <c r="E1094">
        <f>VLOOKUP(A1094,'Location Codes'!$A$2:$C$1048576,3,FALSE)</f>
        <v>-81.090554392855694</v>
      </c>
      <c r="F1094" s="1">
        <v>42642.430555555555</v>
      </c>
      <c r="G1094" s="6">
        <v>0.43055555555555558</v>
      </c>
      <c r="H1094" s="30">
        <f>VLOOKUP(F1094,'Rainfall Record'!$D$2:$E$1000,1,TRUE)</f>
        <v>42642</v>
      </c>
      <c r="I1094" s="32">
        <f t="shared" si="34"/>
        <v>0</v>
      </c>
      <c r="J1094" s="32" t="s">
        <v>28</v>
      </c>
      <c r="U1094" t="s">
        <v>31</v>
      </c>
      <c r="V1094" t="str">
        <f t="shared" si="35"/>
        <v>ENT</v>
      </c>
      <c r="W1094">
        <v>213</v>
      </c>
      <c r="X1094" t="s">
        <v>30</v>
      </c>
    </row>
    <row r="1095" spans="1:24">
      <c r="A1095" t="s">
        <v>32</v>
      </c>
      <c r="C1095" t="str">
        <f>VLOOKUP(A1095,'Location Codes'!$A$2:$D$1048576,4,FALSE)</f>
        <v>Casey.Sallie</v>
      </c>
      <c r="D1095">
        <f>VLOOKUP(A1095,'Location Codes'!$A$2:$C$1048576,2,FALSE)</f>
        <v>31.995887131649798</v>
      </c>
      <c r="E1095">
        <f>VLOOKUP(A1095,'Location Codes'!$A$2:$C$1048576,3,FALSE)</f>
        <v>-81.090554392855694</v>
      </c>
      <c r="F1095" s="1">
        <v>42642.430555555555</v>
      </c>
      <c r="G1095" s="6">
        <v>0.43055555555555558</v>
      </c>
      <c r="H1095" s="30">
        <f>VLOOKUP(F1095,'Rainfall Record'!$D$2:$E$1000,1,TRUE)</f>
        <v>42642</v>
      </c>
      <c r="I1095" s="32">
        <f t="shared" si="34"/>
        <v>0</v>
      </c>
      <c r="J1095" s="32" t="s">
        <v>28</v>
      </c>
      <c r="U1095" t="s">
        <v>29</v>
      </c>
      <c r="V1095" t="str">
        <f t="shared" si="35"/>
        <v>FC</v>
      </c>
      <c r="W1095">
        <v>260</v>
      </c>
      <c r="X1095" t="s">
        <v>30</v>
      </c>
    </row>
    <row r="1096" spans="1:24">
      <c r="A1096" t="s">
        <v>56</v>
      </c>
      <c r="C1096" t="str">
        <f>VLOOKUP(A1096,'Location Codes'!$A$2:$D$1048576,4,FALSE)</f>
        <v>Hayners.Halcyon</v>
      </c>
      <c r="D1096">
        <f>VLOOKUP(A1096,'Location Codes'!$A$2:$C$1048576,2,FALSE)</f>
        <v>31.982481023192801</v>
      </c>
      <c r="E1096">
        <f>VLOOKUP(A1096,'Location Codes'!$A$2:$C$1048576,3,FALSE)</f>
        <v>-81.111041875059797</v>
      </c>
      <c r="F1096" s="1">
        <v>42642.444444444445</v>
      </c>
      <c r="G1096" s="6">
        <v>0.44444444444444442</v>
      </c>
      <c r="H1096" s="30">
        <f>VLOOKUP(F1096,'Rainfall Record'!$D$2:$E$1000,1,TRUE)</f>
        <v>42642</v>
      </c>
      <c r="I1096" s="32">
        <f t="shared" si="34"/>
        <v>0</v>
      </c>
      <c r="J1096" s="32" t="s">
        <v>28</v>
      </c>
      <c r="U1096" t="s">
        <v>31</v>
      </c>
      <c r="V1096" t="str">
        <f t="shared" si="35"/>
        <v>ENT</v>
      </c>
      <c r="W1096">
        <v>171</v>
      </c>
      <c r="X1096" t="s">
        <v>30</v>
      </c>
    </row>
    <row r="1097" spans="1:24">
      <c r="A1097" t="s">
        <v>56</v>
      </c>
      <c r="C1097" t="str">
        <f>VLOOKUP(A1097,'Location Codes'!$A$2:$D$1048576,4,FALSE)</f>
        <v>Hayners.Halcyon</v>
      </c>
      <c r="D1097">
        <f>VLOOKUP(A1097,'Location Codes'!$A$2:$C$1048576,2,FALSE)</f>
        <v>31.982481023192801</v>
      </c>
      <c r="E1097">
        <f>VLOOKUP(A1097,'Location Codes'!$A$2:$C$1048576,3,FALSE)</f>
        <v>-81.111041875059797</v>
      </c>
      <c r="F1097" s="1">
        <v>42642.444444444445</v>
      </c>
      <c r="G1097" s="6">
        <v>0.44444444444444442</v>
      </c>
      <c r="H1097" s="30">
        <f>VLOOKUP(F1097,'Rainfall Record'!$D$2:$E$1000,1,TRUE)</f>
        <v>42642</v>
      </c>
      <c r="I1097" s="32">
        <f t="shared" si="34"/>
        <v>0</v>
      </c>
      <c r="J1097" s="32" t="s">
        <v>28</v>
      </c>
      <c r="U1097" t="s">
        <v>29</v>
      </c>
      <c r="V1097" t="str">
        <f t="shared" si="35"/>
        <v>FC</v>
      </c>
      <c r="W1097">
        <v>460</v>
      </c>
      <c r="X1097" t="s">
        <v>30</v>
      </c>
    </row>
    <row r="1098" spans="1:24">
      <c r="A1098" t="s">
        <v>48</v>
      </c>
      <c r="C1098" t="str">
        <f>VLOOKUP(A1098,'Location Codes'!$A$2:$D$1048576,4,FALSE)</f>
        <v>Wilshire.Bougainvillea</v>
      </c>
      <c r="D1098">
        <f>VLOOKUP(A1098,'Location Codes'!$A$2:$C$1048576,2,FALSE)</f>
        <v>31.9806065034544</v>
      </c>
      <c r="E1098">
        <f>VLOOKUP(A1098,'Location Codes'!$A$2:$C$1048576,3,FALSE)</f>
        <v>-81.125530850568197</v>
      </c>
      <c r="F1098" s="1">
        <v>42642.458333333336</v>
      </c>
      <c r="G1098" s="6">
        <v>0.45833333333333331</v>
      </c>
      <c r="H1098" s="30">
        <f>VLOOKUP(F1098,'Rainfall Record'!$D$2:$E$1000,1,TRUE)</f>
        <v>42642</v>
      </c>
      <c r="I1098" s="32">
        <f t="shared" si="34"/>
        <v>0</v>
      </c>
      <c r="J1098" s="32" t="s">
        <v>28</v>
      </c>
      <c r="U1098" t="s">
        <v>31</v>
      </c>
      <c r="V1098" t="str">
        <f t="shared" si="35"/>
        <v>ENT</v>
      </c>
      <c r="W1098">
        <v>228</v>
      </c>
      <c r="X1098" t="s">
        <v>30</v>
      </c>
    </row>
    <row r="1099" spans="1:24">
      <c r="A1099" t="s">
        <v>48</v>
      </c>
      <c r="C1099" t="str">
        <f>VLOOKUP(A1099,'Location Codes'!$A$2:$D$1048576,4,FALSE)</f>
        <v>Wilshire.Bougainvillea</v>
      </c>
      <c r="D1099">
        <f>VLOOKUP(A1099,'Location Codes'!$A$2:$C$1048576,2,FALSE)</f>
        <v>31.9806065034544</v>
      </c>
      <c r="E1099">
        <f>VLOOKUP(A1099,'Location Codes'!$A$2:$C$1048576,3,FALSE)</f>
        <v>-81.125530850568197</v>
      </c>
      <c r="F1099" s="1">
        <v>42642.458333333336</v>
      </c>
      <c r="G1099" s="6">
        <v>0.45833333333333331</v>
      </c>
      <c r="H1099" s="30">
        <f>VLOOKUP(F1099,'Rainfall Record'!$D$2:$E$1000,1,TRUE)</f>
        <v>42642</v>
      </c>
      <c r="I1099" s="32">
        <f t="shared" si="34"/>
        <v>0</v>
      </c>
      <c r="J1099" s="32" t="s">
        <v>28</v>
      </c>
      <c r="U1099" t="s">
        <v>29</v>
      </c>
      <c r="V1099" t="str">
        <f t="shared" si="35"/>
        <v>FC</v>
      </c>
      <c r="W1099">
        <v>1700</v>
      </c>
      <c r="X1099" t="s">
        <v>30</v>
      </c>
    </row>
    <row r="1100" spans="1:24">
      <c r="A1100" t="s">
        <v>37</v>
      </c>
      <c r="C1100" t="str">
        <f>VLOOKUP(A1100,'Location Codes'!$A$2:$D$1048576,4,FALSE)</f>
        <v>Wilshire.Elks</v>
      </c>
      <c r="D1100">
        <f>VLOOKUP(A1100,'Location Codes'!$A$2:$C$1048576,2,FALSE)</f>
        <v>31.984981640563198</v>
      </c>
      <c r="E1100">
        <f>VLOOKUP(A1100,'Location Codes'!$A$2:$C$1048576,3,FALSE)</f>
        <v>-81.136930039878095</v>
      </c>
      <c r="F1100" s="1">
        <v>42271.428472222222</v>
      </c>
      <c r="G1100" s="6">
        <v>0.4284722222222222</v>
      </c>
      <c r="H1100" s="30">
        <f>VLOOKUP(F1100,'Rainfall Record'!$D$2:$E$1000,1,TRUE)</f>
        <v>42271</v>
      </c>
      <c r="I1100" s="32">
        <f t="shared" si="34"/>
        <v>0</v>
      </c>
      <c r="J1100" s="32" t="s">
        <v>28</v>
      </c>
      <c r="U1100" t="s">
        <v>29</v>
      </c>
      <c r="V1100" t="str">
        <f t="shared" si="35"/>
        <v>FC</v>
      </c>
      <c r="W1100">
        <v>7900</v>
      </c>
      <c r="X1100" t="s">
        <v>30</v>
      </c>
    </row>
    <row r="1101" spans="1:24">
      <c r="A1101" t="s">
        <v>37</v>
      </c>
      <c r="C1101" t="str">
        <f>VLOOKUP(A1101,'Location Codes'!$A$2:$D$1048576,4,FALSE)</f>
        <v>Wilshire.Elks</v>
      </c>
      <c r="D1101">
        <f>VLOOKUP(A1101,'Location Codes'!$A$2:$C$1048576,2,FALSE)</f>
        <v>31.984981640563198</v>
      </c>
      <c r="E1101">
        <f>VLOOKUP(A1101,'Location Codes'!$A$2:$C$1048576,3,FALSE)</f>
        <v>-81.136930039878095</v>
      </c>
      <c r="F1101" s="1">
        <v>42341.479166666664</v>
      </c>
      <c r="G1101" s="6">
        <v>0.47916666666666669</v>
      </c>
      <c r="H1101" s="30">
        <f>VLOOKUP(F1101,'Rainfall Record'!$D$2:$E$1000,1,TRUE)</f>
        <v>42340</v>
      </c>
      <c r="I1101" s="32">
        <f t="shared" si="34"/>
        <v>1</v>
      </c>
      <c r="J1101" s="32" t="s">
        <v>28</v>
      </c>
      <c r="U1101" t="s">
        <v>29</v>
      </c>
      <c r="V1101" t="str">
        <f t="shared" si="35"/>
        <v>FC</v>
      </c>
      <c r="W1101">
        <v>54000</v>
      </c>
      <c r="X1101" t="s">
        <v>30</v>
      </c>
    </row>
    <row r="1102" spans="1:24">
      <c r="A1102" t="s">
        <v>43</v>
      </c>
      <c r="C1102" t="str">
        <f>VLOOKUP(A1102,'Location Codes'!$A$2:$D$1048576,4,FALSE)</f>
        <v>Wilshire.Elks</v>
      </c>
      <c r="D1102">
        <f>VLOOKUP(A1102,'Location Codes'!$A$2:$C$1048576,2,FALSE)</f>
        <v>31.984981640563198</v>
      </c>
      <c r="E1102">
        <f>VLOOKUP(A1102,'Location Codes'!$A$2:$C$1048576,3,FALSE)</f>
        <v>-81.136930039878095</v>
      </c>
      <c r="F1102" s="1">
        <v>42346.475694444445</v>
      </c>
      <c r="G1102" s="6">
        <v>0.47569444444444442</v>
      </c>
      <c r="H1102" s="30">
        <f>VLOOKUP(F1102,'Rainfall Record'!$D$2:$E$1000,1,TRUE)</f>
        <v>42345</v>
      </c>
      <c r="I1102" s="32">
        <f t="shared" si="34"/>
        <v>1</v>
      </c>
      <c r="J1102" s="32" t="s">
        <v>28</v>
      </c>
      <c r="U1102" t="s">
        <v>29</v>
      </c>
      <c r="V1102" t="str">
        <f t="shared" si="35"/>
        <v>FC</v>
      </c>
      <c r="W1102">
        <v>330</v>
      </c>
      <c r="X1102" t="s">
        <v>30</v>
      </c>
    </row>
    <row r="1103" spans="1:24">
      <c r="A1103" t="s">
        <v>37</v>
      </c>
      <c r="C1103" t="str">
        <f>VLOOKUP(A1103,'Location Codes'!$A$2:$D$1048576,4,FALSE)</f>
        <v>Wilshire.Elks</v>
      </c>
      <c r="D1103">
        <f>VLOOKUP(A1103,'Location Codes'!$A$2:$C$1048576,2,FALSE)</f>
        <v>31.984981640563198</v>
      </c>
      <c r="E1103">
        <f>VLOOKUP(A1103,'Location Codes'!$A$2:$C$1048576,3,FALSE)</f>
        <v>-81.136930039878095</v>
      </c>
      <c r="F1103" s="1">
        <v>42353.458333333336</v>
      </c>
      <c r="G1103" s="6">
        <v>0.45833333333333331</v>
      </c>
      <c r="H1103" s="30">
        <f>VLOOKUP(F1103,'Rainfall Record'!$D$2:$E$1000,1,TRUE)</f>
        <v>42352</v>
      </c>
      <c r="I1103" s="32">
        <f t="shared" si="34"/>
        <v>1</v>
      </c>
      <c r="J1103" s="32" t="s">
        <v>28</v>
      </c>
      <c r="U1103" t="s">
        <v>29</v>
      </c>
      <c r="V1103" t="str">
        <f t="shared" si="35"/>
        <v>FC</v>
      </c>
      <c r="W1103">
        <v>1500</v>
      </c>
      <c r="X1103" t="s">
        <v>30</v>
      </c>
    </row>
    <row r="1104" spans="1:24">
      <c r="A1104" t="s">
        <v>59</v>
      </c>
      <c r="C1104" t="str">
        <f>VLOOKUP(A1104,'Location Codes'!$A$2:$D$1048576,4,FALSE)</f>
        <v>Vernon.Rendant</v>
      </c>
      <c r="D1104">
        <f>VLOOKUP(A1104,'Location Codes'!$A$2:$C$1048576,2,FALSE)</f>
        <v>31.971748423804598</v>
      </c>
      <c r="E1104">
        <f>VLOOKUP(A1104,'Location Codes'!$A$2:$C$1048576,3,FALSE)</f>
        <v>-81.125984676460405</v>
      </c>
      <c r="F1104" s="1">
        <v>42642.517361111109</v>
      </c>
      <c r="G1104" s="6">
        <v>0.51736111111111116</v>
      </c>
      <c r="H1104" s="30">
        <f>VLOOKUP(F1104,'Rainfall Record'!$D$2:$E$1000,1,TRUE)</f>
        <v>42642</v>
      </c>
      <c r="I1104" s="32">
        <f t="shared" si="34"/>
        <v>1</v>
      </c>
      <c r="J1104" s="32" t="s">
        <v>28</v>
      </c>
      <c r="U1104" t="s">
        <v>31</v>
      </c>
      <c r="V1104" t="str">
        <f t="shared" si="35"/>
        <v>ENT</v>
      </c>
      <c r="W1104">
        <v>201</v>
      </c>
      <c r="X1104" t="s">
        <v>30</v>
      </c>
    </row>
    <row r="1105" spans="1:24">
      <c r="A1105" t="s">
        <v>59</v>
      </c>
      <c r="C1105" t="str">
        <f>VLOOKUP(A1105,'Location Codes'!$A$2:$D$1048576,4,FALSE)</f>
        <v>Vernon.Rendant</v>
      </c>
      <c r="D1105">
        <f>VLOOKUP(A1105,'Location Codes'!$A$2:$C$1048576,2,FALSE)</f>
        <v>31.971748423804598</v>
      </c>
      <c r="E1105">
        <f>VLOOKUP(A1105,'Location Codes'!$A$2:$C$1048576,3,FALSE)</f>
        <v>-81.125984676460405</v>
      </c>
      <c r="F1105" s="1">
        <v>42642.517361111109</v>
      </c>
      <c r="G1105" s="6">
        <v>0.51736111111111116</v>
      </c>
      <c r="H1105" s="30">
        <f>VLOOKUP(F1105,'Rainfall Record'!$D$2:$E$1000,1,TRUE)</f>
        <v>42642</v>
      </c>
      <c r="I1105" s="32">
        <f t="shared" si="34"/>
        <v>1</v>
      </c>
      <c r="J1105" s="32" t="s">
        <v>28</v>
      </c>
      <c r="U1105" t="s">
        <v>29</v>
      </c>
      <c r="V1105" t="str">
        <f t="shared" si="35"/>
        <v>FC</v>
      </c>
      <c r="W1105">
        <v>490</v>
      </c>
      <c r="X1105" t="s">
        <v>30</v>
      </c>
    </row>
    <row r="1106" spans="1:24">
      <c r="A1106" t="s">
        <v>60</v>
      </c>
      <c r="C1106" t="str">
        <f>VLOOKUP(A1106,'Location Codes'!$A$2:$D$1048576,4,FALSE)</f>
        <v>Casey.Hospital</v>
      </c>
      <c r="D1106">
        <f>VLOOKUP(A1106,'Location Codes'!$A$2:$C$1048576,2,FALSE)</f>
        <v>32.030499465731999</v>
      </c>
      <c r="E1106">
        <f>VLOOKUP(A1106,'Location Codes'!$A$2:$C$1048576,3,FALSE)</f>
        <v>-81.085066518624302</v>
      </c>
      <c r="F1106" s="1">
        <v>42642.534722222219</v>
      </c>
      <c r="G1106" s="6">
        <v>0.53472222222222221</v>
      </c>
      <c r="H1106" s="30">
        <f>VLOOKUP(F1106,'Rainfall Record'!$D$2:$E$1000,1,TRUE)</f>
        <v>42642</v>
      </c>
      <c r="I1106" s="32">
        <f t="shared" si="34"/>
        <v>1</v>
      </c>
      <c r="J1106" s="32" t="s">
        <v>28</v>
      </c>
      <c r="U1106" t="s">
        <v>31</v>
      </c>
      <c r="V1106" t="str">
        <f t="shared" si="35"/>
        <v>ENT</v>
      </c>
      <c r="W1106">
        <v>204</v>
      </c>
      <c r="X1106" t="s">
        <v>30</v>
      </c>
    </row>
    <row r="1107" spans="1:24">
      <c r="A1107" t="s">
        <v>60</v>
      </c>
      <c r="C1107" t="str">
        <f>VLOOKUP(A1107,'Location Codes'!$A$2:$D$1048576,4,FALSE)</f>
        <v>Casey.Hospital</v>
      </c>
      <c r="D1107">
        <f>VLOOKUP(A1107,'Location Codes'!$A$2:$C$1048576,2,FALSE)</f>
        <v>32.030499465731999</v>
      </c>
      <c r="E1107">
        <f>VLOOKUP(A1107,'Location Codes'!$A$2:$C$1048576,3,FALSE)</f>
        <v>-81.085066518624302</v>
      </c>
      <c r="F1107" s="1">
        <v>42642.534722222219</v>
      </c>
      <c r="G1107" s="6">
        <v>0.53472222222222221</v>
      </c>
      <c r="H1107" s="30">
        <f>VLOOKUP(F1107,'Rainfall Record'!$D$2:$E$1000,1,TRUE)</f>
        <v>42642</v>
      </c>
      <c r="I1107" s="32">
        <f t="shared" si="34"/>
        <v>1</v>
      </c>
      <c r="J1107" s="32" t="s">
        <v>28</v>
      </c>
      <c r="U1107" t="s">
        <v>29</v>
      </c>
      <c r="V1107" t="str">
        <f t="shared" si="35"/>
        <v>FC</v>
      </c>
      <c r="W1107">
        <v>4600</v>
      </c>
      <c r="X1107" t="s">
        <v>30</v>
      </c>
    </row>
    <row r="1108" spans="1:24">
      <c r="A1108" t="s">
        <v>73</v>
      </c>
      <c r="C1108" t="str">
        <f>VLOOKUP(A1108,'Location Codes'!$A$2:$D$1048576,4,FALSE)</f>
        <v>Hayners.Mont</v>
      </c>
      <c r="D1108">
        <f>VLOOKUP(A1108,'Location Codes'!$A$2:$C$1048576,2,FALSE)</f>
        <v>31.993115442766999</v>
      </c>
      <c r="E1108">
        <f>VLOOKUP(A1108,'Location Codes'!$A$2:$C$1048576,3,FALSE)</f>
        <v>-81.1013377418072</v>
      </c>
      <c r="F1108" s="1">
        <v>42661.489583333336</v>
      </c>
      <c r="G1108" s="7">
        <v>0.48958333333333331</v>
      </c>
      <c r="H1108" s="30">
        <f>VLOOKUP(F1108,'Rainfall Record'!$D$2:$E$1000,1,TRUE)</f>
        <v>42651</v>
      </c>
      <c r="I1108" s="32">
        <f t="shared" si="34"/>
        <v>10</v>
      </c>
      <c r="J1108" s="32" t="s">
        <v>28</v>
      </c>
      <c r="U1108" t="s">
        <v>31</v>
      </c>
      <c r="V1108" t="str">
        <f t="shared" si="35"/>
        <v>ENT</v>
      </c>
      <c r="W1108">
        <v>41</v>
      </c>
      <c r="X1108" t="s">
        <v>30</v>
      </c>
    </row>
    <row r="1109" spans="1:24">
      <c r="A1109" t="s">
        <v>27</v>
      </c>
      <c r="C1109" t="str">
        <f>VLOOKUP(A1109,'Location Codes'!$A$2:$D$1048576,4,FALSE)</f>
        <v>Hayners.Halcyon</v>
      </c>
      <c r="D1109">
        <f>VLOOKUP(A1109,'Location Codes'!$A$2:$C$1048576,2,FALSE)</f>
        <v>31.982481023192801</v>
      </c>
      <c r="E1109">
        <f>VLOOKUP(A1109,'Location Codes'!$A$2:$C$1048576,3,FALSE)</f>
        <v>-81.111041875059797</v>
      </c>
      <c r="F1109" s="1">
        <v>42661.503472222219</v>
      </c>
      <c r="G1109" s="7">
        <v>0.50347222222222221</v>
      </c>
      <c r="H1109" s="30">
        <f>VLOOKUP(F1109,'Rainfall Record'!$D$2:$E$1000,1,TRUE)</f>
        <v>42651</v>
      </c>
      <c r="I1109" s="32">
        <f t="shared" si="34"/>
        <v>11</v>
      </c>
      <c r="J1109" s="32" t="s">
        <v>28</v>
      </c>
      <c r="U1109" t="s">
        <v>31</v>
      </c>
      <c r="V1109" t="str">
        <f t="shared" si="35"/>
        <v>ENT</v>
      </c>
      <c r="W1109">
        <v>173</v>
      </c>
      <c r="X1109" t="s">
        <v>30</v>
      </c>
    </row>
    <row r="1110" spans="1:24">
      <c r="A1110" t="s">
        <v>37</v>
      </c>
      <c r="C1110" t="str">
        <f>VLOOKUP(A1110,'Location Codes'!$A$2:$D$1048576,4,FALSE)</f>
        <v>Wilshire.Elks</v>
      </c>
      <c r="D1110">
        <f>VLOOKUP(A1110,'Location Codes'!$A$2:$C$1048576,2,FALSE)</f>
        <v>31.984981640563198</v>
      </c>
      <c r="E1110">
        <f>VLOOKUP(A1110,'Location Codes'!$A$2:$C$1048576,3,FALSE)</f>
        <v>-81.136930039878095</v>
      </c>
      <c r="F1110" s="1">
        <v>42367.454861111109</v>
      </c>
      <c r="G1110" s="6">
        <v>0.4548611111111111</v>
      </c>
      <c r="H1110" s="30">
        <f>VLOOKUP(F1110,'Rainfall Record'!$D$2:$E$1000,1,TRUE)</f>
        <v>42361</v>
      </c>
      <c r="I1110" s="32">
        <f t="shared" si="34"/>
        <v>6</v>
      </c>
      <c r="J1110" s="32" t="s">
        <v>28</v>
      </c>
      <c r="U1110" t="s">
        <v>29</v>
      </c>
      <c r="V1110" t="str">
        <f t="shared" si="35"/>
        <v>FC</v>
      </c>
      <c r="W1110">
        <v>230</v>
      </c>
      <c r="X1110" t="s">
        <v>30</v>
      </c>
    </row>
    <row r="1111" spans="1:24">
      <c r="A1111" t="s">
        <v>74</v>
      </c>
      <c r="C1111" t="str">
        <f>VLOOKUP(A1111,'Location Codes'!$A$2:$D$1048576,4,FALSE)</f>
        <v>Vernon.WhiteBluffDitch</v>
      </c>
      <c r="D1111">
        <f>VLOOKUP(A1111,'Location Codes'!$A$2:$C$1048576,2,FALSE)</f>
        <v>31.964633593941102</v>
      </c>
      <c r="E1111">
        <f>VLOOKUP(A1111,'Location Codes'!$A$2:$C$1048576,3,FALSE)</f>
        <v>-81.135533939742899</v>
      </c>
      <c r="F1111" s="1">
        <v>42661.552083333336</v>
      </c>
      <c r="G1111" s="7">
        <v>0.55208333333333337</v>
      </c>
      <c r="H1111" s="30">
        <f>VLOOKUP(F1111,'Rainfall Record'!$D$2:$E$1000,1,TRUE)</f>
        <v>42651</v>
      </c>
      <c r="I1111" s="32">
        <f t="shared" si="34"/>
        <v>11</v>
      </c>
      <c r="J1111" s="32" t="s">
        <v>28</v>
      </c>
      <c r="U1111" t="s">
        <v>31</v>
      </c>
      <c r="V1111" t="str">
        <f t="shared" si="35"/>
        <v>ENT</v>
      </c>
      <c r="W1111">
        <v>20</v>
      </c>
      <c r="X1111" t="s">
        <v>30</v>
      </c>
    </row>
    <row r="1112" spans="1:24">
      <c r="A1112" t="s">
        <v>75</v>
      </c>
      <c r="C1112" t="str">
        <f>VLOOKUP(A1112,'Location Codes'!$A$2:$D$1048576,4,FALSE)</f>
        <v>Vernon.VernonburgDitch</v>
      </c>
      <c r="D1112">
        <f>VLOOKUP(A1112,'Location Codes'!$A$2:$C$1048576,2,FALSE)</f>
        <v>31.965998805129299</v>
      </c>
      <c r="E1112">
        <f>VLOOKUP(A1112,'Location Codes'!$A$2:$C$1048576,3,FALSE)</f>
        <v>-81.134277619450003</v>
      </c>
      <c r="F1112" s="1">
        <v>42661.559027777781</v>
      </c>
      <c r="G1112" s="7">
        <v>0.55902777777777779</v>
      </c>
      <c r="H1112" s="30">
        <f>VLOOKUP(F1112,'Rainfall Record'!$D$2:$E$1000,1,TRUE)</f>
        <v>42651</v>
      </c>
      <c r="I1112" s="32">
        <f t="shared" si="34"/>
        <v>11</v>
      </c>
      <c r="J1112" s="32" t="s">
        <v>28</v>
      </c>
      <c r="U1112" t="s">
        <v>31</v>
      </c>
      <c r="V1112" t="str">
        <f t="shared" si="35"/>
        <v>ENT</v>
      </c>
      <c r="W1112">
        <v>52</v>
      </c>
      <c r="X1112" t="s">
        <v>30</v>
      </c>
    </row>
    <row r="1113" spans="1:24">
      <c r="A1113" t="s">
        <v>76</v>
      </c>
      <c r="C1113" t="str">
        <f>VLOOKUP(A1113,'Location Codes'!$A$2:$D$1048576,4,FALSE)</f>
        <v>Vernon.Vernonburg</v>
      </c>
      <c r="D1113">
        <f>VLOOKUP(A1113,'Location Codes'!$A$2:$C$1048576,2,FALSE)</f>
        <v>31.963846986497899</v>
      </c>
      <c r="E1113">
        <f>VLOOKUP(A1113,'Location Codes'!$A$2:$C$1048576,3,FALSE)</f>
        <v>-81.120341943777106</v>
      </c>
      <c r="F1113" s="1">
        <v>42661.572916666664</v>
      </c>
      <c r="G1113" s="7">
        <v>0.57291666666666663</v>
      </c>
      <c r="H1113" s="30">
        <f>VLOOKUP(F1113,'Rainfall Record'!$D$2:$E$1000,1,TRUE)</f>
        <v>42651</v>
      </c>
      <c r="I1113" s="32">
        <f t="shared" si="34"/>
        <v>11</v>
      </c>
      <c r="J1113" s="32" t="s">
        <v>28</v>
      </c>
      <c r="U1113" t="s">
        <v>31</v>
      </c>
      <c r="V1113" t="str">
        <f t="shared" si="35"/>
        <v>ENT</v>
      </c>
      <c r="W1113">
        <v>52</v>
      </c>
      <c r="X1113" t="s">
        <v>30</v>
      </c>
    </row>
    <row r="1114" spans="1:24">
      <c r="A1114" t="s">
        <v>77</v>
      </c>
      <c r="C1114" t="str">
        <f>VLOOKUP(A1114,'Location Codes'!$A$2:$D$1048576,4,FALSE)</f>
        <v>Vernon.Vernonburg</v>
      </c>
      <c r="D1114">
        <f>VLOOKUP(A1114,'Location Codes'!$A$2:$C$1048576,2,FALSE)</f>
        <v>31.963846986497899</v>
      </c>
      <c r="E1114">
        <f>VLOOKUP(A1114,'Location Codes'!$A$2:$C$1048576,3,FALSE)</f>
        <v>-81.120341943777106</v>
      </c>
      <c r="F1114" s="1">
        <v>42661.572916666664</v>
      </c>
      <c r="G1114" s="7">
        <v>0.57291666666666663</v>
      </c>
      <c r="H1114" s="30">
        <f>VLOOKUP(F1114,'Rainfall Record'!$D$2:$E$1000,1,TRUE)</f>
        <v>42651</v>
      </c>
      <c r="I1114" s="32">
        <f t="shared" si="34"/>
        <v>11</v>
      </c>
      <c r="J1114" s="32" t="s">
        <v>28</v>
      </c>
      <c r="U1114" t="s">
        <v>31</v>
      </c>
      <c r="V1114" t="str">
        <f t="shared" si="35"/>
        <v>ENT</v>
      </c>
      <c r="W1114">
        <v>52</v>
      </c>
      <c r="X1114" t="s">
        <v>30</v>
      </c>
    </row>
    <row r="1115" spans="1:24">
      <c r="A1115" t="s">
        <v>78</v>
      </c>
      <c r="C1115" t="str">
        <f>VLOOKUP(A1115,'Location Codes'!$A$2:$D$1048576,4,FALSE)</f>
        <v>Harmon.9</v>
      </c>
      <c r="D1115">
        <f>VLOOKUP(A1115,'Location Codes'!$A$2:$C$1048576,2,FALSE)</f>
        <v>31.9867850198948</v>
      </c>
      <c r="E1115">
        <f>VLOOKUP(A1115,'Location Codes'!$A$2:$C$1048576,3,FALSE)</f>
        <v>-81.116596661316706</v>
      </c>
      <c r="F1115" s="1">
        <v>42689.434027777781</v>
      </c>
      <c r="G1115" s="7">
        <v>0.43402777777777773</v>
      </c>
      <c r="H1115" s="30">
        <f>VLOOKUP(F1115,'Rainfall Record'!$D$2:$E$1000,1,TRUE)</f>
        <v>42651</v>
      </c>
      <c r="I1115" s="32">
        <f t="shared" si="34"/>
        <v>38</v>
      </c>
      <c r="J1115" s="32" t="s">
        <v>28</v>
      </c>
      <c r="U1115" t="s">
        <v>31</v>
      </c>
      <c r="V1115" t="str">
        <f t="shared" si="35"/>
        <v>ENT</v>
      </c>
      <c r="W1115">
        <v>393</v>
      </c>
      <c r="X1115" t="s">
        <v>30</v>
      </c>
    </row>
    <row r="1116" spans="1:24">
      <c r="A1116" t="s">
        <v>73</v>
      </c>
      <c r="C1116" t="str">
        <f>VLOOKUP(A1116,'Location Codes'!$A$2:$D$1048576,4,FALSE)</f>
        <v>Hayners.Mont</v>
      </c>
      <c r="D1116">
        <f>VLOOKUP(A1116,'Location Codes'!$A$2:$C$1048576,2,FALSE)</f>
        <v>31.993115442766999</v>
      </c>
      <c r="E1116">
        <f>VLOOKUP(A1116,'Location Codes'!$A$2:$C$1048576,3,FALSE)</f>
        <v>-81.1013377418072</v>
      </c>
      <c r="F1116" s="1">
        <v>42689.447916666664</v>
      </c>
      <c r="G1116" s="7">
        <v>0.44791666666666669</v>
      </c>
      <c r="H1116" s="30">
        <f>VLOOKUP(F1116,'Rainfall Record'!$D$2:$E$1000,1,TRUE)</f>
        <v>42651</v>
      </c>
      <c r="I1116" s="32">
        <f t="shared" si="34"/>
        <v>38</v>
      </c>
      <c r="J1116" s="32" t="s">
        <v>28</v>
      </c>
      <c r="U1116" t="s">
        <v>31</v>
      </c>
      <c r="V1116" t="str">
        <f t="shared" si="35"/>
        <v>ENT</v>
      </c>
      <c r="W1116">
        <v>408</v>
      </c>
      <c r="X1116" t="s">
        <v>30</v>
      </c>
    </row>
    <row r="1117" spans="1:24">
      <c r="A1117" t="s">
        <v>27</v>
      </c>
      <c r="C1117" t="str">
        <f>VLOOKUP(A1117,'Location Codes'!$A$2:$D$1048576,4,FALSE)</f>
        <v>Hayners.Halcyon</v>
      </c>
      <c r="D1117">
        <f>VLOOKUP(A1117,'Location Codes'!$A$2:$C$1048576,2,FALSE)</f>
        <v>31.982481023192801</v>
      </c>
      <c r="E1117">
        <f>VLOOKUP(A1117,'Location Codes'!$A$2:$C$1048576,3,FALSE)</f>
        <v>-81.111041875059797</v>
      </c>
      <c r="F1117" s="1">
        <v>42689.454861111109</v>
      </c>
      <c r="G1117" s="7">
        <v>0.4548611111111111</v>
      </c>
      <c r="H1117" s="30">
        <f>VLOOKUP(F1117,'Rainfall Record'!$D$2:$E$1000,1,TRUE)</f>
        <v>42651</v>
      </c>
      <c r="I1117" s="32">
        <f t="shared" si="34"/>
        <v>38</v>
      </c>
      <c r="J1117" s="32" t="s">
        <v>28</v>
      </c>
      <c r="U1117" t="s">
        <v>31</v>
      </c>
      <c r="V1117" t="str">
        <f t="shared" si="35"/>
        <v>ENT</v>
      </c>
      <c r="W1117">
        <v>299</v>
      </c>
      <c r="X1117" t="s">
        <v>30</v>
      </c>
    </row>
    <row r="1118" spans="1:24">
      <c r="A1118" t="s">
        <v>43</v>
      </c>
      <c r="C1118" t="str">
        <f>VLOOKUP(A1118,'Location Codes'!$A$2:$D$1048576,4,FALSE)</f>
        <v>Wilshire.Elks</v>
      </c>
      <c r="D1118">
        <f>VLOOKUP(A1118,'Location Codes'!$A$2:$C$1048576,2,FALSE)</f>
        <v>31.984981640563198</v>
      </c>
      <c r="E1118">
        <f>VLOOKUP(A1118,'Location Codes'!$A$2:$C$1048576,3,FALSE)</f>
        <v>-81.136930039878095</v>
      </c>
      <c r="F1118" s="1">
        <v>42432.458333333336</v>
      </c>
      <c r="G1118" s="6">
        <v>0.45833333333333331</v>
      </c>
      <c r="H1118" s="30">
        <f>VLOOKUP(F1118,'Rainfall Record'!$D$2:$E$1000,1,TRUE)</f>
        <v>42432</v>
      </c>
      <c r="I1118" s="32">
        <f t="shared" si="34"/>
        <v>0</v>
      </c>
      <c r="J1118" s="32" t="s">
        <v>28</v>
      </c>
      <c r="U1118" t="s">
        <v>29</v>
      </c>
      <c r="V1118" t="str">
        <f t="shared" si="35"/>
        <v>FC</v>
      </c>
      <c r="W1118">
        <v>1300</v>
      </c>
      <c r="X1118" t="s">
        <v>30</v>
      </c>
    </row>
    <row r="1119" spans="1:24">
      <c r="A1119" t="s">
        <v>75</v>
      </c>
      <c r="C1119" t="str">
        <f>VLOOKUP(A1119,'Location Codes'!$A$2:$D$1048576,4,FALSE)</f>
        <v>Vernon.VernonburgDitch</v>
      </c>
      <c r="D1119">
        <f>VLOOKUP(A1119,'Location Codes'!$A$2:$C$1048576,2,FALSE)</f>
        <v>31.965998805129299</v>
      </c>
      <c r="E1119">
        <f>VLOOKUP(A1119,'Location Codes'!$A$2:$C$1048576,3,FALSE)</f>
        <v>-81.134277619450003</v>
      </c>
      <c r="F1119" s="1">
        <v>42689.506944444445</v>
      </c>
      <c r="G1119" s="7">
        <v>0.50694444444444442</v>
      </c>
      <c r="H1119" s="30">
        <f>VLOOKUP(F1119,'Rainfall Record'!$D$2:$E$1000,1,TRUE)</f>
        <v>42651</v>
      </c>
      <c r="I1119" s="32">
        <f t="shared" si="34"/>
        <v>39</v>
      </c>
      <c r="J1119" s="32" t="s">
        <v>28</v>
      </c>
      <c r="U1119" t="s">
        <v>31</v>
      </c>
      <c r="V1119" t="str">
        <f t="shared" si="35"/>
        <v>ENT</v>
      </c>
      <c r="W1119">
        <v>51</v>
      </c>
      <c r="X1119" t="s">
        <v>30</v>
      </c>
    </row>
    <row r="1120" spans="1:24">
      <c r="A1120" t="s">
        <v>76</v>
      </c>
      <c r="C1120" t="str">
        <f>VLOOKUP(A1120,'Location Codes'!$A$2:$D$1048576,4,FALSE)</f>
        <v>Vernon.Vernonburg</v>
      </c>
      <c r="D1120">
        <f>VLOOKUP(A1120,'Location Codes'!$A$2:$C$1048576,2,FALSE)</f>
        <v>31.963846986497899</v>
      </c>
      <c r="E1120">
        <f>VLOOKUP(A1120,'Location Codes'!$A$2:$C$1048576,3,FALSE)</f>
        <v>-81.120341943777106</v>
      </c>
      <c r="F1120" s="1">
        <v>42689.520833333336</v>
      </c>
      <c r="G1120" s="7">
        <v>0.52083333333333337</v>
      </c>
      <c r="H1120" s="30">
        <f>VLOOKUP(F1120,'Rainfall Record'!$D$2:$E$1000,1,TRUE)</f>
        <v>42651</v>
      </c>
      <c r="I1120" s="32">
        <f t="shared" si="34"/>
        <v>39</v>
      </c>
      <c r="J1120" s="32" t="s">
        <v>28</v>
      </c>
      <c r="U1120" t="s">
        <v>31</v>
      </c>
      <c r="V1120" t="str">
        <f t="shared" si="35"/>
        <v>ENT</v>
      </c>
      <c r="W1120">
        <v>20</v>
      </c>
      <c r="X1120" t="s">
        <v>30</v>
      </c>
    </row>
    <row r="1121" spans="1:24">
      <c r="A1121" t="s">
        <v>77</v>
      </c>
      <c r="C1121" t="str">
        <f>VLOOKUP(A1121,'Location Codes'!$A$2:$D$1048576,4,FALSE)</f>
        <v>Vernon.Vernonburg</v>
      </c>
      <c r="D1121">
        <f>VLOOKUP(A1121,'Location Codes'!$A$2:$C$1048576,2,FALSE)</f>
        <v>31.963846986497899</v>
      </c>
      <c r="E1121">
        <f>VLOOKUP(A1121,'Location Codes'!$A$2:$C$1048576,3,FALSE)</f>
        <v>-81.120341943777106</v>
      </c>
      <c r="F1121" s="1">
        <v>42689.520833333336</v>
      </c>
      <c r="G1121" s="7">
        <v>0.52083333333333337</v>
      </c>
      <c r="H1121" s="30">
        <f>VLOOKUP(F1121,'Rainfall Record'!$D$2:$E$1000,1,TRUE)</f>
        <v>42651</v>
      </c>
      <c r="I1121" s="32">
        <f t="shared" si="34"/>
        <v>39</v>
      </c>
      <c r="J1121" s="32" t="s">
        <v>28</v>
      </c>
      <c r="U1121" t="s">
        <v>31</v>
      </c>
      <c r="V1121" t="str">
        <f t="shared" si="35"/>
        <v>ENT</v>
      </c>
      <c r="W1121">
        <v>20</v>
      </c>
      <c r="X1121" t="s">
        <v>30</v>
      </c>
    </row>
    <row r="1122" spans="1:24">
      <c r="A1122" t="s">
        <v>32</v>
      </c>
      <c r="C1122" t="str">
        <f>VLOOKUP(A1122,'Location Codes'!$A$2:$D$1048576,4,FALSE)</f>
        <v>Casey.Sallie</v>
      </c>
      <c r="D1122">
        <f>VLOOKUP(A1122,'Location Codes'!$A$2:$C$1048576,2,FALSE)</f>
        <v>31.995887131649798</v>
      </c>
      <c r="E1122">
        <f>VLOOKUP(A1122,'Location Codes'!$A$2:$C$1048576,3,FALSE)</f>
        <v>-81.090554392855694</v>
      </c>
      <c r="F1122" s="1">
        <v>42710.404166666667</v>
      </c>
      <c r="G1122" s="6">
        <v>0.40416666666666667</v>
      </c>
      <c r="H1122" s="30">
        <f>VLOOKUP(F1122,'Rainfall Record'!$D$2:$E$1000,1,TRUE)</f>
        <v>42710</v>
      </c>
      <c r="I1122" s="32">
        <f t="shared" si="34"/>
        <v>0</v>
      </c>
      <c r="J1122" s="32" t="s">
        <v>28</v>
      </c>
      <c r="U1122" t="s">
        <v>29</v>
      </c>
      <c r="V1122" t="str">
        <f t="shared" si="35"/>
        <v>FC</v>
      </c>
      <c r="W1122">
        <v>16000</v>
      </c>
      <c r="X1122" t="s">
        <v>30</v>
      </c>
    </row>
    <row r="1123" spans="1:24">
      <c r="A1123" t="s">
        <v>32</v>
      </c>
      <c r="C1123" t="str">
        <f>VLOOKUP(A1123,'Location Codes'!$A$2:$D$1048576,4,FALSE)</f>
        <v>Casey.Sallie</v>
      </c>
      <c r="D1123">
        <f>VLOOKUP(A1123,'Location Codes'!$A$2:$C$1048576,2,FALSE)</f>
        <v>31.995887131649798</v>
      </c>
      <c r="E1123">
        <f>VLOOKUP(A1123,'Location Codes'!$A$2:$C$1048576,3,FALSE)</f>
        <v>-81.090554392855694</v>
      </c>
      <c r="F1123" s="1">
        <v>42710.404166666667</v>
      </c>
      <c r="G1123" s="6">
        <v>0.40416666666666667</v>
      </c>
      <c r="H1123" s="30">
        <f>VLOOKUP(F1123,'Rainfall Record'!$D$2:$E$1000,1,TRUE)</f>
        <v>42710</v>
      </c>
      <c r="I1123" s="32">
        <f t="shared" si="34"/>
        <v>0</v>
      </c>
      <c r="J1123" s="32" t="s">
        <v>28</v>
      </c>
      <c r="U1123" t="s">
        <v>31</v>
      </c>
      <c r="V1123" t="str">
        <f t="shared" si="35"/>
        <v>ENT</v>
      </c>
      <c r="W1123">
        <v>17329</v>
      </c>
      <c r="X1123" t="s">
        <v>30</v>
      </c>
    </row>
    <row r="1124" spans="1:24">
      <c r="A1124" t="s">
        <v>56</v>
      </c>
      <c r="C1124" t="str">
        <f>VLOOKUP(A1124,'Location Codes'!$A$2:$D$1048576,4,FALSE)</f>
        <v>Hayners.Halcyon</v>
      </c>
      <c r="D1124">
        <f>VLOOKUP(A1124,'Location Codes'!$A$2:$C$1048576,2,FALSE)</f>
        <v>31.982481023192801</v>
      </c>
      <c r="E1124">
        <f>VLOOKUP(A1124,'Location Codes'!$A$2:$C$1048576,3,FALSE)</f>
        <v>-81.111041875059797</v>
      </c>
      <c r="F1124" s="1">
        <v>42710.423611111109</v>
      </c>
      <c r="G1124" s="6">
        <v>0.4236111111111111</v>
      </c>
      <c r="H1124" s="30">
        <f>VLOOKUP(F1124,'Rainfall Record'!$D$2:$E$1000,1,TRUE)</f>
        <v>42710</v>
      </c>
      <c r="I1124" s="32">
        <f t="shared" si="34"/>
        <v>0</v>
      </c>
      <c r="J1124" s="32" t="s">
        <v>28</v>
      </c>
      <c r="U1124" t="s">
        <v>31</v>
      </c>
      <c r="V1124" t="str">
        <f t="shared" si="35"/>
        <v>ENT</v>
      </c>
      <c r="W1124">
        <v>12997</v>
      </c>
      <c r="X1124" t="s">
        <v>30</v>
      </c>
    </row>
    <row r="1125" spans="1:24">
      <c r="A1125" t="s">
        <v>56</v>
      </c>
      <c r="C1125" t="str">
        <f>VLOOKUP(A1125,'Location Codes'!$A$2:$D$1048576,4,FALSE)</f>
        <v>Hayners.Halcyon</v>
      </c>
      <c r="D1125">
        <f>VLOOKUP(A1125,'Location Codes'!$A$2:$C$1048576,2,FALSE)</f>
        <v>31.982481023192801</v>
      </c>
      <c r="E1125">
        <f>VLOOKUP(A1125,'Location Codes'!$A$2:$C$1048576,3,FALSE)</f>
        <v>-81.111041875059797</v>
      </c>
      <c r="F1125" s="1">
        <v>42710.423611111109</v>
      </c>
      <c r="G1125" s="6">
        <v>0.4236111111111111</v>
      </c>
      <c r="H1125" s="30">
        <f>VLOOKUP(F1125,'Rainfall Record'!$D$2:$E$1000,1,TRUE)</f>
        <v>42710</v>
      </c>
      <c r="I1125" s="32">
        <f t="shared" si="34"/>
        <v>0</v>
      </c>
      <c r="J1125" s="32" t="s">
        <v>28</v>
      </c>
      <c r="U1125" t="s">
        <v>29</v>
      </c>
      <c r="V1125" t="str">
        <f t="shared" si="35"/>
        <v>FC</v>
      </c>
      <c r="W1125">
        <v>17000</v>
      </c>
      <c r="X1125" t="s">
        <v>30</v>
      </c>
    </row>
    <row r="1126" spans="1:24">
      <c r="A1126" t="s">
        <v>48</v>
      </c>
      <c r="C1126" t="str">
        <f>VLOOKUP(A1126,'Location Codes'!$A$2:$D$1048576,4,FALSE)</f>
        <v>Wilshire.Bougainvillea</v>
      </c>
      <c r="D1126">
        <f>VLOOKUP(A1126,'Location Codes'!$A$2:$C$1048576,2,FALSE)</f>
        <v>31.9806065034544</v>
      </c>
      <c r="E1126">
        <f>VLOOKUP(A1126,'Location Codes'!$A$2:$C$1048576,3,FALSE)</f>
        <v>-81.125530850568197</v>
      </c>
      <c r="F1126" s="1">
        <v>42710.440972222219</v>
      </c>
      <c r="G1126" s="6">
        <v>0.44097222222222221</v>
      </c>
      <c r="H1126" s="30">
        <f>VLOOKUP(F1126,'Rainfall Record'!$D$2:$E$1000,1,TRUE)</f>
        <v>42710</v>
      </c>
      <c r="I1126" s="32">
        <f t="shared" si="34"/>
        <v>0</v>
      </c>
      <c r="J1126" s="32" t="s">
        <v>28</v>
      </c>
      <c r="U1126" t="s">
        <v>31</v>
      </c>
      <c r="V1126" t="str">
        <f t="shared" si="35"/>
        <v>ENT</v>
      </c>
      <c r="W1126">
        <v>15531</v>
      </c>
      <c r="X1126" t="s">
        <v>30</v>
      </c>
    </row>
    <row r="1127" spans="1:24">
      <c r="A1127" t="s">
        <v>48</v>
      </c>
      <c r="C1127" t="str">
        <f>VLOOKUP(A1127,'Location Codes'!$A$2:$D$1048576,4,FALSE)</f>
        <v>Wilshire.Bougainvillea</v>
      </c>
      <c r="D1127">
        <f>VLOOKUP(A1127,'Location Codes'!$A$2:$C$1048576,2,FALSE)</f>
        <v>31.9806065034544</v>
      </c>
      <c r="E1127">
        <f>VLOOKUP(A1127,'Location Codes'!$A$2:$C$1048576,3,FALSE)</f>
        <v>-81.125530850568197</v>
      </c>
      <c r="F1127" s="1">
        <v>42710.440972222219</v>
      </c>
      <c r="G1127" s="6">
        <v>0.44097222222222221</v>
      </c>
      <c r="H1127" s="30">
        <f>VLOOKUP(F1127,'Rainfall Record'!$D$2:$E$1000,1,TRUE)</f>
        <v>42710</v>
      </c>
      <c r="I1127" s="32">
        <f t="shared" si="34"/>
        <v>0</v>
      </c>
      <c r="J1127" s="32" t="s">
        <v>28</v>
      </c>
      <c r="U1127" t="s">
        <v>29</v>
      </c>
      <c r="V1127" t="str">
        <f t="shared" si="35"/>
        <v>FC</v>
      </c>
      <c r="W1127">
        <v>35000</v>
      </c>
      <c r="X1127" t="s">
        <v>30</v>
      </c>
    </row>
    <row r="1128" spans="1:24">
      <c r="A1128" t="s">
        <v>32</v>
      </c>
      <c r="C1128" t="str">
        <f>VLOOKUP(A1128,'Location Codes'!$A$2:$D$1048576,4,FALSE)</f>
        <v>Casey.Sallie</v>
      </c>
      <c r="D1128">
        <f>VLOOKUP(A1128,'Location Codes'!$A$2:$C$1048576,2,FALSE)</f>
        <v>31.995887131649798</v>
      </c>
      <c r="E1128">
        <f>VLOOKUP(A1128,'Location Codes'!$A$2:$C$1048576,3,FALSE)</f>
        <v>-81.090554392855694</v>
      </c>
      <c r="F1128" s="1">
        <v>42712.378472222219</v>
      </c>
      <c r="G1128" s="6">
        <v>0.37847222222222221</v>
      </c>
      <c r="H1128" s="30">
        <f>VLOOKUP(F1128,'Rainfall Record'!$D$2:$E$1000,1,TRUE)</f>
        <v>42710</v>
      </c>
      <c r="I1128" s="32">
        <f t="shared" si="34"/>
        <v>2</v>
      </c>
      <c r="J1128" s="32" t="s">
        <v>28</v>
      </c>
      <c r="U1128" t="s">
        <v>29</v>
      </c>
      <c r="V1128" t="str">
        <f t="shared" si="35"/>
        <v>FC</v>
      </c>
      <c r="W1128">
        <v>230</v>
      </c>
      <c r="X1128" t="s">
        <v>30</v>
      </c>
    </row>
    <row r="1129" spans="1:24">
      <c r="A1129" t="s">
        <v>32</v>
      </c>
      <c r="C1129" t="str">
        <f>VLOOKUP(A1129,'Location Codes'!$A$2:$D$1048576,4,FALSE)</f>
        <v>Casey.Sallie</v>
      </c>
      <c r="D1129">
        <f>VLOOKUP(A1129,'Location Codes'!$A$2:$C$1048576,2,FALSE)</f>
        <v>31.995887131649798</v>
      </c>
      <c r="E1129">
        <f>VLOOKUP(A1129,'Location Codes'!$A$2:$C$1048576,3,FALSE)</f>
        <v>-81.090554392855694</v>
      </c>
      <c r="F1129" s="1">
        <v>42712.378472222219</v>
      </c>
      <c r="G1129" s="6">
        <v>0.37847222222222221</v>
      </c>
      <c r="H1129" s="30">
        <f>VLOOKUP(F1129,'Rainfall Record'!$D$2:$E$1000,1,TRUE)</f>
        <v>42710</v>
      </c>
      <c r="I1129" s="32">
        <f t="shared" si="34"/>
        <v>2</v>
      </c>
      <c r="J1129" s="32" t="s">
        <v>28</v>
      </c>
      <c r="U1129" t="s">
        <v>31</v>
      </c>
      <c r="V1129" t="str">
        <f t="shared" si="35"/>
        <v>ENT</v>
      </c>
      <c r="W1129">
        <v>563</v>
      </c>
      <c r="X1129" t="s">
        <v>30</v>
      </c>
    </row>
    <row r="1130" spans="1:24">
      <c r="A1130" t="s">
        <v>56</v>
      </c>
      <c r="C1130" t="str">
        <f>VLOOKUP(A1130,'Location Codes'!$A$2:$D$1048576,4,FALSE)</f>
        <v>Hayners.Halcyon</v>
      </c>
      <c r="D1130">
        <f>VLOOKUP(A1130,'Location Codes'!$A$2:$C$1048576,2,FALSE)</f>
        <v>31.982481023192801</v>
      </c>
      <c r="E1130">
        <f>VLOOKUP(A1130,'Location Codes'!$A$2:$C$1048576,3,FALSE)</f>
        <v>-81.111041875059797</v>
      </c>
      <c r="F1130" s="1">
        <v>42712.397222222222</v>
      </c>
      <c r="G1130" s="6">
        <v>0.3972222222222222</v>
      </c>
      <c r="H1130" s="30">
        <f>VLOOKUP(F1130,'Rainfall Record'!$D$2:$E$1000,1,TRUE)</f>
        <v>42710</v>
      </c>
      <c r="I1130" s="32">
        <f t="shared" si="34"/>
        <v>2</v>
      </c>
      <c r="J1130" s="32" t="s">
        <v>28</v>
      </c>
      <c r="U1130" t="s">
        <v>31</v>
      </c>
      <c r="V1130" t="str">
        <f t="shared" si="35"/>
        <v>ENT</v>
      </c>
      <c r="W1130">
        <v>1191</v>
      </c>
      <c r="X1130" t="s">
        <v>30</v>
      </c>
    </row>
    <row r="1131" spans="1:24">
      <c r="A1131" t="s">
        <v>56</v>
      </c>
      <c r="C1131" t="str">
        <f>VLOOKUP(A1131,'Location Codes'!$A$2:$D$1048576,4,FALSE)</f>
        <v>Hayners.Halcyon</v>
      </c>
      <c r="D1131">
        <f>VLOOKUP(A1131,'Location Codes'!$A$2:$C$1048576,2,FALSE)</f>
        <v>31.982481023192801</v>
      </c>
      <c r="E1131">
        <f>VLOOKUP(A1131,'Location Codes'!$A$2:$C$1048576,3,FALSE)</f>
        <v>-81.111041875059797</v>
      </c>
      <c r="F1131" s="1">
        <v>42712.397222222222</v>
      </c>
      <c r="G1131" s="6">
        <v>0.3972222222222222</v>
      </c>
      <c r="H1131" s="30">
        <f>VLOOKUP(F1131,'Rainfall Record'!$D$2:$E$1000,1,TRUE)</f>
        <v>42710</v>
      </c>
      <c r="I1131" s="32">
        <f t="shared" si="34"/>
        <v>2</v>
      </c>
      <c r="J1131" s="32" t="s">
        <v>28</v>
      </c>
      <c r="U1131" t="s">
        <v>29</v>
      </c>
      <c r="V1131" t="str">
        <f t="shared" si="35"/>
        <v>FC</v>
      </c>
      <c r="W1131">
        <v>1300</v>
      </c>
      <c r="X1131" t="s">
        <v>30</v>
      </c>
    </row>
    <row r="1132" spans="1:24">
      <c r="A1132" t="s">
        <v>48</v>
      </c>
      <c r="C1132" t="str">
        <f>VLOOKUP(A1132,'Location Codes'!$A$2:$D$1048576,4,FALSE)</f>
        <v>Wilshire.Bougainvillea</v>
      </c>
      <c r="D1132">
        <f>VLOOKUP(A1132,'Location Codes'!$A$2:$C$1048576,2,FALSE)</f>
        <v>31.9806065034544</v>
      </c>
      <c r="E1132">
        <f>VLOOKUP(A1132,'Location Codes'!$A$2:$C$1048576,3,FALSE)</f>
        <v>-81.125530850568197</v>
      </c>
      <c r="F1132" s="1">
        <v>42712.411111111112</v>
      </c>
      <c r="G1132" s="6">
        <v>0.41111111111111109</v>
      </c>
      <c r="H1132" s="30">
        <f>VLOOKUP(F1132,'Rainfall Record'!$D$2:$E$1000,1,TRUE)</f>
        <v>42710</v>
      </c>
      <c r="I1132" s="32">
        <f t="shared" si="34"/>
        <v>2</v>
      </c>
      <c r="J1132" s="32" t="s">
        <v>28</v>
      </c>
      <c r="U1132" t="s">
        <v>31</v>
      </c>
      <c r="V1132" t="str">
        <f t="shared" si="35"/>
        <v>ENT</v>
      </c>
      <c r="W1132">
        <v>323</v>
      </c>
      <c r="X1132" t="s">
        <v>30</v>
      </c>
    </row>
    <row r="1133" spans="1:24">
      <c r="A1133" t="s">
        <v>48</v>
      </c>
      <c r="C1133" t="str">
        <f>VLOOKUP(A1133,'Location Codes'!$A$2:$D$1048576,4,FALSE)</f>
        <v>Wilshire.Bougainvillea</v>
      </c>
      <c r="D1133">
        <f>VLOOKUP(A1133,'Location Codes'!$A$2:$C$1048576,2,FALSE)</f>
        <v>31.9806065034544</v>
      </c>
      <c r="E1133">
        <f>VLOOKUP(A1133,'Location Codes'!$A$2:$C$1048576,3,FALSE)</f>
        <v>-81.125530850568197</v>
      </c>
      <c r="F1133" s="1">
        <v>42712.411111111112</v>
      </c>
      <c r="G1133" s="6">
        <v>0.41111111111111109</v>
      </c>
      <c r="H1133" s="30">
        <f>VLOOKUP(F1133,'Rainfall Record'!$D$2:$E$1000,1,TRUE)</f>
        <v>42710</v>
      </c>
      <c r="I1133" s="32">
        <f t="shared" si="34"/>
        <v>2</v>
      </c>
      <c r="J1133" s="32" t="s">
        <v>28</v>
      </c>
      <c r="U1133" t="s">
        <v>29</v>
      </c>
      <c r="V1133" t="str">
        <f t="shared" si="35"/>
        <v>FC</v>
      </c>
      <c r="W1133">
        <v>4900</v>
      </c>
      <c r="X1133" t="s">
        <v>30</v>
      </c>
    </row>
    <row r="1134" spans="1:24">
      <c r="A1134" t="s">
        <v>37</v>
      </c>
      <c r="C1134" t="str">
        <f>VLOOKUP(A1134,'Location Codes'!$A$2:$D$1048576,4,FALSE)</f>
        <v>Wilshire.Elks</v>
      </c>
      <c r="D1134">
        <f>VLOOKUP(A1134,'Location Codes'!$A$2:$C$1048576,2,FALSE)</f>
        <v>31.984981640563198</v>
      </c>
      <c r="E1134">
        <f>VLOOKUP(A1134,'Location Codes'!$A$2:$C$1048576,3,FALSE)</f>
        <v>-81.136930039878095</v>
      </c>
      <c r="F1134" s="1">
        <v>42439.458333333336</v>
      </c>
      <c r="G1134" s="6">
        <v>0.45833333333333331</v>
      </c>
      <c r="H1134" s="30">
        <f>VLOOKUP(F1134,'Rainfall Record'!$D$2:$E$1000,1,TRUE)</f>
        <v>42433</v>
      </c>
      <c r="I1134" s="32">
        <f t="shared" si="34"/>
        <v>6</v>
      </c>
      <c r="J1134" s="32" t="s">
        <v>28</v>
      </c>
      <c r="U1134" t="s">
        <v>29</v>
      </c>
      <c r="V1134" t="str">
        <f t="shared" si="35"/>
        <v>FC</v>
      </c>
      <c r="W1134">
        <v>330</v>
      </c>
      <c r="X1134" t="s">
        <v>30</v>
      </c>
    </row>
    <row r="1135" spans="1:24">
      <c r="A1135" t="s">
        <v>43</v>
      </c>
      <c r="C1135" t="str">
        <f>VLOOKUP(A1135,'Location Codes'!$A$2:$D$1048576,4,FALSE)</f>
        <v>Wilshire.Elks</v>
      </c>
      <c r="D1135">
        <f>VLOOKUP(A1135,'Location Codes'!$A$2:$C$1048576,2,FALSE)</f>
        <v>31.984981640563198</v>
      </c>
      <c r="E1135">
        <f>VLOOKUP(A1135,'Location Codes'!$A$2:$C$1048576,3,FALSE)</f>
        <v>-81.136930039878095</v>
      </c>
      <c r="F1135" s="1">
        <v>42446.458333333336</v>
      </c>
      <c r="G1135" s="6">
        <v>0.45833333333333331</v>
      </c>
      <c r="H1135" s="30">
        <f>VLOOKUP(F1135,'Rainfall Record'!$D$2:$E$1000,1,TRUE)</f>
        <v>42433</v>
      </c>
      <c r="I1135" s="32">
        <f t="shared" si="34"/>
        <v>13</v>
      </c>
      <c r="J1135" s="32" t="s">
        <v>28</v>
      </c>
      <c r="U1135" t="s">
        <v>29</v>
      </c>
      <c r="V1135" t="str">
        <f t="shared" si="35"/>
        <v>FC</v>
      </c>
      <c r="W1135">
        <v>1700</v>
      </c>
      <c r="X1135" t="s">
        <v>30</v>
      </c>
    </row>
    <row r="1136" spans="1:24">
      <c r="A1136" t="s">
        <v>37</v>
      </c>
      <c r="C1136" t="str">
        <f>VLOOKUP(A1136,'Location Codes'!$A$2:$D$1048576,4,FALSE)</f>
        <v>Wilshire.Elks</v>
      </c>
      <c r="D1136">
        <f>VLOOKUP(A1136,'Location Codes'!$A$2:$C$1048576,2,FALSE)</f>
        <v>31.984981640563198</v>
      </c>
      <c r="E1136">
        <f>VLOOKUP(A1136,'Location Codes'!$A$2:$C$1048576,3,FALSE)</f>
        <v>-81.136930039878095</v>
      </c>
      <c r="F1136" s="1">
        <v>42453.458333333336</v>
      </c>
      <c r="G1136" s="6">
        <v>0.45833333333333331</v>
      </c>
      <c r="H1136" s="30">
        <f>VLOOKUP(F1136,'Rainfall Record'!$D$2:$E$1000,1,TRUE)</f>
        <v>42447</v>
      </c>
      <c r="I1136" s="32">
        <f t="shared" si="34"/>
        <v>6</v>
      </c>
      <c r="J1136" s="32" t="s">
        <v>28</v>
      </c>
      <c r="U1136" t="s">
        <v>29</v>
      </c>
      <c r="V1136" t="str">
        <f t="shared" si="35"/>
        <v>FC</v>
      </c>
      <c r="W1136">
        <v>79</v>
      </c>
      <c r="X1136" t="s">
        <v>30</v>
      </c>
    </row>
    <row r="1137" spans="1:24">
      <c r="A1137" t="s">
        <v>37</v>
      </c>
      <c r="C1137" t="str">
        <f>VLOOKUP(A1137,'Location Codes'!$A$2:$D$1048576,4,FALSE)</f>
        <v>Wilshire.Elks</v>
      </c>
      <c r="D1137">
        <f>VLOOKUP(A1137,'Location Codes'!$A$2:$C$1048576,2,FALSE)</f>
        <v>31.984981640563198</v>
      </c>
      <c r="E1137">
        <f>VLOOKUP(A1137,'Location Codes'!$A$2:$C$1048576,3,FALSE)</f>
        <v>-81.136930039878095</v>
      </c>
      <c r="F1137" s="1">
        <v>42530.440972222219</v>
      </c>
      <c r="G1137" s="6">
        <v>0.44097222222222221</v>
      </c>
      <c r="H1137" s="30">
        <f>VLOOKUP(F1137,'Rainfall Record'!$D$2:$E$1000,1,TRUE)</f>
        <v>42527</v>
      </c>
      <c r="I1137" s="32">
        <f t="shared" si="34"/>
        <v>3</v>
      </c>
      <c r="J1137" s="32" t="s">
        <v>28</v>
      </c>
      <c r="U1137" t="s">
        <v>29</v>
      </c>
      <c r="V1137" t="str">
        <f t="shared" si="35"/>
        <v>FC</v>
      </c>
      <c r="W1137">
        <v>460</v>
      </c>
      <c r="X1137" t="s">
        <v>30</v>
      </c>
    </row>
    <row r="1138" spans="1:24">
      <c r="A1138" t="s">
        <v>59</v>
      </c>
      <c r="C1138" t="str">
        <f>VLOOKUP(A1138,'Location Codes'!$A$2:$D$1048576,4,FALSE)</f>
        <v>Vernon.Rendant</v>
      </c>
      <c r="D1138">
        <f>VLOOKUP(A1138,'Location Codes'!$A$2:$C$1048576,2,FALSE)</f>
        <v>31.971748423804598</v>
      </c>
      <c r="E1138">
        <f>VLOOKUP(A1138,'Location Codes'!$A$2:$C$1048576,3,FALSE)</f>
        <v>-81.125984676460405</v>
      </c>
      <c r="F1138" s="1">
        <v>42712.463194444441</v>
      </c>
      <c r="G1138" s="6">
        <v>0.46319444444444446</v>
      </c>
      <c r="H1138" s="30">
        <f>VLOOKUP(F1138,'Rainfall Record'!$D$2:$E$1000,1,TRUE)</f>
        <v>42710</v>
      </c>
      <c r="I1138" s="32">
        <f t="shared" si="34"/>
        <v>2</v>
      </c>
      <c r="J1138" s="32" t="s">
        <v>28</v>
      </c>
      <c r="U1138" t="s">
        <v>31</v>
      </c>
      <c r="V1138" t="str">
        <f t="shared" si="35"/>
        <v>ENT</v>
      </c>
      <c r="W1138">
        <v>663</v>
      </c>
      <c r="X1138" t="s">
        <v>30</v>
      </c>
    </row>
    <row r="1139" spans="1:24">
      <c r="A1139" t="s">
        <v>59</v>
      </c>
      <c r="C1139" t="str">
        <f>VLOOKUP(A1139,'Location Codes'!$A$2:$D$1048576,4,FALSE)</f>
        <v>Vernon.Rendant</v>
      </c>
      <c r="D1139">
        <f>VLOOKUP(A1139,'Location Codes'!$A$2:$C$1048576,2,FALSE)</f>
        <v>31.971748423804598</v>
      </c>
      <c r="E1139">
        <f>VLOOKUP(A1139,'Location Codes'!$A$2:$C$1048576,3,FALSE)</f>
        <v>-81.125984676460405</v>
      </c>
      <c r="F1139" s="1">
        <v>42712.463194444441</v>
      </c>
      <c r="G1139" s="6">
        <v>0.46319444444444446</v>
      </c>
      <c r="H1139" s="30">
        <f>VLOOKUP(F1139,'Rainfall Record'!$D$2:$E$1000,1,TRUE)</f>
        <v>42710</v>
      </c>
      <c r="I1139" s="32">
        <f t="shared" si="34"/>
        <v>2</v>
      </c>
      <c r="J1139" s="32" t="s">
        <v>28</v>
      </c>
      <c r="U1139" t="s">
        <v>29</v>
      </c>
      <c r="V1139" t="str">
        <f t="shared" si="35"/>
        <v>FC</v>
      </c>
      <c r="W1139">
        <v>4900</v>
      </c>
      <c r="X1139" t="s">
        <v>30</v>
      </c>
    </row>
    <row r="1140" spans="1:24">
      <c r="A1140" t="s">
        <v>60</v>
      </c>
      <c r="C1140" t="str">
        <f>VLOOKUP(A1140,'Location Codes'!$A$2:$D$1048576,4,FALSE)</f>
        <v>Casey.Hospital</v>
      </c>
      <c r="D1140">
        <f>VLOOKUP(A1140,'Location Codes'!$A$2:$C$1048576,2,FALSE)</f>
        <v>32.030499465731999</v>
      </c>
      <c r="E1140">
        <f>VLOOKUP(A1140,'Location Codes'!$A$2:$C$1048576,3,FALSE)</f>
        <v>-81.085066518624302</v>
      </c>
      <c r="F1140" s="1">
        <v>42712.480555555558</v>
      </c>
      <c r="G1140" s="6">
        <v>0.48055555555555557</v>
      </c>
      <c r="H1140" s="30">
        <f>VLOOKUP(F1140,'Rainfall Record'!$D$2:$E$1000,1,TRUE)</f>
        <v>42710</v>
      </c>
      <c r="I1140" s="32">
        <f t="shared" si="34"/>
        <v>2</v>
      </c>
      <c r="J1140" s="32" t="s">
        <v>28</v>
      </c>
      <c r="U1140" t="s">
        <v>31</v>
      </c>
      <c r="V1140" t="str">
        <f t="shared" si="35"/>
        <v>ENT</v>
      </c>
      <c r="W1140">
        <v>359</v>
      </c>
      <c r="X1140" t="s">
        <v>30</v>
      </c>
    </row>
    <row r="1141" spans="1:24">
      <c r="A1141" t="s">
        <v>60</v>
      </c>
      <c r="C1141" t="str">
        <f>VLOOKUP(A1141,'Location Codes'!$A$2:$D$1048576,4,FALSE)</f>
        <v>Casey.Hospital</v>
      </c>
      <c r="D1141">
        <f>VLOOKUP(A1141,'Location Codes'!$A$2:$C$1048576,2,FALSE)</f>
        <v>32.030499465731999</v>
      </c>
      <c r="E1141">
        <f>VLOOKUP(A1141,'Location Codes'!$A$2:$C$1048576,3,FALSE)</f>
        <v>-81.085066518624302</v>
      </c>
      <c r="F1141" s="1">
        <v>42712.480555555558</v>
      </c>
      <c r="G1141" s="6">
        <v>0.48055555555555557</v>
      </c>
      <c r="H1141" s="30">
        <f>VLOOKUP(F1141,'Rainfall Record'!$D$2:$E$1000,1,TRUE)</f>
        <v>42710</v>
      </c>
      <c r="I1141" s="32">
        <f t="shared" si="34"/>
        <v>2</v>
      </c>
      <c r="J1141" s="32" t="s">
        <v>28</v>
      </c>
      <c r="U1141" t="s">
        <v>29</v>
      </c>
      <c r="V1141" t="str">
        <f t="shared" si="35"/>
        <v>FC</v>
      </c>
      <c r="W1141">
        <v>2300</v>
      </c>
      <c r="X1141" t="s">
        <v>30</v>
      </c>
    </row>
    <row r="1142" spans="1:24">
      <c r="A1142" t="s">
        <v>32</v>
      </c>
      <c r="C1142" t="str">
        <f>VLOOKUP(A1142,'Location Codes'!$A$2:$D$1048576,4,FALSE)</f>
        <v>Casey.Sallie</v>
      </c>
      <c r="D1142">
        <f>VLOOKUP(A1142,'Location Codes'!$A$2:$C$1048576,2,FALSE)</f>
        <v>31.995887131649798</v>
      </c>
      <c r="E1142">
        <f>VLOOKUP(A1142,'Location Codes'!$A$2:$C$1048576,3,FALSE)</f>
        <v>-81.090554392855694</v>
      </c>
      <c r="F1142" s="1">
        <v>42717.402777777781</v>
      </c>
      <c r="G1142" s="6">
        <v>0.40277777777777779</v>
      </c>
      <c r="H1142" s="30">
        <f>VLOOKUP(F1142,'Rainfall Record'!$D$2:$E$1000,1,TRUE)</f>
        <v>42717</v>
      </c>
      <c r="I1142" s="32">
        <f t="shared" si="34"/>
        <v>0</v>
      </c>
      <c r="J1142" s="32" t="s">
        <v>28</v>
      </c>
      <c r="U1142" t="s">
        <v>29</v>
      </c>
      <c r="V1142" t="str">
        <f t="shared" si="35"/>
        <v>FC</v>
      </c>
      <c r="W1142">
        <v>170</v>
      </c>
      <c r="X1142" t="s">
        <v>30</v>
      </c>
    </row>
    <row r="1143" spans="1:24">
      <c r="A1143" t="s">
        <v>32</v>
      </c>
      <c r="C1143" t="str">
        <f>VLOOKUP(A1143,'Location Codes'!$A$2:$D$1048576,4,FALSE)</f>
        <v>Casey.Sallie</v>
      </c>
      <c r="D1143">
        <f>VLOOKUP(A1143,'Location Codes'!$A$2:$C$1048576,2,FALSE)</f>
        <v>31.995887131649798</v>
      </c>
      <c r="E1143">
        <f>VLOOKUP(A1143,'Location Codes'!$A$2:$C$1048576,3,FALSE)</f>
        <v>-81.090554392855694</v>
      </c>
      <c r="F1143" s="1">
        <v>42717.402777777781</v>
      </c>
      <c r="G1143" s="6">
        <v>0.40277777777777779</v>
      </c>
      <c r="H1143" s="30">
        <f>VLOOKUP(F1143,'Rainfall Record'!$D$2:$E$1000,1,TRUE)</f>
        <v>42717</v>
      </c>
      <c r="I1143" s="32">
        <f t="shared" si="34"/>
        <v>0</v>
      </c>
      <c r="J1143" s="32" t="s">
        <v>28</v>
      </c>
      <c r="U1143" t="s">
        <v>31</v>
      </c>
      <c r="V1143" t="str">
        <f t="shared" si="35"/>
        <v>ENT</v>
      </c>
      <c r="W1143">
        <v>281</v>
      </c>
      <c r="X1143" t="s">
        <v>30</v>
      </c>
    </row>
    <row r="1144" spans="1:24">
      <c r="A1144" t="s">
        <v>33</v>
      </c>
      <c r="C1144" t="str">
        <f>VLOOKUP(A1144,'Location Codes'!$A$2:$D$1048576,4,FALSE)</f>
        <v>Hayners.Halcyon</v>
      </c>
      <c r="D1144">
        <f>VLOOKUP(A1144,'Location Codes'!$A$2:$C$1048576,2,FALSE)</f>
        <v>31.982481023192801</v>
      </c>
      <c r="E1144">
        <f>VLOOKUP(A1144,'Location Codes'!$A$2:$C$1048576,3,FALSE)</f>
        <v>-81.111041875059797</v>
      </c>
      <c r="F1144" s="1">
        <v>42717.419444444444</v>
      </c>
      <c r="G1144" s="6">
        <v>0.41944444444444445</v>
      </c>
      <c r="H1144" s="30">
        <f>VLOOKUP(F1144,'Rainfall Record'!$D$2:$E$1000,1,TRUE)</f>
        <v>42717</v>
      </c>
      <c r="I1144" s="32">
        <f t="shared" si="34"/>
        <v>0</v>
      </c>
      <c r="J1144" s="32" t="s">
        <v>28</v>
      </c>
      <c r="U1144" t="s">
        <v>29</v>
      </c>
      <c r="V1144" t="str">
        <f t="shared" si="35"/>
        <v>FC</v>
      </c>
      <c r="W1144">
        <v>130</v>
      </c>
      <c r="X1144" t="s">
        <v>30</v>
      </c>
    </row>
    <row r="1145" spans="1:24">
      <c r="A1145" t="s">
        <v>33</v>
      </c>
      <c r="C1145" t="str">
        <f>VLOOKUP(A1145,'Location Codes'!$A$2:$D$1048576,4,FALSE)</f>
        <v>Hayners.Halcyon</v>
      </c>
      <c r="D1145">
        <f>VLOOKUP(A1145,'Location Codes'!$A$2:$C$1048576,2,FALSE)</f>
        <v>31.982481023192801</v>
      </c>
      <c r="E1145">
        <f>VLOOKUP(A1145,'Location Codes'!$A$2:$C$1048576,3,FALSE)</f>
        <v>-81.111041875059797</v>
      </c>
      <c r="F1145" s="1">
        <v>42717.419444444444</v>
      </c>
      <c r="G1145" s="6">
        <v>0.41944444444444445</v>
      </c>
      <c r="H1145" s="30">
        <f>VLOOKUP(F1145,'Rainfall Record'!$D$2:$E$1000,1,TRUE)</f>
        <v>42717</v>
      </c>
      <c r="I1145" s="32">
        <f t="shared" si="34"/>
        <v>0</v>
      </c>
      <c r="J1145" s="32" t="s">
        <v>28</v>
      </c>
      <c r="U1145" t="s">
        <v>31</v>
      </c>
      <c r="V1145" t="str">
        <f t="shared" si="35"/>
        <v>ENT</v>
      </c>
      <c r="W1145">
        <v>156</v>
      </c>
      <c r="X1145" t="s">
        <v>30</v>
      </c>
    </row>
    <row r="1146" spans="1:24">
      <c r="A1146" t="s">
        <v>37</v>
      </c>
      <c r="C1146" t="str">
        <f>VLOOKUP(A1146,'Location Codes'!$A$2:$D$1048576,4,FALSE)</f>
        <v>Wilshire.Elks</v>
      </c>
      <c r="D1146">
        <f>VLOOKUP(A1146,'Location Codes'!$A$2:$C$1048576,2,FALSE)</f>
        <v>31.984981640563198</v>
      </c>
      <c r="E1146">
        <f>VLOOKUP(A1146,'Location Codes'!$A$2:$C$1048576,3,FALSE)</f>
        <v>-81.136930039878095</v>
      </c>
      <c r="F1146" s="1">
        <v>42535.392361111109</v>
      </c>
      <c r="G1146" s="6">
        <v>0.3923611111111111</v>
      </c>
      <c r="H1146" s="30">
        <f>VLOOKUP(F1146,'Rainfall Record'!$D$2:$E$1000,1,TRUE)</f>
        <v>42535</v>
      </c>
      <c r="I1146" s="32">
        <f t="shared" si="34"/>
        <v>0</v>
      </c>
      <c r="J1146" s="32" t="s">
        <v>28</v>
      </c>
      <c r="U1146" t="s">
        <v>29</v>
      </c>
      <c r="V1146" t="str">
        <f t="shared" si="35"/>
        <v>FC</v>
      </c>
      <c r="W1146">
        <v>330</v>
      </c>
      <c r="X1146" t="s">
        <v>30</v>
      </c>
    </row>
    <row r="1147" spans="1:24">
      <c r="A1147" t="s">
        <v>37</v>
      </c>
      <c r="C1147" t="str">
        <f>VLOOKUP(A1147,'Location Codes'!$A$2:$D$1048576,4,FALSE)</f>
        <v>Wilshire.Elks</v>
      </c>
      <c r="D1147">
        <f>VLOOKUP(A1147,'Location Codes'!$A$2:$C$1048576,2,FALSE)</f>
        <v>31.984981640563198</v>
      </c>
      <c r="E1147">
        <f>VLOOKUP(A1147,'Location Codes'!$A$2:$C$1048576,3,FALSE)</f>
        <v>-81.136930039878095</v>
      </c>
      <c r="F1147" s="1">
        <v>42542.440972222219</v>
      </c>
      <c r="G1147" s="6">
        <v>0.44097222222222221</v>
      </c>
      <c r="H1147" s="30">
        <f>VLOOKUP(F1147,'Rainfall Record'!$D$2:$E$1000,1,TRUE)</f>
        <v>42538</v>
      </c>
      <c r="I1147" s="32">
        <f t="shared" si="34"/>
        <v>4</v>
      </c>
      <c r="J1147" s="32" t="s">
        <v>28</v>
      </c>
      <c r="U1147" t="s">
        <v>29</v>
      </c>
      <c r="V1147" t="str">
        <f t="shared" si="35"/>
        <v>FC</v>
      </c>
      <c r="W1147">
        <v>460</v>
      </c>
      <c r="X1147" t="s">
        <v>30</v>
      </c>
    </row>
    <row r="1148" spans="1:24">
      <c r="A1148" t="s">
        <v>48</v>
      </c>
      <c r="C1148" t="str">
        <f>VLOOKUP(A1148,'Location Codes'!$A$2:$D$1048576,4,FALSE)</f>
        <v>Wilshire.Bougainvillea</v>
      </c>
      <c r="D1148">
        <f>VLOOKUP(A1148,'Location Codes'!$A$2:$C$1048576,2,FALSE)</f>
        <v>31.9806065034544</v>
      </c>
      <c r="E1148">
        <f>VLOOKUP(A1148,'Location Codes'!$A$2:$C$1048576,3,FALSE)</f>
        <v>-81.125530850568197</v>
      </c>
      <c r="F1148" s="1">
        <v>42717.432638888888</v>
      </c>
      <c r="G1148" s="6">
        <v>0.43263888888888891</v>
      </c>
      <c r="H1148" s="30">
        <f>VLOOKUP(F1148,'Rainfall Record'!$D$2:$E$1000,1,TRUE)</f>
        <v>42717</v>
      </c>
      <c r="I1148" s="32">
        <f t="shared" si="34"/>
        <v>0</v>
      </c>
      <c r="J1148" s="32" t="s">
        <v>28</v>
      </c>
      <c r="U1148" t="s">
        <v>31</v>
      </c>
      <c r="V1148" t="str">
        <f t="shared" si="35"/>
        <v>ENT</v>
      </c>
      <c r="W1148">
        <v>708</v>
      </c>
      <c r="X1148" t="s">
        <v>30</v>
      </c>
    </row>
    <row r="1149" spans="1:24">
      <c r="A1149" t="s">
        <v>48</v>
      </c>
      <c r="C1149" t="str">
        <f>VLOOKUP(A1149,'Location Codes'!$A$2:$D$1048576,4,FALSE)</f>
        <v>Wilshire.Bougainvillea</v>
      </c>
      <c r="D1149">
        <f>VLOOKUP(A1149,'Location Codes'!$A$2:$C$1048576,2,FALSE)</f>
        <v>31.9806065034544</v>
      </c>
      <c r="E1149">
        <f>VLOOKUP(A1149,'Location Codes'!$A$2:$C$1048576,3,FALSE)</f>
        <v>-81.125530850568197</v>
      </c>
      <c r="F1149" s="1">
        <v>42717.432638888888</v>
      </c>
      <c r="G1149" s="6">
        <v>0.43263888888888891</v>
      </c>
      <c r="H1149" s="30">
        <f>VLOOKUP(F1149,'Rainfall Record'!$D$2:$E$1000,1,TRUE)</f>
        <v>42717</v>
      </c>
      <c r="I1149" s="32">
        <f t="shared" si="34"/>
        <v>0</v>
      </c>
      <c r="J1149" s="32" t="s">
        <v>28</v>
      </c>
      <c r="U1149" t="s">
        <v>29</v>
      </c>
      <c r="V1149" t="str">
        <f t="shared" si="35"/>
        <v>FC</v>
      </c>
      <c r="W1149">
        <v>1100</v>
      </c>
      <c r="X1149" t="s">
        <v>30</v>
      </c>
    </row>
    <row r="1150" spans="1:24">
      <c r="A1150" t="s">
        <v>60</v>
      </c>
      <c r="C1150" t="str">
        <f>VLOOKUP(A1150,'Location Codes'!$A$2:$D$1048576,4,FALSE)</f>
        <v>Casey.Hospital</v>
      </c>
      <c r="D1150">
        <f>VLOOKUP(A1150,'Location Codes'!$A$2:$C$1048576,2,FALSE)</f>
        <v>32.030499465731999</v>
      </c>
      <c r="E1150">
        <f>VLOOKUP(A1150,'Location Codes'!$A$2:$C$1048576,3,FALSE)</f>
        <v>-81.085066518624302</v>
      </c>
      <c r="F1150" s="1">
        <v>42717.432638888888</v>
      </c>
      <c r="G1150" s="6">
        <v>0.43263888888888891</v>
      </c>
      <c r="H1150" s="30">
        <f>VLOOKUP(F1150,'Rainfall Record'!$D$2:$E$1000,1,TRUE)</f>
        <v>42717</v>
      </c>
      <c r="I1150" s="32">
        <f t="shared" si="34"/>
        <v>0</v>
      </c>
      <c r="J1150" s="32" t="s">
        <v>28</v>
      </c>
      <c r="U1150" t="s">
        <v>29</v>
      </c>
      <c r="V1150" t="str">
        <f t="shared" si="35"/>
        <v>FC</v>
      </c>
      <c r="W1150">
        <v>200</v>
      </c>
      <c r="X1150" t="s">
        <v>30</v>
      </c>
    </row>
    <row r="1151" spans="1:24">
      <c r="A1151" t="s">
        <v>60</v>
      </c>
      <c r="C1151" t="str">
        <f>VLOOKUP(A1151,'Location Codes'!$A$2:$D$1048576,4,FALSE)</f>
        <v>Casey.Hospital</v>
      </c>
      <c r="D1151">
        <f>VLOOKUP(A1151,'Location Codes'!$A$2:$C$1048576,2,FALSE)</f>
        <v>32.030499465731999</v>
      </c>
      <c r="E1151">
        <f>VLOOKUP(A1151,'Location Codes'!$A$2:$C$1048576,3,FALSE)</f>
        <v>-81.085066518624302</v>
      </c>
      <c r="F1151" s="1">
        <v>42717.432638888888</v>
      </c>
      <c r="G1151" s="6">
        <v>0.43263888888888891</v>
      </c>
      <c r="H1151" s="30">
        <f>VLOOKUP(F1151,'Rainfall Record'!$D$2:$E$1000,1,TRUE)</f>
        <v>42717</v>
      </c>
      <c r="I1151" s="32">
        <f t="shared" si="34"/>
        <v>0</v>
      </c>
      <c r="J1151" s="32" t="s">
        <v>28</v>
      </c>
      <c r="U1151" t="s">
        <v>31</v>
      </c>
      <c r="V1151" t="str">
        <f t="shared" si="35"/>
        <v>ENT</v>
      </c>
      <c r="W1151">
        <v>281</v>
      </c>
      <c r="X1151" t="s">
        <v>30</v>
      </c>
    </row>
    <row r="1152" spans="1:24">
      <c r="A1152" t="s">
        <v>59</v>
      </c>
      <c r="C1152" t="str">
        <f>VLOOKUP(A1152,'Location Codes'!$A$2:$D$1048576,4,FALSE)</f>
        <v>Vernon.Rendant</v>
      </c>
      <c r="D1152">
        <f>VLOOKUP(A1152,'Location Codes'!$A$2:$C$1048576,2,FALSE)</f>
        <v>31.971748423804598</v>
      </c>
      <c r="E1152">
        <f>VLOOKUP(A1152,'Location Codes'!$A$2:$C$1048576,3,FALSE)</f>
        <v>-81.125984676460405</v>
      </c>
      <c r="F1152" s="1">
        <v>42717.432638888888</v>
      </c>
      <c r="G1152" s="6">
        <v>0.43263888888888891</v>
      </c>
      <c r="H1152" s="30">
        <f>VLOOKUP(F1152,'Rainfall Record'!$D$2:$E$1000,1,TRUE)</f>
        <v>42717</v>
      </c>
      <c r="I1152" s="32">
        <f t="shared" si="34"/>
        <v>0</v>
      </c>
      <c r="J1152" s="32" t="s">
        <v>28</v>
      </c>
      <c r="U1152" t="s">
        <v>29</v>
      </c>
      <c r="V1152" t="str">
        <f t="shared" si="35"/>
        <v>FC</v>
      </c>
      <c r="W1152">
        <v>200</v>
      </c>
      <c r="X1152" t="s">
        <v>30</v>
      </c>
    </row>
    <row r="1153" spans="1:24">
      <c r="A1153" t="s">
        <v>59</v>
      </c>
      <c r="C1153" t="str">
        <f>VLOOKUP(A1153,'Location Codes'!$A$2:$D$1048576,4,FALSE)</f>
        <v>Vernon.Rendant</v>
      </c>
      <c r="D1153">
        <f>VLOOKUP(A1153,'Location Codes'!$A$2:$C$1048576,2,FALSE)</f>
        <v>31.971748423804598</v>
      </c>
      <c r="E1153">
        <f>VLOOKUP(A1153,'Location Codes'!$A$2:$C$1048576,3,FALSE)</f>
        <v>-81.125984676460405</v>
      </c>
      <c r="F1153" s="1">
        <v>42717.432638888888</v>
      </c>
      <c r="G1153" s="6">
        <v>0.43263888888888891</v>
      </c>
      <c r="H1153" s="30">
        <f>VLOOKUP(F1153,'Rainfall Record'!$D$2:$E$1000,1,TRUE)</f>
        <v>42717</v>
      </c>
      <c r="I1153" s="32">
        <f t="shared" si="34"/>
        <v>0</v>
      </c>
      <c r="J1153" s="32" t="s">
        <v>28</v>
      </c>
      <c r="U1153" t="s">
        <v>31</v>
      </c>
      <c r="V1153" t="str">
        <f t="shared" si="35"/>
        <v>ENT</v>
      </c>
      <c r="W1153">
        <v>520</v>
      </c>
      <c r="X1153" t="s">
        <v>30</v>
      </c>
    </row>
    <row r="1154" spans="1:24">
      <c r="A1154" t="s">
        <v>37</v>
      </c>
      <c r="C1154" t="str">
        <f>VLOOKUP(A1154,'Location Codes'!$A$2:$D$1048576,4,FALSE)</f>
        <v>Wilshire.Elks</v>
      </c>
      <c r="D1154">
        <f>VLOOKUP(A1154,'Location Codes'!$A$2:$C$1048576,2,FALSE)</f>
        <v>31.984981640563198</v>
      </c>
      <c r="E1154">
        <f>VLOOKUP(A1154,'Location Codes'!$A$2:$C$1048576,3,FALSE)</f>
        <v>-81.136930039878095</v>
      </c>
      <c r="F1154" s="1">
        <v>42549.444444444445</v>
      </c>
      <c r="G1154" s="6">
        <v>0.44444444444444442</v>
      </c>
      <c r="H1154" s="30">
        <f>VLOOKUP(F1154,'Rainfall Record'!$D$2:$E$1000,1,TRUE)</f>
        <v>42549</v>
      </c>
      <c r="I1154" s="32">
        <f t="shared" si="34"/>
        <v>0</v>
      </c>
      <c r="J1154" s="32" t="s">
        <v>28</v>
      </c>
      <c r="U1154" t="s">
        <v>29</v>
      </c>
      <c r="V1154" t="str">
        <f t="shared" si="35"/>
        <v>FC</v>
      </c>
      <c r="W1154">
        <v>330</v>
      </c>
      <c r="X1154" t="s">
        <v>30</v>
      </c>
    </row>
    <row r="1155" spans="1:24">
      <c r="A1155" t="s">
        <v>37</v>
      </c>
      <c r="C1155" t="str">
        <f>VLOOKUP(A1155,'Location Codes'!$A$2:$D$1048576,4,FALSE)</f>
        <v>Wilshire.Elks</v>
      </c>
      <c r="D1155">
        <f>VLOOKUP(A1155,'Location Codes'!$A$2:$C$1048576,2,FALSE)</f>
        <v>31.984981640563198</v>
      </c>
      <c r="E1155">
        <f>VLOOKUP(A1155,'Location Codes'!$A$2:$C$1048576,3,FALSE)</f>
        <v>-81.136930039878095</v>
      </c>
      <c r="F1155" s="1">
        <v>42621.454861111109</v>
      </c>
      <c r="G1155" s="6">
        <v>0.4548611111111111</v>
      </c>
      <c r="H1155" s="30">
        <f>VLOOKUP(F1155,'Rainfall Record'!$D$2:$E$1000,1,TRUE)</f>
        <v>42615</v>
      </c>
      <c r="I1155" s="32">
        <f t="shared" ref="I1155:I1218" si="36">ROUND(F1155-H1155,0)</f>
        <v>6</v>
      </c>
      <c r="J1155" s="32" t="s">
        <v>28</v>
      </c>
      <c r="U1155" t="s">
        <v>29</v>
      </c>
      <c r="V1155" t="str">
        <f t="shared" ref="V1155:V1218" si="37">IF(U1155="Fecal","FC",IF(U1155="Entero","ENT",IF(U1155="E.coli","EC",IF(U1155="E. Coli","EC",IF(U1155="Enterococci","ENT",IF(U1155="Total Coli","TC",IF(U1155="Total Coliform","TC","error")))))))</f>
        <v>FC</v>
      </c>
      <c r="W1155">
        <v>170</v>
      </c>
      <c r="X1155" t="s">
        <v>30</v>
      </c>
    </row>
    <row r="1156" spans="1:24">
      <c r="A1156" t="s">
        <v>32</v>
      </c>
      <c r="C1156" t="str">
        <f>VLOOKUP(A1156,'Location Codes'!$A$2:$D$1048576,4,FALSE)</f>
        <v>Casey.Sallie</v>
      </c>
      <c r="D1156">
        <f>VLOOKUP(A1156,'Location Codes'!$A$2:$C$1048576,2,FALSE)</f>
        <v>31.995887131649798</v>
      </c>
      <c r="E1156">
        <f>VLOOKUP(A1156,'Location Codes'!$A$2:$C$1048576,3,FALSE)</f>
        <v>-81.090554392855694</v>
      </c>
      <c r="F1156" s="1">
        <v>42724.402777777781</v>
      </c>
      <c r="G1156" s="6">
        <v>0.40277777777777779</v>
      </c>
      <c r="H1156" s="30">
        <f>VLOOKUP(F1156,'Rainfall Record'!$D$2:$E$1000,1,TRUE)</f>
        <v>42723</v>
      </c>
      <c r="I1156" s="32">
        <f t="shared" si="36"/>
        <v>1</v>
      </c>
      <c r="J1156" s="32" t="s">
        <v>28</v>
      </c>
      <c r="U1156" t="s">
        <v>29</v>
      </c>
      <c r="V1156" t="str">
        <f t="shared" si="37"/>
        <v>FC</v>
      </c>
      <c r="W1156">
        <v>400</v>
      </c>
      <c r="X1156" t="s">
        <v>30</v>
      </c>
    </row>
    <row r="1157" spans="1:24">
      <c r="A1157" t="s">
        <v>32</v>
      </c>
      <c r="C1157" t="str">
        <f>VLOOKUP(A1157,'Location Codes'!$A$2:$D$1048576,4,FALSE)</f>
        <v>Casey.Sallie</v>
      </c>
      <c r="D1157">
        <f>VLOOKUP(A1157,'Location Codes'!$A$2:$C$1048576,2,FALSE)</f>
        <v>31.995887131649798</v>
      </c>
      <c r="E1157">
        <f>VLOOKUP(A1157,'Location Codes'!$A$2:$C$1048576,3,FALSE)</f>
        <v>-81.090554392855694</v>
      </c>
      <c r="F1157" s="1">
        <v>42724.402777777781</v>
      </c>
      <c r="G1157" s="6">
        <v>0.40277777777777779</v>
      </c>
      <c r="H1157" s="30">
        <f>VLOOKUP(F1157,'Rainfall Record'!$D$2:$E$1000,1,TRUE)</f>
        <v>42723</v>
      </c>
      <c r="I1157" s="32">
        <f t="shared" si="36"/>
        <v>1</v>
      </c>
      <c r="J1157" s="32" t="s">
        <v>28</v>
      </c>
      <c r="U1157" t="s">
        <v>31</v>
      </c>
      <c r="V1157" t="str">
        <f t="shared" si="37"/>
        <v>ENT</v>
      </c>
      <c r="W1157">
        <v>1160</v>
      </c>
      <c r="X1157" t="s">
        <v>30</v>
      </c>
    </row>
    <row r="1158" spans="1:24">
      <c r="A1158" t="s">
        <v>56</v>
      </c>
      <c r="C1158" t="str">
        <f>VLOOKUP(A1158,'Location Codes'!$A$2:$D$1048576,4,FALSE)</f>
        <v>Hayners.Halcyon</v>
      </c>
      <c r="D1158">
        <f>VLOOKUP(A1158,'Location Codes'!$A$2:$C$1048576,2,FALSE)</f>
        <v>31.982481023192801</v>
      </c>
      <c r="E1158">
        <f>VLOOKUP(A1158,'Location Codes'!$A$2:$C$1048576,3,FALSE)</f>
        <v>-81.111041875059797</v>
      </c>
      <c r="F1158" s="1">
        <v>42724.423611111109</v>
      </c>
      <c r="G1158" s="6">
        <v>0.4236111111111111</v>
      </c>
      <c r="H1158" s="30">
        <f>VLOOKUP(F1158,'Rainfall Record'!$D$2:$E$1000,1,TRUE)</f>
        <v>42723</v>
      </c>
      <c r="I1158" s="32">
        <f t="shared" si="36"/>
        <v>1</v>
      </c>
      <c r="J1158" s="32" t="s">
        <v>28</v>
      </c>
      <c r="U1158" t="s">
        <v>29</v>
      </c>
      <c r="V1158" t="str">
        <f t="shared" si="37"/>
        <v>FC</v>
      </c>
      <c r="W1158">
        <v>450</v>
      </c>
      <c r="X1158" t="s">
        <v>30</v>
      </c>
    </row>
    <row r="1159" spans="1:24">
      <c r="A1159" t="s">
        <v>56</v>
      </c>
      <c r="C1159" t="str">
        <f>VLOOKUP(A1159,'Location Codes'!$A$2:$D$1048576,4,FALSE)</f>
        <v>Hayners.Halcyon</v>
      </c>
      <c r="D1159">
        <f>VLOOKUP(A1159,'Location Codes'!$A$2:$C$1048576,2,FALSE)</f>
        <v>31.982481023192801</v>
      </c>
      <c r="E1159">
        <f>VLOOKUP(A1159,'Location Codes'!$A$2:$C$1048576,3,FALSE)</f>
        <v>-81.111041875059797</v>
      </c>
      <c r="F1159" s="1">
        <v>42724.423611111109</v>
      </c>
      <c r="G1159" s="6">
        <v>0.4236111111111111</v>
      </c>
      <c r="H1159" s="30">
        <f>VLOOKUP(F1159,'Rainfall Record'!$D$2:$E$1000,1,TRUE)</f>
        <v>42723</v>
      </c>
      <c r="I1159" s="32">
        <f t="shared" si="36"/>
        <v>1</v>
      </c>
      <c r="J1159" s="32" t="s">
        <v>28</v>
      </c>
      <c r="U1159" t="s">
        <v>31</v>
      </c>
      <c r="V1159" t="str">
        <f t="shared" si="37"/>
        <v>ENT</v>
      </c>
      <c r="W1159">
        <v>1178</v>
      </c>
      <c r="X1159" t="s">
        <v>30</v>
      </c>
    </row>
    <row r="1160" spans="1:24">
      <c r="A1160" t="s">
        <v>48</v>
      </c>
      <c r="C1160" t="str">
        <f>VLOOKUP(A1160,'Location Codes'!$A$2:$D$1048576,4,FALSE)</f>
        <v>Wilshire.Bougainvillea</v>
      </c>
      <c r="D1160">
        <f>VLOOKUP(A1160,'Location Codes'!$A$2:$C$1048576,2,FALSE)</f>
        <v>31.9806065034544</v>
      </c>
      <c r="E1160">
        <f>VLOOKUP(A1160,'Location Codes'!$A$2:$C$1048576,3,FALSE)</f>
        <v>-81.125530850568197</v>
      </c>
      <c r="F1160" s="1">
        <v>42724.4375</v>
      </c>
      <c r="G1160" s="6">
        <v>0.4375</v>
      </c>
      <c r="H1160" s="30">
        <f>VLOOKUP(F1160,'Rainfall Record'!$D$2:$E$1000,1,TRUE)</f>
        <v>42723</v>
      </c>
      <c r="I1160" s="32">
        <f t="shared" si="36"/>
        <v>1</v>
      </c>
      <c r="J1160" s="32" t="s">
        <v>28</v>
      </c>
      <c r="U1160" t="s">
        <v>31</v>
      </c>
      <c r="V1160" t="str">
        <f t="shared" si="37"/>
        <v>ENT</v>
      </c>
      <c r="W1160">
        <v>1892</v>
      </c>
      <c r="X1160" t="s">
        <v>30</v>
      </c>
    </row>
    <row r="1161" spans="1:24">
      <c r="A1161" t="s">
        <v>48</v>
      </c>
      <c r="C1161" t="str">
        <f>VLOOKUP(A1161,'Location Codes'!$A$2:$D$1048576,4,FALSE)</f>
        <v>Wilshire.Bougainvillea</v>
      </c>
      <c r="D1161">
        <f>VLOOKUP(A1161,'Location Codes'!$A$2:$C$1048576,2,FALSE)</f>
        <v>31.9806065034544</v>
      </c>
      <c r="E1161">
        <f>VLOOKUP(A1161,'Location Codes'!$A$2:$C$1048576,3,FALSE)</f>
        <v>-81.125530850568197</v>
      </c>
      <c r="F1161" s="1">
        <v>42724.4375</v>
      </c>
      <c r="G1161" s="6">
        <v>0.4375</v>
      </c>
      <c r="H1161" s="30">
        <f>VLOOKUP(F1161,'Rainfall Record'!$D$2:$E$1000,1,TRUE)</f>
        <v>42723</v>
      </c>
      <c r="I1161" s="32">
        <f t="shared" si="36"/>
        <v>1</v>
      </c>
      <c r="J1161" s="32" t="s">
        <v>28</v>
      </c>
      <c r="U1161" t="s">
        <v>29</v>
      </c>
      <c r="V1161" t="str">
        <f t="shared" si="37"/>
        <v>FC</v>
      </c>
      <c r="W1161">
        <v>2200</v>
      </c>
      <c r="X1161" t="s">
        <v>30</v>
      </c>
    </row>
    <row r="1162" spans="1:24">
      <c r="A1162" t="s">
        <v>37</v>
      </c>
      <c r="C1162" t="str">
        <f>VLOOKUP(A1162,'Location Codes'!$A$2:$D$1048576,4,FALSE)</f>
        <v>Wilshire.Elks</v>
      </c>
      <c r="D1162">
        <f>VLOOKUP(A1162,'Location Codes'!$A$2:$C$1048576,2,FALSE)</f>
        <v>31.984981640563198</v>
      </c>
      <c r="E1162">
        <f>VLOOKUP(A1162,'Location Codes'!$A$2:$C$1048576,3,FALSE)</f>
        <v>-81.136930039878095</v>
      </c>
      <c r="F1162" s="1">
        <v>42628.465277777781</v>
      </c>
      <c r="G1162" s="6">
        <v>0.46527777777777779</v>
      </c>
      <c r="H1162" s="30">
        <f>VLOOKUP(F1162,'Rainfall Record'!$D$2:$E$1000,1,TRUE)</f>
        <v>42627</v>
      </c>
      <c r="I1162" s="32">
        <f t="shared" si="36"/>
        <v>1</v>
      </c>
      <c r="J1162" s="32" t="s">
        <v>28</v>
      </c>
      <c r="U1162" t="s">
        <v>29</v>
      </c>
      <c r="V1162" t="str">
        <f t="shared" si="37"/>
        <v>FC</v>
      </c>
      <c r="W1162">
        <v>940</v>
      </c>
      <c r="X1162" t="s">
        <v>30</v>
      </c>
    </row>
    <row r="1163" spans="1:24">
      <c r="A1163" t="s">
        <v>37</v>
      </c>
      <c r="C1163" t="str">
        <f>VLOOKUP(A1163,'Location Codes'!$A$2:$D$1048576,4,FALSE)</f>
        <v>Wilshire.Elks</v>
      </c>
      <c r="D1163">
        <f>VLOOKUP(A1163,'Location Codes'!$A$2:$C$1048576,2,FALSE)</f>
        <v>31.984981640563198</v>
      </c>
      <c r="E1163">
        <f>VLOOKUP(A1163,'Location Codes'!$A$2:$C$1048576,3,FALSE)</f>
        <v>-81.136930039878095</v>
      </c>
      <c r="F1163" s="1">
        <v>42635.482638888891</v>
      </c>
      <c r="G1163" s="6">
        <v>0.4826388888888889</v>
      </c>
      <c r="H1163" s="30">
        <f>VLOOKUP(F1163,'Rainfall Record'!$D$2:$E$1000,1,TRUE)</f>
        <v>42627</v>
      </c>
      <c r="I1163" s="32">
        <f t="shared" si="36"/>
        <v>8</v>
      </c>
      <c r="J1163" s="32" t="s">
        <v>28</v>
      </c>
      <c r="U1163" t="s">
        <v>29</v>
      </c>
      <c r="V1163" t="str">
        <f t="shared" si="37"/>
        <v>FC</v>
      </c>
      <c r="W1163">
        <v>700</v>
      </c>
      <c r="X1163" t="s">
        <v>30</v>
      </c>
    </row>
    <row r="1164" spans="1:24">
      <c r="A1164" t="s">
        <v>37</v>
      </c>
      <c r="C1164" t="str">
        <f>VLOOKUP(A1164,'Location Codes'!$A$2:$D$1048576,4,FALSE)</f>
        <v>Wilshire.Elks</v>
      </c>
      <c r="D1164">
        <f>VLOOKUP(A1164,'Location Codes'!$A$2:$C$1048576,2,FALSE)</f>
        <v>31.984981640563198</v>
      </c>
      <c r="E1164">
        <f>VLOOKUP(A1164,'Location Codes'!$A$2:$C$1048576,3,FALSE)</f>
        <v>-81.136930039878095</v>
      </c>
      <c r="F1164" s="1">
        <v>42642.5</v>
      </c>
      <c r="G1164" s="6">
        <v>0.5</v>
      </c>
      <c r="H1164" s="30">
        <f>VLOOKUP(F1164,'Rainfall Record'!$D$2:$E$1000,1,TRUE)</f>
        <v>42642</v>
      </c>
      <c r="I1164" s="32">
        <f t="shared" si="36"/>
        <v>1</v>
      </c>
      <c r="J1164" s="32" t="s">
        <v>28</v>
      </c>
      <c r="U1164" t="s">
        <v>29</v>
      </c>
      <c r="V1164" t="str">
        <f t="shared" si="37"/>
        <v>FC</v>
      </c>
      <c r="W1164">
        <v>330</v>
      </c>
      <c r="X1164" t="s">
        <v>30</v>
      </c>
    </row>
    <row r="1165" spans="1:24">
      <c r="A1165" t="s">
        <v>37</v>
      </c>
      <c r="C1165" t="str">
        <f>VLOOKUP(A1165,'Location Codes'!$A$2:$D$1048576,4,FALSE)</f>
        <v>Wilshire.Elks</v>
      </c>
      <c r="D1165">
        <f>VLOOKUP(A1165,'Location Codes'!$A$2:$C$1048576,2,FALSE)</f>
        <v>31.984981640563198</v>
      </c>
      <c r="E1165">
        <f>VLOOKUP(A1165,'Location Codes'!$A$2:$C$1048576,3,FALSE)</f>
        <v>-81.136930039878095</v>
      </c>
      <c r="F1165" s="1">
        <v>42712.445833333331</v>
      </c>
      <c r="G1165" s="6">
        <v>0.44583333333333336</v>
      </c>
      <c r="H1165" s="30">
        <f>VLOOKUP(F1165,'Rainfall Record'!$D$2:$E$1000,1,TRUE)</f>
        <v>42710</v>
      </c>
      <c r="I1165" s="32">
        <f t="shared" si="36"/>
        <v>2</v>
      </c>
      <c r="J1165" s="32" t="s">
        <v>28</v>
      </c>
      <c r="U1165" t="s">
        <v>29</v>
      </c>
      <c r="V1165" t="str">
        <f t="shared" si="37"/>
        <v>FC</v>
      </c>
      <c r="W1165">
        <v>1700</v>
      </c>
      <c r="X1165" t="s">
        <v>30</v>
      </c>
    </row>
    <row r="1166" spans="1:24">
      <c r="A1166" t="s">
        <v>59</v>
      </c>
      <c r="C1166" t="str">
        <f>VLOOKUP(A1166,'Location Codes'!$A$2:$D$1048576,4,FALSE)</f>
        <v>Vernon.Rendant</v>
      </c>
      <c r="D1166">
        <f>VLOOKUP(A1166,'Location Codes'!$A$2:$C$1048576,2,FALSE)</f>
        <v>31.971748423804598</v>
      </c>
      <c r="E1166">
        <f>VLOOKUP(A1166,'Location Codes'!$A$2:$C$1048576,3,FALSE)</f>
        <v>-81.125984676460405</v>
      </c>
      <c r="F1166" s="1">
        <v>42724.491666666669</v>
      </c>
      <c r="G1166" s="6">
        <v>0.49166666666666664</v>
      </c>
      <c r="H1166" s="30">
        <f>VLOOKUP(F1166,'Rainfall Record'!$D$2:$E$1000,1,TRUE)</f>
        <v>42723</v>
      </c>
      <c r="I1166" s="32">
        <f t="shared" si="36"/>
        <v>1</v>
      </c>
      <c r="J1166" s="32" t="s">
        <v>28</v>
      </c>
      <c r="U1166" t="s">
        <v>29</v>
      </c>
      <c r="V1166" t="str">
        <f t="shared" si="37"/>
        <v>FC</v>
      </c>
      <c r="W1166">
        <v>200</v>
      </c>
      <c r="X1166" t="s">
        <v>30</v>
      </c>
    </row>
    <row r="1167" spans="1:24">
      <c r="A1167" t="s">
        <v>59</v>
      </c>
      <c r="C1167" t="str">
        <f>VLOOKUP(A1167,'Location Codes'!$A$2:$D$1048576,4,FALSE)</f>
        <v>Vernon.Rendant</v>
      </c>
      <c r="D1167">
        <f>VLOOKUP(A1167,'Location Codes'!$A$2:$C$1048576,2,FALSE)</f>
        <v>31.971748423804598</v>
      </c>
      <c r="E1167">
        <f>VLOOKUP(A1167,'Location Codes'!$A$2:$C$1048576,3,FALSE)</f>
        <v>-81.125984676460405</v>
      </c>
      <c r="F1167" s="1">
        <v>42724.491666666669</v>
      </c>
      <c r="G1167" s="6">
        <v>0.49166666666666664</v>
      </c>
      <c r="H1167" s="30">
        <f>VLOOKUP(F1167,'Rainfall Record'!$D$2:$E$1000,1,TRUE)</f>
        <v>42723</v>
      </c>
      <c r="I1167" s="32">
        <f t="shared" si="36"/>
        <v>1</v>
      </c>
      <c r="J1167" s="32" t="s">
        <v>28</v>
      </c>
      <c r="U1167" t="s">
        <v>31</v>
      </c>
      <c r="V1167" t="str">
        <f t="shared" si="37"/>
        <v>ENT</v>
      </c>
      <c r="W1167">
        <v>332</v>
      </c>
      <c r="X1167" t="s">
        <v>30</v>
      </c>
    </row>
    <row r="1168" spans="1:24">
      <c r="A1168" t="s">
        <v>60</v>
      </c>
      <c r="C1168" t="str">
        <f>VLOOKUP(A1168,'Location Codes'!$A$2:$D$1048576,4,FALSE)</f>
        <v>Casey.Hospital</v>
      </c>
      <c r="D1168">
        <f>VLOOKUP(A1168,'Location Codes'!$A$2:$C$1048576,2,FALSE)</f>
        <v>32.030499465731999</v>
      </c>
      <c r="E1168">
        <f>VLOOKUP(A1168,'Location Codes'!$A$2:$C$1048576,3,FALSE)</f>
        <v>-81.085066518624302</v>
      </c>
      <c r="F1168" s="1">
        <v>42724.511805555558</v>
      </c>
      <c r="G1168" s="6">
        <v>0.51180555555555551</v>
      </c>
      <c r="H1168" s="30">
        <f>VLOOKUP(F1168,'Rainfall Record'!$D$2:$E$1000,1,TRUE)</f>
        <v>42723</v>
      </c>
      <c r="I1168" s="32">
        <f t="shared" si="36"/>
        <v>2</v>
      </c>
      <c r="J1168" s="32" t="s">
        <v>28</v>
      </c>
      <c r="U1168" t="s">
        <v>31</v>
      </c>
      <c r="V1168" t="str">
        <f t="shared" si="37"/>
        <v>ENT</v>
      </c>
      <c r="W1168">
        <v>5012</v>
      </c>
      <c r="X1168" t="s">
        <v>30</v>
      </c>
    </row>
    <row r="1169" spans="1:24">
      <c r="A1169" t="s">
        <v>60</v>
      </c>
      <c r="C1169" t="str">
        <f>VLOOKUP(A1169,'Location Codes'!$A$2:$D$1048576,4,FALSE)</f>
        <v>Casey.Hospital</v>
      </c>
      <c r="D1169">
        <f>VLOOKUP(A1169,'Location Codes'!$A$2:$C$1048576,2,FALSE)</f>
        <v>32.030499465731999</v>
      </c>
      <c r="E1169">
        <f>VLOOKUP(A1169,'Location Codes'!$A$2:$C$1048576,3,FALSE)</f>
        <v>-81.085066518624302</v>
      </c>
      <c r="F1169" s="1">
        <v>42724.511805555558</v>
      </c>
      <c r="G1169" s="6">
        <v>0.51180555555555551</v>
      </c>
      <c r="H1169" s="30">
        <f>VLOOKUP(F1169,'Rainfall Record'!$D$2:$E$1000,1,TRUE)</f>
        <v>42723</v>
      </c>
      <c r="I1169" s="32">
        <f t="shared" si="36"/>
        <v>2</v>
      </c>
      <c r="J1169" s="32" t="s">
        <v>28</v>
      </c>
      <c r="U1169" t="s">
        <v>29</v>
      </c>
      <c r="V1169" t="str">
        <f t="shared" si="37"/>
        <v>FC</v>
      </c>
      <c r="W1169">
        <v>7900</v>
      </c>
      <c r="X1169" t="s">
        <v>30</v>
      </c>
    </row>
    <row r="1170" spans="1:24">
      <c r="A1170" t="s">
        <v>78</v>
      </c>
      <c r="C1170" t="str">
        <f>VLOOKUP(A1170,'Location Codes'!$A$2:$D$1048576,4,FALSE)</f>
        <v>Harmon.9</v>
      </c>
      <c r="D1170">
        <f>VLOOKUP(A1170,'Location Codes'!$A$2:$C$1048576,2,FALSE)</f>
        <v>31.9867850198948</v>
      </c>
      <c r="E1170">
        <f>VLOOKUP(A1170,'Location Codes'!$A$2:$C$1048576,3,FALSE)</f>
        <v>-81.116596661316706</v>
      </c>
      <c r="F1170" s="1">
        <v>42725.46875</v>
      </c>
      <c r="G1170" s="7">
        <v>0.46875</v>
      </c>
      <c r="H1170" s="30">
        <f>VLOOKUP(F1170,'Rainfall Record'!$D$2:$E$1000,1,TRUE)</f>
        <v>42723</v>
      </c>
      <c r="I1170" s="32">
        <f t="shared" si="36"/>
        <v>2</v>
      </c>
      <c r="J1170" s="32" t="s">
        <v>28</v>
      </c>
      <c r="U1170" t="s">
        <v>31</v>
      </c>
      <c r="V1170" t="str">
        <f t="shared" si="37"/>
        <v>ENT</v>
      </c>
      <c r="W1170">
        <v>528</v>
      </c>
      <c r="X1170" t="s">
        <v>30</v>
      </c>
    </row>
    <row r="1171" spans="1:24">
      <c r="A1171" t="s">
        <v>73</v>
      </c>
      <c r="C1171" t="str">
        <f>VLOOKUP(A1171,'Location Codes'!$A$2:$D$1048576,4,FALSE)</f>
        <v>Hayners.Mont</v>
      </c>
      <c r="D1171">
        <f>VLOOKUP(A1171,'Location Codes'!$A$2:$C$1048576,2,FALSE)</f>
        <v>31.993115442766999</v>
      </c>
      <c r="E1171">
        <f>VLOOKUP(A1171,'Location Codes'!$A$2:$C$1048576,3,FALSE)</f>
        <v>-81.1013377418072</v>
      </c>
      <c r="F1171" s="1">
        <v>42725.479166666664</v>
      </c>
      <c r="G1171" s="7">
        <v>0.47916666666666669</v>
      </c>
      <c r="H1171" s="30">
        <f>VLOOKUP(F1171,'Rainfall Record'!$D$2:$E$1000,1,TRUE)</f>
        <v>42723</v>
      </c>
      <c r="I1171" s="32">
        <f t="shared" si="36"/>
        <v>2</v>
      </c>
      <c r="J1171" s="32" t="s">
        <v>28</v>
      </c>
      <c r="U1171" t="s">
        <v>31</v>
      </c>
      <c r="V1171" t="str">
        <f t="shared" si="37"/>
        <v>ENT</v>
      </c>
      <c r="W1171">
        <v>213</v>
      </c>
      <c r="X1171" t="s">
        <v>30</v>
      </c>
    </row>
    <row r="1172" spans="1:24">
      <c r="A1172" t="s">
        <v>27</v>
      </c>
      <c r="C1172" t="str">
        <f>VLOOKUP(A1172,'Location Codes'!$A$2:$D$1048576,4,FALSE)</f>
        <v>Hayners.Halcyon</v>
      </c>
      <c r="D1172">
        <f>VLOOKUP(A1172,'Location Codes'!$A$2:$C$1048576,2,FALSE)</f>
        <v>31.982481023192801</v>
      </c>
      <c r="E1172">
        <f>VLOOKUP(A1172,'Location Codes'!$A$2:$C$1048576,3,FALSE)</f>
        <v>-81.111041875059797</v>
      </c>
      <c r="F1172" s="1">
        <v>42725.489583333336</v>
      </c>
      <c r="G1172" s="7">
        <v>0.48958333333333331</v>
      </c>
      <c r="H1172" s="30">
        <f>VLOOKUP(F1172,'Rainfall Record'!$D$2:$E$1000,1,TRUE)</f>
        <v>42723</v>
      </c>
      <c r="I1172" s="32">
        <f t="shared" si="36"/>
        <v>2</v>
      </c>
      <c r="J1172" s="32" t="s">
        <v>28</v>
      </c>
      <c r="U1172" t="s">
        <v>31</v>
      </c>
      <c r="V1172" t="str">
        <f t="shared" si="37"/>
        <v>ENT</v>
      </c>
      <c r="W1172">
        <v>581</v>
      </c>
      <c r="X1172" t="s">
        <v>30</v>
      </c>
    </row>
    <row r="1173" spans="1:24">
      <c r="A1173" t="s">
        <v>37</v>
      </c>
      <c r="C1173" t="str">
        <f>VLOOKUP(A1173,'Location Codes'!$A$2:$D$1048576,4,FALSE)</f>
        <v>Wilshire.Elks</v>
      </c>
      <c r="D1173">
        <f>VLOOKUP(A1173,'Location Codes'!$A$2:$C$1048576,2,FALSE)</f>
        <v>31.984981640563198</v>
      </c>
      <c r="E1173">
        <f>VLOOKUP(A1173,'Location Codes'!$A$2:$C$1048576,3,FALSE)</f>
        <v>-81.136930039878095</v>
      </c>
      <c r="F1173" s="1">
        <v>42717.467361111114</v>
      </c>
      <c r="G1173" s="6">
        <v>0.46736111111111112</v>
      </c>
      <c r="H1173" s="30">
        <f>VLOOKUP(F1173,'Rainfall Record'!$D$2:$E$1000,1,TRUE)</f>
        <v>42717</v>
      </c>
      <c r="I1173" s="32">
        <f t="shared" si="36"/>
        <v>0</v>
      </c>
      <c r="J1173" s="32" t="s">
        <v>28</v>
      </c>
      <c r="U1173" t="s">
        <v>29</v>
      </c>
      <c r="V1173" t="str">
        <f t="shared" si="37"/>
        <v>FC</v>
      </c>
      <c r="W1173">
        <v>270</v>
      </c>
      <c r="X1173" t="s">
        <v>30</v>
      </c>
    </row>
    <row r="1174" spans="1:24">
      <c r="A1174" t="s">
        <v>74</v>
      </c>
      <c r="C1174" t="str">
        <f>VLOOKUP(A1174,'Location Codes'!$A$2:$D$1048576,4,FALSE)</f>
        <v>Vernon.WhiteBluffDitch</v>
      </c>
      <c r="D1174">
        <f>VLOOKUP(A1174,'Location Codes'!$A$2:$C$1048576,2,FALSE)</f>
        <v>31.964633593941102</v>
      </c>
      <c r="E1174">
        <f>VLOOKUP(A1174,'Location Codes'!$A$2:$C$1048576,3,FALSE)</f>
        <v>-81.135533939742899</v>
      </c>
      <c r="F1174" s="1">
        <v>42725.538194444445</v>
      </c>
      <c r="G1174" s="7">
        <v>0.53819444444444442</v>
      </c>
      <c r="H1174" s="30">
        <f>VLOOKUP(F1174,'Rainfall Record'!$D$2:$E$1000,1,TRUE)</f>
        <v>42723</v>
      </c>
      <c r="I1174" s="32">
        <f t="shared" si="36"/>
        <v>3</v>
      </c>
      <c r="J1174" s="32" t="s">
        <v>28</v>
      </c>
      <c r="U1174" t="s">
        <v>31</v>
      </c>
      <c r="V1174" t="str">
        <f t="shared" si="37"/>
        <v>ENT</v>
      </c>
      <c r="W1174">
        <v>10</v>
      </c>
      <c r="X1174" t="s">
        <v>30</v>
      </c>
    </row>
    <row r="1175" spans="1:24">
      <c r="A1175" t="s">
        <v>75</v>
      </c>
      <c r="C1175" t="str">
        <f>VLOOKUP(A1175,'Location Codes'!$A$2:$D$1048576,4,FALSE)</f>
        <v>Vernon.VernonburgDitch</v>
      </c>
      <c r="D1175">
        <f>VLOOKUP(A1175,'Location Codes'!$A$2:$C$1048576,2,FALSE)</f>
        <v>31.965998805129299</v>
      </c>
      <c r="E1175">
        <f>VLOOKUP(A1175,'Location Codes'!$A$2:$C$1048576,3,FALSE)</f>
        <v>-81.134277619450003</v>
      </c>
      <c r="F1175" s="1">
        <v>42725.545138888891</v>
      </c>
      <c r="G1175" s="7">
        <v>0.54513888888888895</v>
      </c>
      <c r="H1175" s="30">
        <f>VLOOKUP(F1175,'Rainfall Record'!$D$2:$E$1000,1,TRUE)</f>
        <v>42723</v>
      </c>
      <c r="I1175" s="32">
        <f t="shared" si="36"/>
        <v>3</v>
      </c>
      <c r="J1175" s="32" t="s">
        <v>28</v>
      </c>
      <c r="U1175" t="s">
        <v>31</v>
      </c>
      <c r="V1175" t="str">
        <f t="shared" si="37"/>
        <v>ENT</v>
      </c>
      <c r="W1175">
        <v>235</v>
      </c>
      <c r="X1175" t="s">
        <v>30</v>
      </c>
    </row>
    <row r="1176" spans="1:24">
      <c r="A1176" t="s">
        <v>76</v>
      </c>
      <c r="C1176" t="str">
        <f>VLOOKUP(A1176,'Location Codes'!$A$2:$D$1048576,4,FALSE)</f>
        <v>Vernon.Vernonburg</v>
      </c>
      <c r="D1176">
        <f>VLOOKUP(A1176,'Location Codes'!$A$2:$C$1048576,2,FALSE)</f>
        <v>31.963846986497899</v>
      </c>
      <c r="E1176">
        <f>VLOOKUP(A1176,'Location Codes'!$A$2:$C$1048576,3,FALSE)</f>
        <v>-81.120341943777106</v>
      </c>
      <c r="F1176" s="1">
        <v>42725.559027777781</v>
      </c>
      <c r="G1176" s="7">
        <v>0.55902777777777779</v>
      </c>
      <c r="H1176" s="30">
        <f>VLOOKUP(F1176,'Rainfall Record'!$D$2:$E$1000,1,TRUE)</f>
        <v>42723</v>
      </c>
      <c r="I1176" s="32">
        <f t="shared" si="36"/>
        <v>3</v>
      </c>
      <c r="J1176" s="32" t="s">
        <v>28</v>
      </c>
      <c r="U1176" t="s">
        <v>31</v>
      </c>
      <c r="V1176" t="str">
        <f t="shared" si="37"/>
        <v>ENT</v>
      </c>
      <c r="W1176">
        <v>10</v>
      </c>
      <c r="X1176" t="s">
        <v>30</v>
      </c>
    </row>
    <row r="1177" spans="1:24">
      <c r="A1177" t="s">
        <v>77</v>
      </c>
      <c r="C1177" t="str">
        <f>VLOOKUP(A1177,'Location Codes'!$A$2:$D$1048576,4,FALSE)</f>
        <v>Vernon.Vernonburg</v>
      </c>
      <c r="D1177">
        <f>VLOOKUP(A1177,'Location Codes'!$A$2:$C$1048576,2,FALSE)</f>
        <v>31.963846986497899</v>
      </c>
      <c r="E1177">
        <f>VLOOKUP(A1177,'Location Codes'!$A$2:$C$1048576,3,FALSE)</f>
        <v>-81.120341943777106</v>
      </c>
      <c r="F1177" s="1">
        <v>42725.559027777781</v>
      </c>
      <c r="G1177" s="7">
        <v>0.55902777777777779</v>
      </c>
      <c r="H1177" s="30">
        <f>VLOOKUP(F1177,'Rainfall Record'!$D$2:$E$1000,1,TRUE)</f>
        <v>42723</v>
      </c>
      <c r="I1177" s="32">
        <f t="shared" si="36"/>
        <v>3</v>
      </c>
      <c r="J1177" s="32" t="s">
        <v>28</v>
      </c>
      <c r="U1177" t="s">
        <v>31</v>
      </c>
      <c r="V1177" t="str">
        <f t="shared" si="37"/>
        <v>ENT</v>
      </c>
      <c r="W1177">
        <v>10</v>
      </c>
      <c r="X1177" t="s">
        <v>30</v>
      </c>
    </row>
    <row r="1178" spans="1:24">
      <c r="A1178" t="s">
        <v>32</v>
      </c>
      <c r="C1178" t="str">
        <f>VLOOKUP(A1178,'Location Codes'!$A$2:$D$1048576,4,FALSE)</f>
        <v>Casey.Sallie</v>
      </c>
      <c r="D1178">
        <f>VLOOKUP(A1178,'Location Codes'!$A$2:$C$1048576,2,FALSE)</f>
        <v>31.995887131649798</v>
      </c>
      <c r="E1178">
        <f>VLOOKUP(A1178,'Location Codes'!$A$2:$C$1048576,3,FALSE)</f>
        <v>-81.090554392855694</v>
      </c>
      <c r="F1178" s="1">
        <v>42731.385416666664</v>
      </c>
      <c r="G1178" s="6">
        <v>0.38541666666666669</v>
      </c>
      <c r="H1178" s="30">
        <f>VLOOKUP(F1178,'Rainfall Record'!$D$2:$E$1000,1,TRUE)</f>
        <v>42723</v>
      </c>
      <c r="I1178" s="32">
        <f t="shared" si="36"/>
        <v>8</v>
      </c>
      <c r="J1178" s="32" t="s">
        <v>28</v>
      </c>
      <c r="U1178" t="s">
        <v>29</v>
      </c>
      <c r="V1178" t="str">
        <f t="shared" si="37"/>
        <v>FC</v>
      </c>
      <c r="W1178">
        <v>78</v>
      </c>
      <c r="X1178" t="s">
        <v>30</v>
      </c>
    </row>
    <row r="1179" spans="1:24">
      <c r="A1179" t="s">
        <v>32</v>
      </c>
      <c r="C1179" t="str">
        <f>VLOOKUP(A1179,'Location Codes'!$A$2:$D$1048576,4,FALSE)</f>
        <v>Casey.Sallie</v>
      </c>
      <c r="D1179">
        <f>VLOOKUP(A1179,'Location Codes'!$A$2:$C$1048576,2,FALSE)</f>
        <v>31.995887131649798</v>
      </c>
      <c r="E1179">
        <f>VLOOKUP(A1179,'Location Codes'!$A$2:$C$1048576,3,FALSE)</f>
        <v>-81.090554392855694</v>
      </c>
      <c r="F1179" s="1">
        <v>42731.385416666664</v>
      </c>
      <c r="G1179" s="6">
        <v>0.38541666666666669</v>
      </c>
      <c r="H1179" s="30">
        <f>VLOOKUP(F1179,'Rainfall Record'!$D$2:$E$1000,1,TRUE)</f>
        <v>42723</v>
      </c>
      <c r="I1179" s="32">
        <f t="shared" si="36"/>
        <v>8</v>
      </c>
      <c r="J1179" s="32" t="s">
        <v>28</v>
      </c>
      <c r="U1179" t="s">
        <v>31</v>
      </c>
      <c r="V1179" t="str">
        <f t="shared" si="37"/>
        <v>ENT</v>
      </c>
      <c r="W1179">
        <v>96</v>
      </c>
      <c r="X1179" t="s">
        <v>30</v>
      </c>
    </row>
    <row r="1180" spans="1:24">
      <c r="A1180" t="s">
        <v>56</v>
      </c>
      <c r="C1180" t="str">
        <f>VLOOKUP(A1180,'Location Codes'!$A$2:$D$1048576,4,FALSE)</f>
        <v>Hayners.Halcyon</v>
      </c>
      <c r="D1180">
        <f>VLOOKUP(A1180,'Location Codes'!$A$2:$C$1048576,2,FALSE)</f>
        <v>31.982481023192801</v>
      </c>
      <c r="E1180">
        <f>VLOOKUP(A1180,'Location Codes'!$A$2:$C$1048576,3,FALSE)</f>
        <v>-81.111041875059797</v>
      </c>
      <c r="F1180" s="1">
        <v>42731.425694444442</v>
      </c>
      <c r="G1180" s="6">
        <v>0.42569444444444443</v>
      </c>
      <c r="H1180" s="30">
        <f>VLOOKUP(F1180,'Rainfall Record'!$D$2:$E$1000,1,TRUE)</f>
        <v>42723</v>
      </c>
      <c r="I1180" s="32">
        <f t="shared" si="36"/>
        <v>8</v>
      </c>
      <c r="J1180" s="32" t="s">
        <v>28</v>
      </c>
      <c r="U1180" t="s">
        <v>29</v>
      </c>
      <c r="V1180" t="str">
        <f t="shared" si="37"/>
        <v>FC</v>
      </c>
      <c r="W1180">
        <v>200</v>
      </c>
      <c r="X1180" t="s">
        <v>30</v>
      </c>
    </row>
    <row r="1181" spans="1:24">
      <c r="A1181" t="s">
        <v>56</v>
      </c>
      <c r="C1181" t="str">
        <f>VLOOKUP(A1181,'Location Codes'!$A$2:$D$1048576,4,FALSE)</f>
        <v>Hayners.Halcyon</v>
      </c>
      <c r="D1181">
        <f>VLOOKUP(A1181,'Location Codes'!$A$2:$C$1048576,2,FALSE)</f>
        <v>31.982481023192801</v>
      </c>
      <c r="E1181">
        <f>VLOOKUP(A1181,'Location Codes'!$A$2:$C$1048576,3,FALSE)</f>
        <v>-81.111041875059797</v>
      </c>
      <c r="F1181" s="1">
        <v>42731.425694444442</v>
      </c>
      <c r="G1181" s="6">
        <v>0.42569444444444443</v>
      </c>
      <c r="H1181" s="30">
        <f>VLOOKUP(F1181,'Rainfall Record'!$D$2:$E$1000,1,TRUE)</f>
        <v>42723</v>
      </c>
      <c r="I1181" s="32">
        <f t="shared" si="36"/>
        <v>8</v>
      </c>
      <c r="J1181" s="32" t="s">
        <v>28</v>
      </c>
      <c r="U1181" t="s">
        <v>31</v>
      </c>
      <c r="V1181" t="str">
        <f t="shared" si="37"/>
        <v>ENT</v>
      </c>
      <c r="W1181">
        <v>256</v>
      </c>
      <c r="X1181" t="s">
        <v>30</v>
      </c>
    </row>
    <row r="1182" spans="1:24">
      <c r="A1182" t="s">
        <v>48</v>
      </c>
      <c r="C1182" t="str">
        <f>VLOOKUP(A1182,'Location Codes'!$A$2:$D$1048576,4,FALSE)</f>
        <v>Wilshire.Bougainvillea</v>
      </c>
      <c r="D1182">
        <f>VLOOKUP(A1182,'Location Codes'!$A$2:$C$1048576,2,FALSE)</f>
        <v>31.9806065034544</v>
      </c>
      <c r="E1182">
        <f>VLOOKUP(A1182,'Location Codes'!$A$2:$C$1048576,3,FALSE)</f>
        <v>-81.125530850568197</v>
      </c>
      <c r="F1182" s="1">
        <v>42731.440972222219</v>
      </c>
      <c r="G1182" s="6">
        <v>0.44097222222222221</v>
      </c>
      <c r="H1182" s="30">
        <f>VLOOKUP(F1182,'Rainfall Record'!$D$2:$E$1000,1,TRUE)</f>
        <v>42723</v>
      </c>
      <c r="I1182" s="32">
        <f t="shared" si="36"/>
        <v>8</v>
      </c>
      <c r="J1182" s="32" t="s">
        <v>28</v>
      </c>
      <c r="U1182" t="s">
        <v>31</v>
      </c>
      <c r="V1182" t="str">
        <f t="shared" si="37"/>
        <v>ENT</v>
      </c>
      <c r="W1182">
        <v>538</v>
      </c>
      <c r="X1182" t="s">
        <v>30</v>
      </c>
    </row>
    <row r="1183" spans="1:24">
      <c r="A1183" t="s">
        <v>48</v>
      </c>
      <c r="C1183" t="str">
        <f>VLOOKUP(A1183,'Location Codes'!$A$2:$D$1048576,4,FALSE)</f>
        <v>Wilshire.Bougainvillea</v>
      </c>
      <c r="D1183">
        <f>VLOOKUP(A1183,'Location Codes'!$A$2:$C$1048576,2,FALSE)</f>
        <v>31.9806065034544</v>
      </c>
      <c r="E1183">
        <f>VLOOKUP(A1183,'Location Codes'!$A$2:$C$1048576,3,FALSE)</f>
        <v>-81.125530850568197</v>
      </c>
      <c r="F1183" s="1">
        <v>42731.440972222219</v>
      </c>
      <c r="G1183" s="6">
        <v>0.44097222222222221</v>
      </c>
      <c r="H1183" s="30">
        <f>VLOOKUP(F1183,'Rainfall Record'!$D$2:$E$1000,1,TRUE)</f>
        <v>42723</v>
      </c>
      <c r="I1183" s="32">
        <f t="shared" si="36"/>
        <v>8</v>
      </c>
      <c r="J1183" s="32" t="s">
        <v>28</v>
      </c>
      <c r="U1183" t="s">
        <v>29</v>
      </c>
      <c r="V1183" t="str">
        <f t="shared" si="37"/>
        <v>FC</v>
      </c>
      <c r="W1183">
        <v>1300</v>
      </c>
      <c r="X1183" t="s">
        <v>30</v>
      </c>
    </row>
    <row r="1184" spans="1:24">
      <c r="A1184" t="s">
        <v>37</v>
      </c>
      <c r="C1184" t="str">
        <f>VLOOKUP(A1184,'Location Codes'!$A$2:$D$1048576,4,FALSE)</f>
        <v>Wilshire.Elks</v>
      </c>
      <c r="D1184">
        <f>VLOOKUP(A1184,'Location Codes'!$A$2:$C$1048576,2,FALSE)</f>
        <v>31.984981640563198</v>
      </c>
      <c r="E1184">
        <f>VLOOKUP(A1184,'Location Codes'!$A$2:$C$1048576,3,FALSE)</f>
        <v>-81.136930039878095</v>
      </c>
      <c r="F1184" s="1">
        <v>42724.473611111112</v>
      </c>
      <c r="G1184" s="6">
        <v>0.47361111111111109</v>
      </c>
      <c r="H1184" s="30">
        <f>VLOOKUP(F1184,'Rainfall Record'!$D$2:$E$1000,1,TRUE)</f>
        <v>42723</v>
      </c>
      <c r="I1184" s="32">
        <f t="shared" si="36"/>
        <v>1</v>
      </c>
      <c r="J1184" s="32" t="s">
        <v>28</v>
      </c>
      <c r="U1184" t="s">
        <v>29</v>
      </c>
      <c r="V1184" t="str">
        <f t="shared" si="37"/>
        <v>FC</v>
      </c>
      <c r="W1184">
        <v>400</v>
      </c>
      <c r="X1184" t="s">
        <v>30</v>
      </c>
    </row>
    <row r="1185" spans="1:24">
      <c r="A1185" t="s">
        <v>37</v>
      </c>
      <c r="C1185" t="str">
        <f>VLOOKUP(A1185,'Location Codes'!$A$2:$D$1048576,4,FALSE)</f>
        <v>Wilshire.Elks</v>
      </c>
      <c r="D1185">
        <f>VLOOKUP(A1185,'Location Codes'!$A$2:$C$1048576,2,FALSE)</f>
        <v>31.984981640563198</v>
      </c>
      <c r="E1185">
        <f>VLOOKUP(A1185,'Location Codes'!$A$2:$C$1048576,3,FALSE)</f>
        <v>-81.136930039878095</v>
      </c>
      <c r="F1185" s="1">
        <v>42731.473611111112</v>
      </c>
      <c r="G1185" s="6">
        <v>0.47361111111111109</v>
      </c>
      <c r="H1185" s="30">
        <f>VLOOKUP(F1185,'Rainfall Record'!$D$2:$E$1000,1,TRUE)</f>
        <v>42723</v>
      </c>
      <c r="I1185" s="32">
        <f t="shared" si="36"/>
        <v>8</v>
      </c>
      <c r="J1185" s="32" t="s">
        <v>28</v>
      </c>
      <c r="U1185" t="s">
        <v>29</v>
      </c>
      <c r="V1185" t="str">
        <f t="shared" si="37"/>
        <v>FC</v>
      </c>
      <c r="W1185">
        <v>200</v>
      </c>
      <c r="X1185" t="s">
        <v>30</v>
      </c>
    </row>
    <row r="1186" spans="1:24">
      <c r="A1186" t="s">
        <v>37</v>
      </c>
      <c r="C1186" t="str">
        <f>VLOOKUP(A1186,'Location Codes'!$A$2:$D$1048576,4,FALSE)</f>
        <v>Wilshire.Elks</v>
      </c>
      <c r="D1186">
        <f>VLOOKUP(A1186,'Location Codes'!$A$2:$C$1048576,2,FALSE)</f>
        <v>31.984981640563198</v>
      </c>
      <c r="E1186">
        <f>VLOOKUP(A1186,'Location Codes'!$A$2:$C$1048576,3,FALSE)</f>
        <v>-81.136930039878095</v>
      </c>
      <c r="F1186" s="1">
        <v>42801.464583333334</v>
      </c>
      <c r="G1186" s="6">
        <v>0.46458333333333335</v>
      </c>
      <c r="H1186" s="30">
        <f>VLOOKUP(F1186,'Rainfall Record'!$D$2:$E$1000,1,TRUE)</f>
        <v>42796</v>
      </c>
      <c r="I1186" s="32">
        <f t="shared" si="36"/>
        <v>5</v>
      </c>
      <c r="J1186" s="32" t="s">
        <v>28</v>
      </c>
      <c r="U1186" t="s">
        <v>29</v>
      </c>
      <c r="V1186" t="str">
        <f t="shared" si="37"/>
        <v>FC</v>
      </c>
      <c r="W1186">
        <v>330</v>
      </c>
      <c r="X1186" t="s">
        <v>30</v>
      </c>
    </row>
    <row r="1187" spans="1:24">
      <c r="A1187" t="s">
        <v>37</v>
      </c>
      <c r="C1187" t="str">
        <f>VLOOKUP(A1187,'Location Codes'!$A$2:$D$1048576,4,FALSE)</f>
        <v>Wilshire.Elks</v>
      </c>
      <c r="D1187">
        <f>VLOOKUP(A1187,'Location Codes'!$A$2:$C$1048576,2,FALSE)</f>
        <v>31.984981640563198</v>
      </c>
      <c r="E1187">
        <f>VLOOKUP(A1187,'Location Codes'!$A$2:$C$1048576,3,FALSE)</f>
        <v>-81.136930039878095</v>
      </c>
      <c r="F1187" s="1">
        <v>42808.47152777778</v>
      </c>
      <c r="G1187" s="6">
        <v>0.47152777777777777</v>
      </c>
      <c r="H1187" s="30">
        <f>VLOOKUP(F1187,'Rainfall Record'!$D$2:$E$1000,1,TRUE)</f>
        <v>42808</v>
      </c>
      <c r="I1187" s="32">
        <f t="shared" si="36"/>
        <v>0</v>
      </c>
      <c r="J1187" s="32" t="s">
        <v>28</v>
      </c>
      <c r="U1187" t="s">
        <v>29</v>
      </c>
      <c r="V1187" t="str">
        <f t="shared" si="37"/>
        <v>FC</v>
      </c>
      <c r="W1187">
        <v>450</v>
      </c>
      <c r="X1187" t="s">
        <v>30</v>
      </c>
    </row>
    <row r="1188" spans="1:24">
      <c r="A1188" t="s">
        <v>59</v>
      </c>
      <c r="C1188" t="str">
        <f>VLOOKUP(A1188,'Location Codes'!$A$2:$D$1048576,4,FALSE)</f>
        <v>Vernon.Rendant</v>
      </c>
      <c r="D1188">
        <f>VLOOKUP(A1188,'Location Codes'!$A$2:$C$1048576,2,FALSE)</f>
        <v>31.971748423804598</v>
      </c>
      <c r="E1188">
        <f>VLOOKUP(A1188,'Location Codes'!$A$2:$C$1048576,3,FALSE)</f>
        <v>-81.125984676460405</v>
      </c>
      <c r="F1188" s="1">
        <v>42731.488194444442</v>
      </c>
      <c r="G1188" s="6">
        <v>0.48819444444444443</v>
      </c>
      <c r="H1188" s="30">
        <f>VLOOKUP(F1188,'Rainfall Record'!$D$2:$E$1000,1,TRUE)</f>
        <v>42723</v>
      </c>
      <c r="I1188" s="32">
        <f t="shared" si="36"/>
        <v>8</v>
      </c>
      <c r="J1188" s="32" t="s">
        <v>28</v>
      </c>
      <c r="U1188" t="s">
        <v>31</v>
      </c>
      <c r="V1188" t="str">
        <f t="shared" si="37"/>
        <v>ENT</v>
      </c>
      <c r="W1188">
        <v>341</v>
      </c>
      <c r="X1188" t="s">
        <v>30</v>
      </c>
    </row>
    <row r="1189" spans="1:24">
      <c r="A1189" t="s">
        <v>59</v>
      </c>
      <c r="C1189" t="str">
        <f>VLOOKUP(A1189,'Location Codes'!$A$2:$D$1048576,4,FALSE)</f>
        <v>Vernon.Rendant</v>
      </c>
      <c r="D1189">
        <f>VLOOKUP(A1189,'Location Codes'!$A$2:$C$1048576,2,FALSE)</f>
        <v>31.971748423804598</v>
      </c>
      <c r="E1189">
        <f>VLOOKUP(A1189,'Location Codes'!$A$2:$C$1048576,3,FALSE)</f>
        <v>-81.125984676460405</v>
      </c>
      <c r="F1189" s="1">
        <v>42731.488194444442</v>
      </c>
      <c r="G1189" s="6">
        <v>0.48819444444444443</v>
      </c>
      <c r="H1189" s="30">
        <f>VLOOKUP(F1189,'Rainfall Record'!$D$2:$E$1000,1,TRUE)</f>
        <v>42723</v>
      </c>
      <c r="I1189" s="32">
        <f t="shared" si="36"/>
        <v>8</v>
      </c>
      <c r="J1189" s="32" t="s">
        <v>28</v>
      </c>
      <c r="U1189" t="s">
        <v>29</v>
      </c>
      <c r="V1189" t="str">
        <f t="shared" si="37"/>
        <v>FC</v>
      </c>
      <c r="W1189">
        <v>450</v>
      </c>
      <c r="X1189" t="s">
        <v>30</v>
      </c>
    </row>
    <row r="1190" spans="1:24">
      <c r="A1190" t="s">
        <v>60</v>
      </c>
      <c r="C1190" t="str">
        <f>VLOOKUP(A1190,'Location Codes'!$A$2:$D$1048576,4,FALSE)</f>
        <v>Casey.Hospital</v>
      </c>
      <c r="D1190">
        <f>VLOOKUP(A1190,'Location Codes'!$A$2:$C$1048576,2,FALSE)</f>
        <v>32.030499465731999</v>
      </c>
      <c r="E1190">
        <f>VLOOKUP(A1190,'Location Codes'!$A$2:$C$1048576,3,FALSE)</f>
        <v>-81.085066518624302</v>
      </c>
      <c r="F1190" s="1">
        <v>42731.513888888891</v>
      </c>
      <c r="G1190" s="6">
        <v>0.51388888888888884</v>
      </c>
      <c r="H1190" s="30">
        <f>VLOOKUP(F1190,'Rainfall Record'!$D$2:$E$1000,1,TRUE)</f>
        <v>42723</v>
      </c>
      <c r="I1190" s="32">
        <f t="shared" si="36"/>
        <v>9</v>
      </c>
      <c r="J1190" s="32" t="s">
        <v>28</v>
      </c>
      <c r="U1190" t="s">
        <v>31</v>
      </c>
      <c r="V1190" t="str">
        <f t="shared" si="37"/>
        <v>ENT</v>
      </c>
      <c r="W1190">
        <v>245</v>
      </c>
      <c r="X1190" t="s">
        <v>30</v>
      </c>
    </row>
    <row r="1191" spans="1:24">
      <c r="A1191" t="s">
        <v>60</v>
      </c>
      <c r="C1191" t="str">
        <f>VLOOKUP(A1191,'Location Codes'!$A$2:$D$1048576,4,FALSE)</f>
        <v>Casey.Hospital</v>
      </c>
      <c r="D1191">
        <f>VLOOKUP(A1191,'Location Codes'!$A$2:$C$1048576,2,FALSE)</f>
        <v>32.030499465731999</v>
      </c>
      <c r="E1191">
        <f>VLOOKUP(A1191,'Location Codes'!$A$2:$C$1048576,3,FALSE)</f>
        <v>-81.085066518624302</v>
      </c>
      <c r="F1191" s="1">
        <v>42731.513888888891</v>
      </c>
      <c r="G1191" s="6">
        <v>0.51388888888888884</v>
      </c>
      <c r="H1191" s="30">
        <f>VLOOKUP(F1191,'Rainfall Record'!$D$2:$E$1000,1,TRUE)</f>
        <v>42723</v>
      </c>
      <c r="I1191" s="32">
        <f t="shared" si="36"/>
        <v>9</v>
      </c>
      <c r="J1191" s="32" t="s">
        <v>28</v>
      </c>
      <c r="U1191" t="s">
        <v>29</v>
      </c>
      <c r="V1191" t="str">
        <f t="shared" si="37"/>
        <v>FC</v>
      </c>
      <c r="W1191">
        <v>270</v>
      </c>
      <c r="X1191" t="s">
        <v>30</v>
      </c>
    </row>
    <row r="1192" spans="1:24">
      <c r="A1192" t="s">
        <v>78</v>
      </c>
      <c r="C1192" t="str">
        <f>VLOOKUP(A1192,'Location Codes'!$A$2:$D$1048576,4,FALSE)</f>
        <v>Harmon.9</v>
      </c>
      <c r="D1192">
        <f>VLOOKUP(A1192,'Location Codes'!$A$2:$C$1048576,2,FALSE)</f>
        <v>31.9867850198948</v>
      </c>
      <c r="E1192">
        <f>VLOOKUP(A1192,'Location Codes'!$A$2:$C$1048576,3,FALSE)</f>
        <v>-81.116596661316706</v>
      </c>
      <c r="F1192" s="1">
        <v>42755.479166666664</v>
      </c>
      <c r="G1192" s="7">
        <v>0.47916666666666669</v>
      </c>
      <c r="H1192" s="30">
        <f>VLOOKUP(F1192,'Rainfall Record'!$D$2:$E$1000,1,TRUE)</f>
        <v>42742</v>
      </c>
      <c r="I1192" s="32">
        <f t="shared" si="36"/>
        <v>13</v>
      </c>
      <c r="J1192" s="32" t="s">
        <v>28</v>
      </c>
      <c r="U1192" t="s">
        <v>31</v>
      </c>
      <c r="V1192" t="str">
        <f t="shared" si="37"/>
        <v>ENT</v>
      </c>
      <c r="W1192">
        <v>118</v>
      </c>
      <c r="X1192" t="s">
        <v>30</v>
      </c>
    </row>
    <row r="1193" spans="1:24">
      <c r="A1193" t="s">
        <v>73</v>
      </c>
      <c r="C1193" t="str">
        <f>VLOOKUP(A1193,'Location Codes'!$A$2:$D$1048576,4,FALSE)</f>
        <v>Hayners.Mont</v>
      </c>
      <c r="D1193">
        <f>VLOOKUP(A1193,'Location Codes'!$A$2:$C$1048576,2,FALSE)</f>
        <v>31.993115442766999</v>
      </c>
      <c r="E1193">
        <f>VLOOKUP(A1193,'Location Codes'!$A$2:$C$1048576,3,FALSE)</f>
        <v>-81.1013377418072</v>
      </c>
      <c r="F1193" s="1">
        <v>42755.489583333336</v>
      </c>
      <c r="G1193" s="7">
        <v>0.48958333333333331</v>
      </c>
      <c r="H1193" s="30">
        <f>VLOOKUP(F1193,'Rainfall Record'!$D$2:$E$1000,1,TRUE)</f>
        <v>42742</v>
      </c>
      <c r="I1193" s="32">
        <f t="shared" si="36"/>
        <v>13</v>
      </c>
      <c r="J1193" s="32" t="s">
        <v>28</v>
      </c>
      <c r="U1193" t="s">
        <v>31</v>
      </c>
      <c r="V1193" t="str">
        <f t="shared" si="37"/>
        <v>ENT</v>
      </c>
      <c r="W1193">
        <v>206</v>
      </c>
      <c r="X1193" t="s">
        <v>30</v>
      </c>
    </row>
    <row r="1194" spans="1:24">
      <c r="A1194" t="s">
        <v>27</v>
      </c>
      <c r="C1194" t="str">
        <f>VLOOKUP(A1194,'Location Codes'!$A$2:$D$1048576,4,FALSE)</f>
        <v>Hayners.Halcyon</v>
      </c>
      <c r="D1194">
        <f>VLOOKUP(A1194,'Location Codes'!$A$2:$C$1048576,2,FALSE)</f>
        <v>31.982481023192801</v>
      </c>
      <c r="E1194">
        <f>VLOOKUP(A1194,'Location Codes'!$A$2:$C$1048576,3,FALSE)</f>
        <v>-81.111041875059797</v>
      </c>
      <c r="F1194" s="1">
        <v>42755.506944444445</v>
      </c>
      <c r="G1194" s="7">
        <v>0.50694444444444442</v>
      </c>
      <c r="H1194" s="30">
        <f>VLOOKUP(F1194,'Rainfall Record'!$D$2:$E$1000,1,TRUE)</f>
        <v>42742</v>
      </c>
      <c r="I1194" s="32">
        <f t="shared" si="36"/>
        <v>14</v>
      </c>
      <c r="J1194" s="32" t="s">
        <v>28</v>
      </c>
      <c r="U1194" t="s">
        <v>31</v>
      </c>
      <c r="V1194" t="str">
        <f t="shared" si="37"/>
        <v>ENT</v>
      </c>
      <c r="W1194">
        <v>328</v>
      </c>
      <c r="X1194" t="s">
        <v>30</v>
      </c>
    </row>
    <row r="1195" spans="1:24">
      <c r="A1195" t="s">
        <v>37</v>
      </c>
      <c r="C1195" t="str">
        <f>VLOOKUP(A1195,'Location Codes'!$A$2:$D$1048576,4,FALSE)</f>
        <v>Wilshire.Elks</v>
      </c>
      <c r="D1195">
        <f>VLOOKUP(A1195,'Location Codes'!$A$2:$C$1048576,2,FALSE)</f>
        <v>31.984981640563198</v>
      </c>
      <c r="E1195">
        <f>VLOOKUP(A1195,'Location Codes'!$A$2:$C$1048576,3,FALSE)</f>
        <v>-81.136930039878095</v>
      </c>
      <c r="F1195" s="1">
        <v>42815.467361111114</v>
      </c>
      <c r="G1195" s="6">
        <v>0.46736111111111112</v>
      </c>
      <c r="H1195" s="30">
        <f>VLOOKUP(F1195,'Rainfall Record'!$D$2:$E$1000,1,TRUE)</f>
        <v>42808</v>
      </c>
      <c r="I1195" s="32">
        <f t="shared" si="36"/>
        <v>7</v>
      </c>
      <c r="J1195" s="32" t="s">
        <v>28</v>
      </c>
      <c r="U1195" t="s">
        <v>29</v>
      </c>
      <c r="V1195" t="str">
        <f t="shared" si="37"/>
        <v>FC</v>
      </c>
      <c r="W1195">
        <v>170</v>
      </c>
      <c r="X1195" t="s">
        <v>30</v>
      </c>
    </row>
    <row r="1196" spans="1:24">
      <c r="A1196" t="s">
        <v>74</v>
      </c>
      <c r="C1196" t="str">
        <f>VLOOKUP(A1196,'Location Codes'!$A$2:$D$1048576,4,FALSE)</f>
        <v>Vernon.WhiteBluffDitch</v>
      </c>
      <c r="D1196">
        <f>VLOOKUP(A1196,'Location Codes'!$A$2:$C$1048576,2,FALSE)</f>
        <v>31.964633593941102</v>
      </c>
      <c r="E1196">
        <f>VLOOKUP(A1196,'Location Codes'!$A$2:$C$1048576,3,FALSE)</f>
        <v>-81.135533939742899</v>
      </c>
      <c r="F1196" s="1">
        <v>42755.555555555555</v>
      </c>
      <c r="G1196" s="7">
        <v>0.55555555555555558</v>
      </c>
      <c r="H1196" s="30">
        <f>VLOOKUP(F1196,'Rainfall Record'!$D$2:$E$1000,1,TRUE)</f>
        <v>42742</v>
      </c>
      <c r="I1196" s="32">
        <f t="shared" si="36"/>
        <v>14</v>
      </c>
      <c r="J1196" s="32" t="s">
        <v>28</v>
      </c>
      <c r="U1196" t="s">
        <v>31</v>
      </c>
      <c r="V1196" t="str">
        <f t="shared" si="37"/>
        <v>ENT</v>
      </c>
      <c r="W1196">
        <v>20</v>
      </c>
      <c r="X1196" t="s">
        <v>30</v>
      </c>
    </row>
    <row r="1197" spans="1:24">
      <c r="A1197" t="s">
        <v>75</v>
      </c>
      <c r="C1197" t="str">
        <f>VLOOKUP(A1197,'Location Codes'!$A$2:$D$1048576,4,FALSE)</f>
        <v>Vernon.VernonburgDitch</v>
      </c>
      <c r="D1197">
        <f>VLOOKUP(A1197,'Location Codes'!$A$2:$C$1048576,2,FALSE)</f>
        <v>31.965998805129299</v>
      </c>
      <c r="E1197">
        <f>VLOOKUP(A1197,'Location Codes'!$A$2:$C$1048576,3,FALSE)</f>
        <v>-81.134277619450003</v>
      </c>
      <c r="F1197" s="1">
        <v>42755.5625</v>
      </c>
      <c r="G1197" s="7">
        <v>0.5625</v>
      </c>
      <c r="H1197" s="30">
        <f>VLOOKUP(F1197,'Rainfall Record'!$D$2:$E$1000,1,TRUE)</f>
        <v>42742</v>
      </c>
      <c r="I1197" s="32">
        <f t="shared" si="36"/>
        <v>14</v>
      </c>
      <c r="J1197" s="32" t="s">
        <v>28</v>
      </c>
      <c r="U1197" t="s">
        <v>31</v>
      </c>
      <c r="V1197" t="str">
        <f t="shared" si="37"/>
        <v>ENT</v>
      </c>
      <c r="W1197">
        <v>96</v>
      </c>
      <c r="X1197" t="s">
        <v>30</v>
      </c>
    </row>
    <row r="1198" spans="1:24">
      <c r="A1198" t="s">
        <v>76</v>
      </c>
      <c r="C1198" t="str">
        <f>VLOOKUP(A1198,'Location Codes'!$A$2:$D$1048576,4,FALSE)</f>
        <v>Vernon.Vernonburg</v>
      </c>
      <c r="D1198">
        <f>VLOOKUP(A1198,'Location Codes'!$A$2:$C$1048576,2,FALSE)</f>
        <v>31.963846986497899</v>
      </c>
      <c r="E1198">
        <f>VLOOKUP(A1198,'Location Codes'!$A$2:$C$1048576,3,FALSE)</f>
        <v>-81.120341943777106</v>
      </c>
      <c r="F1198" s="1">
        <v>42755.572916666664</v>
      </c>
      <c r="G1198" s="7">
        <v>0.57291666666666663</v>
      </c>
      <c r="H1198" s="30">
        <f>VLOOKUP(F1198,'Rainfall Record'!$D$2:$E$1000,1,TRUE)</f>
        <v>42742</v>
      </c>
      <c r="I1198" s="32">
        <f t="shared" si="36"/>
        <v>14</v>
      </c>
      <c r="J1198" s="32" t="s">
        <v>28</v>
      </c>
      <c r="U1198" t="s">
        <v>31</v>
      </c>
      <c r="V1198" t="str">
        <f t="shared" si="37"/>
        <v>ENT</v>
      </c>
      <c r="W1198">
        <v>10</v>
      </c>
      <c r="X1198" t="s">
        <v>30</v>
      </c>
    </row>
    <row r="1199" spans="1:24">
      <c r="A1199" t="s">
        <v>77</v>
      </c>
      <c r="C1199" t="str">
        <f>VLOOKUP(A1199,'Location Codes'!$A$2:$D$1048576,4,FALSE)</f>
        <v>Vernon.Vernonburg</v>
      </c>
      <c r="D1199">
        <f>VLOOKUP(A1199,'Location Codes'!$A$2:$C$1048576,2,FALSE)</f>
        <v>31.963846986497899</v>
      </c>
      <c r="E1199">
        <f>VLOOKUP(A1199,'Location Codes'!$A$2:$C$1048576,3,FALSE)</f>
        <v>-81.120341943777106</v>
      </c>
      <c r="F1199" s="1">
        <v>42755.572916666664</v>
      </c>
      <c r="G1199" s="7">
        <v>0.57291666666666663</v>
      </c>
      <c r="H1199" s="30">
        <f>VLOOKUP(F1199,'Rainfall Record'!$D$2:$E$1000,1,TRUE)</f>
        <v>42742</v>
      </c>
      <c r="I1199" s="32">
        <f t="shared" si="36"/>
        <v>14</v>
      </c>
      <c r="J1199" s="32" t="s">
        <v>28</v>
      </c>
      <c r="U1199" t="s">
        <v>31</v>
      </c>
      <c r="V1199" t="str">
        <f t="shared" si="37"/>
        <v>ENT</v>
      </c>
      <c r="W1199">
        <v>10</v>
      </c>
      <c r="X1199" t="s">
        <v>30</v>
      </c>
    </row>
    <row r="1200" spans="1:24">
      <c r="A1200" t="s">
        <v>78</v>
      </c>
      <c r="C1200" t="str">
        <f>VLOOKUP(A1200,'Location Codes'!$A$2:$D$1048576,4,FALSE)</f>
        <v>Harmon.9</v>
      </c>
      <c r="D1200">
        <f>VLOOKUP(A1200,'Location Codes'!$A$2:$C$1048576,2,FALSE)</f>
        <v>31.9867850198948</v>
      </c>
      <c r="E1200">
        <f>VLOOKUP(A1200,'Location Codes'!$A$2:$C$1048576,3,FALSE)</f>
        <v>-81.116596661316706</v>
      </c>
      <c r="F1200" s="1">
        <v>42780.475694444445</v>
      </c>
      <c r="G1200" s="7">
        <v>0.47569444444444442</v>
      </c>
      <c r="H1200" s="30">
        <f>VLOOKUP(F1200,'Rainfall Record'!$D$2:$E$1000,1,TRUE)</f>
        <v>42757</v>
      </c>
      <c r="I1200" s="32">
        <f t="shared" si="36"/>
        <v>23</v>
      </c>
      <c r="J1200" s="32" t="s">
        <v>28</v>
      </c>
      <c r="U1200" t="s">
        <v>31</v>
      </c>
      <c r="V1200" t="str">
        <f t="shared" si="37"/>
        <v>ENT</v>
      </c>
      <c r="W1200">
        <v>63</v>
      </c>
      <c r="X1200" t="s">
        <v>30</v>
      </c>
    </row>
    <row r="1201" spans="1:24">
      <c r="A1201" t="s">
        <v>73</v>
      </c>
      <c r="C1201" t="str">
        <f>VLOOKUP(A1201,'Location Codes'!$A$2:$D$1048576,4,FALSE)</f>
        <v>Hayners.Mont</v>
      </c>
      <c r="D1201">
        <f>VLOOKUP(A1201,'Location Codes'!$A$2:$C$1048576,2,FALSE)</f>
        <v>31.993115442766999</v>
      </c>
      <c r="E1201">
        <f>VLOOKUP(A1201,'Location Codes'!$A$2:$C$1048576,3,FALSE)</f>
        <v>-81.1013377418072</v>
      </c>
      <c r="F1201" s="1">
        <v>42780.486111111109</v>
      </c>
      <c r="G1201" s="7">
        <v>0.4861111111111111</v>
      </c>
      <c r="H1201" s="30">
        <f>VLOOKUP(F1201,'Rainfall Record'!$D$2:$E$1000,1,TRUE)</f>
        <v>42757</v>
      </c>
      <c r="I1201" s="32">
        <f t="shared" si="36"/>
        <v>23</v>
      </c>
      <c r="J1201" s="32" t="s">
        <v>28</v>
      </c>
      <c r="U1201" t="s">
        <v>31</v>
      </c>
      <c r="V1201" t="str">
        <f t="shared" si="37"/>
        <v>ENT</v>
      </c>
      <c r="W1201">
        <v>272</v>
      </c>
      <c r="X1201" t="s">
        <v>30</v>
      </c>
    </row>
    <row r="1202" spans="1:24">
      <c r="A1202" t="s">
        <v>27</v>
      </c>
      <c r="C1202" t="str">
        <f>VLOOKUP(A1202,'Location Codes'!$A$2:$D$1048576,4,FALSE)</f>
        <v>Hayners.Halcyon</v>
      </c>
      <c r="D1202">
        <f>VLOOKUP(A1202,'Location Codes'!$A$2:$C$1048576,2,FALSE)</f>
        <v>31.982481023192801</v>
      </c>
      <c r="E1202">
        <f>VLOOKUP(A1202,'Location Codes'!$A$2:$C$1048576,3,FALSE)</f>
        <v>-81.111041875059797</v>
      </c>
      <c r="F1202" s="1">
        <v>42780.496527777781</v>
      </c>
      <c r="G1202" s="7">
        <v>0.49652777777777773</v>
      </c>
      <c r="H1202" s="30">
        <f>VLOOKUP(F1202,'Rainfall Record'!$D$2:$E$1000,1,TRUE)</f>
        <v>42757</v>
      </c>
      <c r="I1202" s="32">
        <f t="shared" si="36"/>
        <v>23</v>
      </c>
      <c r="J1202" s="32" t="s">
        <v>28</v>
      </c>
      <c r="U1202" t="s">
        <v>31</v>
      </c>
      <c r="V1202" t="str">
        <f t="shared" si="37"/>
        <v>ENT</v>
      </c>
      <c r="W1202">
        <v>31</v>
      </c>
      <c r="X1202" t="s">
        <v>30</v>
      </c>
    </row>
    <row r="1203" spans="1:24">
      <c r="A1203" t="s">
        <v>37</v>
      </c>
      <c r="C1203" t="str">
        <f>VLOOKUP(A1203,'Location Codes'!$A$2:$D$1048576,4,FALSE)</f>
        <v>Wilshire.Elks</v>
      </c>
      <c r="D1203">
        <f>VLOOKUP(A1203,'Location Codes'!$A$2:$C$1048576,2,FALSE)</f>
        <v>31.984981640563198</v>
      </c>
      <c r="E1203">
        <f>VLOOKUP(A1203,'Location Codes'!$A$2:$C$1048576,3,FALSE)</f>
        <v>-81.136930039878095</v>
      </c>
      <c r="F1203" s="1">
        <v>42824.475694444445</v>
      </c>
      <c r="G1203" s="6">
        <v>0.47569444444444442</v>
      </c>
      <c r="H1203" s="30">
        <f>VLOOKUP(F1203,'Rainfall Record'!$D$2:$E$1000,1,TRUE)</f>
        <v>42808</v>
      </c>
      <c r="I1203" s="32">
        <f t="shared" si="36"/>
        <v>16</v>
      </c>
      <c r="J1203" s="32" t="s">
        <v>28</v>
      </c>
      <c r="U1203" t="s">
        <v>29</v>
      </c>
      <c r="V1203" t="str">
        <f t="shared" si="37"/>
        <v>FC</v>
      </c>
      <c r="W1203">
        <v>40</v>
      </c>
      <c r="X1203" t="s">
        <v>30</v>
      </c>
    </row>
    <row r="1204" spans="1:24">
      <c r="A1204" t="s">
        <v>74</v>
      </c>
      <c r="C1204" t="str">
        <f>VLOOKUP(A1204,'Location Codes'!$A$2:$D$1048576,4,FALSE)</f>
        <v>Vernon.WhiteBluffDitch</v>
      </c>
      <c r="D1204">
        <f>VLOOKUP(A1204,'Location Codes'!$A$2:$C$1048576,2,FALSE)</f>
        <v>31.964633593941102</v>
      </c>
      <c r="E1204">
        <f>VLOOKUP(A1204,'Location Codes'!$A$2:$C$1048576,3,FALSE)</f>
        <v>-81.135533939742899</v>
      </c>
      <c r="F1204" s="1">
        <v>42780.548611111109</v>
      </c>
      <c r="G1204" s="7">
        <v>0.54861111111111105</v>
      </c>
      <c r="H1204" s="30">
        <f>VLOOKUP(F1204,'Rainfall Record'!$D$2:$E$1000,1,TRUE)</f>
        <v>42757</v>
      </c>
      <c r="I1204" s="32">
        <f t="shared" si="36"/>
        <v>24</v>
      </c>
      <c r="J1204" s="32" t="s">
        <v>28</v>
      </c>
      <c r="U1204" t="s">
        <v>31</v>
      </c>
      <c r="V1204" t="str">
        <f t="shared" si="37"/>
        <v>ENT</v>
      </c>
      <c r="W1204">
        <v>0</v>
      </c>
      <c r="X1204" t="s">
        <v>30</v>
      </c>
    </row>
    <row r="1205" spans="1:24">
      <c r="A1205" t="s">
        <v>75</v>
      </c>
      <c r="C1205" t="str">
        <f>VLOOKUP(A1205,'Location Codes'!$A$2:$D$1048576,4,FALSE)</f>
        <v>Vernon.VernonburgDitch</v>
      </c>
      <c r="D1205">
        <f>VLOOKUP(A1205,'Location Codes'!$A$2:$C$1048576,2,FALSE)</f>
        <v>31.965998805129299</v>
      </c>
      <c r="E1205">
        <f>VLOOKUP(A1205,'Location Codes'!$A$2:$C$1048576,3,FALSE)</f>
        <v>-81.134277619450003</v>
      </c>
      <c r="F1205" s="1">
        <v>42780.5625</v>
      </c>
      <c r="G1205" s="7">
        <v>0.5625</v>
      </c>
      <c r="H1205" s="30">
        <f>VLOOKUP(F1205,'Rainfall Record'!$D$2:$E$1000,1,TRUE)</f>
        <v>42757</v>
      </c>
      <c r="I1205" s="32">
        <f t="shared" si="36"/>
        <v>24</v>
      </c>
      <c r="J1205" s="32" t="s">
        <v>28</v>
      </c>
      <c r="U1205" t="s">
        <v>31</v>
      </c>
      <c r="V1205" t="str">
        <f t="shared" si="37"/>
        <v>ENT</v>
      </c>
      <c r="W1205">
        <v>84</v>
      </c>
      <c r="X1205" t="s">
        <v>30</v>
      </c>
    </row>
    <row r="1206" spans="1:24">
      <c r="A1206" t="s">
        <v>76</v>
      </c>
      <c r="C1206" t="str">
        <f>VLOOKUP(A1206,'Location Codes'!$A$2:$D$1048576,4,FALSE)</f>
        <v>Vernon.Vernonburg</v>
      </c>
      <c r="D1206">
        <f>VLOOKUP(A1206,'Location Codes'!$A$2:$C$1048576,2,FALSE)</f>
        <v>31.963846986497899</v>
      </c>
      <c r="E1206">
        <f>VLOOKUP(A1206,'Location Codes'!$A$2:$C$1048576,3,FALSE)</f>
        <v>-81.120341943777106</v>
      </c>
      <c r="F1206" s="1">
        <v>42780.572916666664</v>
      </c>
      <c r="G1206" s="7">
        <v>0.57291666666666663</v>
      </c>
      <c r="H1206" s="30">
        <f>VLOOKUP(F1206,'Rainfall Record'!$D$2:$E$1000,1,TRUE)</f>
        <v>42757</v>
      </c>
      <c r="I1206" s="32">
        <f t="shared" si="36"/>
        <v>24</v>
      </c>
      <c r="J1206" s="32" t="s">
        <v>28</v>
      </c>
      <c r="U1206" t="s">
        <v>31</v>
      </c>
      <c r="V1206" t="str">
        <f t="shared" si="37"/>
        <v>ENT</v>
      </c>
      <c r="W1206">
        <v>20</v>
      </c>
      <c r="X1206" t="s">
        <v>30</v>
      </c>
    </row>
    <row r="1207" spans="1:24">
      <c r="A1207" t="s">
        <v>77</v>
      </c>
      <c r="C1207" t="str">
        <f>VLOOKUP(A1207,'Location Codes'!$A$2:$D$1048576,4,FALSE)</f>
        <v>Vernon.Vernonburg</v>
      </c>
      <c r="D1207">
        <f>VLOOKUP(A1207,'Location Codes'!$A$2:$C$1048576,2,FALSE)</f>
        <v>31.963846986497899</v>
      </c>
      <c r="E1207">
        <f>VLOOKUP(A1207,'Location Codes'!$A$2:$C$1048576,3,FALSE)</f>
        <v>-81.120341943777106</v>
      </c>
      <c r="F1207" s="1">
        <v>42780.572916666664</v>
      </c>
      <c r="G1207" s="7">
        <v>0.57291666666666663</v>
      </c>
      <c r="H1207" s="30">
        <f>VLOOKUP(F1207,'Rainfall Record'!$D$2:$E$1000,1,TRUE)</f>
        <v>42757</v>
      </c>
      <c r="I1207" s="32">
        <f t="shared" si="36"/>
        <v>24</v>
      </c>
      <c r="J1207" s="32" t="s">
        <v>28</v>
      </c>
      <c r="U1207" t="s">
        <v>31</v>
      </c>
      <c r="V1207" t="str">
        <f t="shared" si="37"/>
        <v>ENT</v>
      </c>
      <c r="W1207">
        <v>20</v>
      </c>
      <c r="X1207" t="s">
        <v>30</v>
      </c>
    </row>
    <row r="1208" spans="1:24">
      <c r="A1208" t="s">
        <v>32</v>
      </c>
      <c r="C1208" t="str">
        <f>VLOOKUP(A1208,'Location Codes'!$A$2:$D$1048576,4,FALSE)</f>
        <v>Casey.Sallie</v>
      </c>
      <c r="D1208">
        <f>VLOOKUP(A1208,'Location Codes'!$A$2:$C$1048576,2,FALSE)</f>
        <v>31.995887131649798</v>
      </c>
      <c r="E1208">
        <f>VLOOKUP(A1208,'Location Codes'!$A$2:$C$1048576,3,FALSE)</f>
        <v>-81.090554392855694</v>
      </c>
      <c r="F1208" s="1">
        <v>42801.400694444441</v>
      </c>
      <c r="G1208" s="6">
        <v>0.40069444444444446</v>
      </c>
      <c r="H1208" s="30">
        <f>VLOOKUP(F1208,'Rainfall Record'!$D$2:$E$1000,1,TRUE)</f>
        <v>42796</v>
      </c>
      <c r="I1208" s="32">
        <f t="shared" si="36"/>
        <v>5</v>
      </c>
      <c r="J1208" s="32" t="s">
        <v>28</v>
      </c>
      <c r="U1208" t="s">
        <v>31</v>
      </c>
      <c r="V1208" t="str">
        <f t="shared" si="37"/>
        <v>ENT</v>
      </c>
      <c r="W1208">
        <v>10</v>
      </c>
      <c r="X1208" t="s">
        <v>30</v>
      </c>
    </row>
    <row r="1209" spans="1:24">
      <c r="A1209" t="s">
        <v>32</v>
      </c>
      <c r="C1209" t="str">
        <f>VLOOKUP(A1209,'Location Codes'!$A$2:$D$1048576,4,FALSE)</f>
        <v>Casey.Sallie</v>
      </c>
      <c r="D1209">
        <f>VLOOKUP(A1209,'Location Codes'!$A$2:$C$1048576,2,FALSE)</f>
        <v>31.995887131649798</v>
      </c>
      <c r="E1209">
        <f>VLOOKUP(A1209,'Location Codes'!$A$2:$C$1048576,3,FALSE)</f>
        <v>-81.090554392855694</v>
      </c>
      <c r="F1209" s="1">
        <v>42801.400694444441</v>
      </c>
      <c r="G1209" s="6">
        <v>0.40069444444444446</v>
      </c>
      <c r="H1209" s="30">
        <f>VLOOKUP(F1209,'Rainfall Record'!$D$2:$E$1000,1,TRUE)</f>
        <v>42796</v>
      </c>
      <c r="I1209" s="32">
        <f t="shared" si="36"/>
        <v>5</v>
      </c>
      <c r="J1209" s="32" t="s">
        <v>28</v>
      </c>
      <c r="U1209" t="s">
        <v>29</v>
      </c>
      <c r="V1209" t="str">
        <f t="shared" si="37"/>
        <v>FC</v>
      </c>
      <c r="W1209">
        <v>61</v>
      </c>
      <c r="X1209" t="s">
        <v>30</v>
      </c>
    </row>
    <row r="1210" spans="1:24">
      <c r="A1210" t="s">
        <v>56</v>
      </c>
      <c r="C1210" t="str">
        <f>VLOOKUP(A1210,'Location Codes'!$A$2:$D$1048576,4,FALSE)</f>
        <v>Hayners.Halcyon</v>
      </c>
      <c r="D1210">
        <f>VLOOKUP(A1210,'Location Codes'!$A$2:$C$1048576,2,FALSE)</f>
        <v>31.982481023192801</v>
      </c>
      <c r="E1210">
        <f>VLOOKUP(A1210,'Location Codes'!$A$2:$C$1048576,3,FALSE)</f>
        <v>-81.111041875059797</v>
      </c>
      <c r="F1210" s="1">
        <v>42801.422222222223</v>
      </c>
      <c r="G1210" s="6">
        <v>0.42222222222222222</v>
      </c>
      <c r="H1210" s="30">
        <f>VLOOKUP(F1210,'Rainfall Record'!$D$2:$E$1000,1,TRUE)</f>
        <v>42796</v>
      </c>
      <c r="I1210" s="32">
        <f t="shared" si="36"/>
        <v>5</v>
      </c>
      <c r="J1210" s="32" t="s">
        <v>28</v>
      </c>
      <c r="U1210" t="s">
        <v>31</v>
      </c>
      <c r="V1210" t="str">
        <f t="shared" si="37"/>
        <v>ENT</v>
      </c>
      <c r="W1210">
        <v>464</v>
      </c>
      <c r="X1210" t="s">
        <v>30</v>
      </c>
    </row>
    <row r="1211" spans="1:24">
      <c r="A1211" t="s">
        <v>56</v>
      </c>
      <c r="C1211" t="str">
        <f>VLOOKUP(A1211,'Location Codes'!$A$2:$D$1048576,4,FALSE)</f>
        <v>Hayners.Halcyon</v>
      </c>
      <c r="D1211">
        <f>VLOOKUP(A1211,'Location Codes'!$A$2:$C$1048576,2,FALSE)</f>
        <v>31.982481023192801</v>
      </c>
      <c r="E1211">
        <f>VLOOKUP(A1211,'Location Codes'!$A$2:$C$1048576,3,FALSE)</f>
        <v>-81.111041875059797</v>
      </c>
      <c r="F1211" s="1">
        <v>42801.422222222223</v>
      </c>
      <c r="G1211" s="6">
        <v>0.42222222222222222</v>
      </c>
      <c r="H1211" s="30">
        <f>VLOOKUP(F1211,'Rainfall Record'!$D$2:$E$1000,1,TRUE)</f>
        <v>42796</v>
      </c>
      <c r="I1211" s="32">
        <f t="shared" si="36"/>
        <v>5</v>
      </c>
      <c r="J1211" s="32" t="s">
        <v>28</v>
      </c>
      <c r="U1211" t="s">
        <v>29</v>
      </c>
      <c r="V1211" t="str">
        <f t="shared" si="37"/>
        <v>FC</v>
      </c>
      <c r="W1211">
        <v>490</v>
      </c>
      <c r="X1211" t="s">
        <v>30</v>
      </c>
    </row>
    <row r="1212" spans="1:24">
      <c r="A1212" t="s">
        <v>48</v>
      </c>
      <c r="C1212" t="str">
        <f>VLOOKUP(A1212,'Location Codes'!$A$2:$D$1048576,4,FALSE)</f>
        <v>Wilshire.Bougainvillea</v>
      </c>
      <c r="D1212">
        <f>VLOOKUP(A1212,'Location Codes'!$A$2:$C$1048576,2,FALSE)</f>
        <v>31.9806065034544</v>
      </c>
      <c r="E1212">
        <f>VLOOKUP(A1212,'Location Codes'!$A$2:$C$1048576,3,FALSE)</f>
        <v>-81.125530850568197</v>
      </c>
      <c r="F1212" s="1">
        <v>42801.4375</v>
      </c>
      <c r="G1212" s="6">
        <v>0.4375</v>
      </c>
      <c r="H1212" s="30">
        <f>VLOOKUP(F1212,'Rainfall Record'!$D$2:$E$1000,1,TRUE)</f>
        <v>42796</v>
      </c>
      <c r="I1212" s="32">
        <f t="shared" si="36"/>
        <v>5</v>
      </c>
      <c r="J1212" s="32" t="s">
        <v>28</v>
      </c>
      <c r="U1212" t="s">
        <v>31</v>
      </c>
      <c r="V1212" t="str">
        <f t="shared" si="37"/>
        <v>ENT</v>
      </c>
      <c r="W1212">
        <v>530</v>
      </c>
      <c r="X1212" t="s">
        <v>30</v>
      </c>
    </row>
    <row r="1213" spans="1:24">
      <c r="A1213" t="s">
        <v>48</v>
      </c>
      <c r="C1213" t="str">
        <f>VLOOKUP(A1213,'Location Codes'!$A$2:$D$1048576,4,FALSE)</f>
        <v>Wilshire.Bougainvillea</v>
      </c>
      <c r="D1213">
        <f>VLOOKUP(A1213,'Location Codes'!$A$2:$C$1048576,2,FALSE)</f>
        <v>31.9806065034544</v>
      </c>
      <c r="E1213">
        <f>VLOOKUP(A1213,'Location Codes'!$A$2:$C$1048576,3,FALSE)</f>
        <v>-81.125530850568197</v>
      </c>
      <c r="F1213" s="1">
        <v>42801.4375</v>
      </c>
      <c r="G1213" s="6">
        <v>0.4375</v>
      </c>
      <c r="H1213" s="30">
        <f>VLOOKUP(F1213,'Rainfall Record'!$D$2:$E$1000,1,TRUE)</f>
        <v>42796</v>
      </c>
      <c r="I1213" s="32">
        <f t="shared" si="36"/>
        <v>5</v>
      </c>
      <c r="J1213" s="32" t="s">
        <v>28</v>
      </c>
      <c r="U1213" t="s">
        <v>29</v>
      </c>
      <c r="V1213" t="str">
        <f t="shared" si="37"/>
        <v>FC</v>
      </c>
      <c r="W1213">
        <v>1100</v>
      </c>
      <c r="X1213" t="s">
        <v>30</v>
      </c>
    </row>
    <row r="1214" spans="1:24">
      <c r="A1214" t="s">
        <v>37</v>
      </c>
      <c r="C1214" t="str">
        <f>VLOOKUP(A1214,'Location Codes'!$A$2:$D$1048576,4,FALSE)</f>
        <v>Wilshire.Elks</v>
      </c>
      <c r="D1214">
        <f>VLOOKUP(A1214,'Location Codes'!$A$2:$C$1048576,2,FALSE)</f>
        <v>31.984981640563198</v>
      </c>
      <c r="E1214">
        <f>VLOOKUP(A1214,'Location Codes'!$A$2:$C$1048576,3,FALSE)</f>
        <v>-81.136930039878095</v>
      </c>
      <c r="F1214" s="1">
        <v>42894.493055555555</v>
      </c>
      <c r="G1214" s="6">
        <v>0.49305555555555558</v>
      </c>
      <c r="H1214" s="30">
        <f>VLOOKUP(F1214,'Rainfall Record'!$D$2:$E$1000,1,TRUE)</f>
        <v>42893</v>
      </c>
      <c r="I1214" s="32">
        <f t="shared" si="36"/>
        <v>1</v>
      </c>
      <c r="J1214" s="32" t="s">
        <v>28</v>
      </c>
      <c r="U1214" t="s">
        <v>29</v>
      </c>
      <c r="V1214" t="str">
        <f t="shared" si="37"/>
        <v>FC</v>
      </c>
      <c r="W1214">
        <v>490</v>
      </c>
      <c r="X1214" t="s">
        <v>30</v>
      </c>
    </row>
    <row r="1215" spans="1:24">
      <c r="A1215" t="s">
        <v>37</v>
      </c>
      <c r="C1215" t="str">
        <f>VLOOKUP(A1215,'Location Codes'!$A$2:$D$1048576,4,FALSE)</f>
        <v>Wilshire.Elks</v>
      </c>
      <c r="D1215">
        <f>VLOOKUP(A1215,'Location Codes'!$A$2:$C$1048576,2,FALSE)</f>
        <v>31.984981640563198</v>
      </c>
      <c r="E1215">
        <f>VLOOKUP(A1215,'Location Codes'!$A$2:$C$1048576,3,FALSE)</f>
        <v>-81.136930039878095</v>
      </c>
      <c r="F1215" s="1">
        <v>42899.493055555555</v>
      </c>
      <c r="G1215" s="6">
        <v>0.49305555555555558</v>
      </c>
      <c r="H1215" s="30">
        <f>VLOOKUP(F1215,'Rainfall Record'!$D$2:$E$1000,1,TRUE)</f>
        <v>42893</v>
      </c>
      <c r="I1215" s="32">
        <f t="shared" si="36"/>
        <v>6</v>
      </c>
      <c r="J1215" s="32" t="s">
        <v>28</v>
      </c>
      <c r="U1215" t="s">
        <v>29</v>
      </c>
      <c r="V1215" t="str">
        <f t="shared" si="37"/>
        <v>FC</v>
      </c>
      <c r="W1215">
        <v>130</v>
      </c>
      <c r="X1215" t="s">
        <v>30</v>
      </c>
    </row>
    <row r="1216" spans="1:24">
      <c r="A1216" t="s">
        <v>37</v>
      </c>
      <c r="C1216" t="str">
        <f>VLOOKUP(A1216,'Location Codes'!$A$2:$D$1048576,4,FALSE)</f>
        <v>Wilshire.Elks</v>
      </c>
      <c r="D1216">
        <f>VLOOKUP(A1216,'Location Codes'!$A$2:$C$1048576,2,FALSE)</f>
        <v>31.984981640563198</v>
      </c>
      <c r="E1216">
        <f>VLOOKUP(A1216,'Location Codes'!$A$2:$C$1048576,3,FALSE)</f>
        <v>-81.136930039878095</v>
      </c>
      <c r="F1216" s="1">
        <v>42906.465277777781</v>
      </c>
      <c r="G1216" s="6">
        <v>0.46527777777777779</v>
      </c>
      <c r="H1216" s="30">
        <f>VLOOKUP(F1216,'Rainfall Record'!$D$2:$E$1000,1,TRUE)</f>
        <v>42906</v>
      </c>
      <c r="I1216" s="32">
        <f t="shared" si="36"/>
        <v>0</v>
      </c>
      <c r="J1216" s="32" t="s">
        <v>28</v>
      </c>
      <c r="U1216" t="s">
        <v>29</v>
      </c>
      <c r="V1216" t="str">
        <f t="shared" si="37"/>
        <v>FC</v>
      </c>
      <c r="W1216">
        <v>5400</v>
      </c>
      <c r="X1216" t="s">
        <v>30</v>
      </c>
    </row>
    <row r="1217" spans="1:24">
      <c r="A1217" t="s">
        <v>37</v>
      </c>
      <c r="C1217" t="str">
        <f>VLOOKUP(A1217,'Location Codes'!$A$2:$D$1048576,4,FALSE)</f>
        <v>Wilshire.Elks</v>
      </c>
      <c r="D1217">
        <f>VLOOKUP(A1217,'Location Codes'!$A$2:$C$1048576,2,FALSE)</f>
        <v>31.984981640563198</v>
      </c>
      <c r="E1217">
        <f>VLOOKUP(A1217,'Location Codes'!$A$2:$C$1048576,3,FALSE)</f>
        <v>-81.136930039878095</v>
      </c>
      <c r="F1217" s="1">
        <v>42915.493055555555</v>
      </c>
      <c r="G1217" s="6">
        <v>0.49305555555555558</v>
      </c>
      <c r="H1217" s="30">
        <f>VLOOKUP(F1217,'Rainfall Record'!$D$2:$E$1000,1,TRUE)</f>
        <v>42915</v>
      </c>
      <c r="I1217" s="32">
        <f t="shared" si="36"/>
        <v>0</v>
      </c>
      <c r="J1217" s="32" t="s">
        <v>28</v>
      </c>
      <c r="U1217" t="s">
        <v>29</v>
      </c>
      <c r="V1217" t="str">
        <f t="shared" si="37"/>
        <v>FC</v>
      </c>
      <c r="W1217">
        <v>63</v>
      </c>
      <c r="X1217" t="s">
        <v>30</v>
      </c>
    </row>
    <row r="1218" spans="1:24">
      <c r="A1218" t="s">
        <v>59</v>
      </c>
      <c r="C1218" t="str">
        <f>VLOOKUP(A1218,'Location Codes'!$A$2:$D$1048576,4,FALSE)</f>
        <v>Vernon.Rendant</v>
      </c>
      <c r="D1218">
        <f>VLOOKUP(A1218,'Location Codes'!$A$2:$C$1048576,2,FALSE)</f>
        <v>31.971748423804598</v>
      </c>
      <c r="E1218">
        <f>VLOOKUP(A1218,'Location Codes'!$A$2:$C$1048576,3,FALSE)</f>
        <v>-81.125984676460405</v>
      </c>
      <c r="F1218" s="1">
        <v>42801.480555555558</v>
      </c>
      <c r="G1218" s="6">
        <v>0.48055555555555557</v>
      </c>
      <c r="H1218" s="30">
        <f>VLOOKUP(F1218,'Rainfall Record'!$D$2:$E$1000,1,TRUE)</f>
        <v>42796</v>
      </c>
      <c r="I1218" s="32">
        <f t="shared" si="36"/>
        <v>5</v>
      </c>
      <c r="J1218" s="32" t="s">
        <v>28</v>
      </c>
      <c r="U1218" t="s">
        <v>31</v>
      </c>
      <c r="V1218" t="str">
        <f t="shared" si="37"/>
        <v>ENT</v>
      </c>
      <c r="W1218">
        <v>323</v>
      </c>
      <c r="X1218" t="s">
        <v>30</v>
      </c>
    </row>
    <row r="1219" spans="1:24">
      <c r="A1219" t="s">
        <v>59</v>
      </c>
      <c r="C1219" t="str">
        <f>VLOOKUP(A1219,'Location Codes'!$A$2:$D$1048576,4,FALSE)</f>
        <v>Vernon.Rendant</v>
      </c>
      <c r="D1219">
        <f>VLOOKUP(A1219,'Location Codes'!$A$2:$C$1048576,2,FALSE)</f>
        <v>31.971748423804598</v>
      </c>
      <c r="E1219">
        <f>VLOOKUP(A1219,'Location Codes'!$A$2:$C$1048576,3,FALSE)</f>
        <v>-81.125984676460405</v>
      </c>
      <c r="F1219" s="1">
        <v>42801.480555555558</v>
      </c>
      <c r="G1219" s="6">
        <v>0.48055555555555557</v>
      </c>
      <c r="H1219" s="30">
        <f>VLOOKUP(F1219,'Rainfall Record'!$D$2:$E$1000,1,TRUE)</f>
        <v>42796</v>
      </c>
      <c r="I1219" s="32">
        <f t="shared" ref="I1219:I1282" si="38">ROUND(F1219-H1219,0)</f>
        <v>5</v>
      </c>
      <c r="J1219" s="32" t="s">
        <v>28</v>
      </c>
      <c r="U1219" t="s">
        <v>29</v>
      </c>
      <c r="V1219" t="str">
        <f t="shared" ref="V1219:V1282" si="39">IF(U1219="Fecal","FC",IF(U1219="Entero","ENT",IF(U1219="E.coli","EC",IF(U1219="E. Coli","EC",IF(U1219="Enterococci","ENT",IF(U1219="Total Coli","TC",IF(U1219="Total Coliform","TC","error")))))))</f>
        <v>FC</v>
      </c>
      <c r="W1219">
        <v>490</v>
      </c>
      <c r="X1219" t="s">
        <v>30</v>
      </c>
    </row>
    <row r="1220" spans="1:24">
      <c r="A1220" t="s">
        <v>60</v>
      </c>
      <c r="C1220" t="str">
        <f>VLOOKUP(A1220,'Location Codes'!$A$2:$D$1048576,4,FALSE)</f>
        <v>Casey.Hospital</v>
      </c>
      <c r="D1220">
        <f>VLOOKUP(A1220,'Location Codes'!$A$2:$C$1048576,2,FALSE)</f>
        <v>32.030499465731999</v>
      </c>
      <c r="E1220">
        <f>VLOOKUP(A1220,'Location Codes'!$A$2:$C$1048576,3,FALSE)</f>
        <v>-81.085066518624302</v>
      </c>
      <c r="F1220" s="1">
        <v>42801.510416666664</v>
      </c>
      <c r="G1220" s="6">
        <v>0.51041666666666663</v>
      </c>
      <c r="H1220" s="30">
        <f>VLOOKUP(F1220,'Rainfall Record'!$D$2:$E$1000,1,TRUE)</f>
        <v>42796</v>
      </c>
      <c r="I1220" s="32">
        <f t="shared" si="38"/>
        <v>6</v>
      </c>
      <c r="J1220" s="32" t="s">
        <v>28</v>
      </c>
      <c r="U1220" t="s">
        <v>31</v>
      </c>
      <c r="V1220" t="str">
        <f t="shared" si="39"/>
        <v>ENT</v>
      </c>
      <c r="W1220">
        <v>20</v>
      </c>
      <c r="X1220" t="s">
        <v>30</v>
      </c>
    </row>
    <row r="1221" spans="1:24">
      <c r="A1221" t="s">
        <v>60</v>
      </c>
      <c r="C1221" t="str">
        <f>VLOOKUP(A1221,'Location Codes'!$A$2:$D$1048576,4,FALSE)</f>
        <v>Casey.Hospital</v>
      </c>
      <c r="D1221">
        <f>VLOOKUP(A1221,'Location Codes'!$A$2:$C$1048576,2,FALSE)</f>
        <v>32.030499465731999</v>
      </c>
      <c r="E1221">
        <f>VLOOKUP(A1221,'Location Codes'!$A$2:$C$1048576,3,FALSE)</f>
        <v>-81.085066518624302</v>
      </c>
      <c r="F1221" s="1">
        <v>42801.510416666664</v>
      </c>
      <c r="G1221" s="6">
        <v>0.51041666666666663</v>
      </c>
      <c r="H1221" s="30">
        <f>VLOOKUP(F1221,'Rainfall Record'!$D$2:$E$1000,1,TRUE)</f>
        <v>42796</v>
      </c>
      <c r="I1221" s="32">
        <f t="shared" si="38"/>
        <v>6</v>
      </c>
      <c r="J1221" s="32" t="s">
        <v>28</v>
      </c>
      <c r="U1221" t="s">
        <v>29</v>
      </c>
      <c r="V1221" t="str">
        <f t="shared" si="39"/>
        <v>FC</v>
      </c>
      <c r="W1221">
        <v>45</v>
      </c>
      <c r="X1221" t="s">
        <v>30</v>
      </c>
    </row>
    <row r="1222" spans="1:24">
      <c r="A1222" t="s">
        <v>32</v>
      </c>
      <c r="C1222" t="str">
        <f>VLOOKUP(A1222,'Location Codes'!$A$2:$D$1048576,4,FALSE)</f>
        <v>Casey.Sallie</v>
      </c>
      <c r="D1222">
        <f>VLOOKUP(A1222,'Location Codes'!$A$2:$C$1048576,2,FALSE)</f>
        <v>31.995887131649798</v>
      </c>
      <c r="E1222">
        <f>VLOOKUP(A1222,'Location Codes'!$A$2:$C$1048576,3,FALSE)</f>
        <v>-81.090554392855694</v>
      </c>
      <c r="F1222" s="1">
        <v>42808.413194444445</v>
      </c>
      <c r="G1222" s="6">
        <v>0.41319444444444442</v>
      </c>
      <c r="H1222" s="30">
        <f>VLOOKUP(F1222,'Rainfall Record'!$D$2:$E$1000,1,TRUE)</f>
        <v>42808</v>
      </c>
      <c r="I1222" s="32">
        <f t="shared" si="38"/>
        <v>0</v>
      </c>
      <c r="J1222" s="32" t="s">
        <v>28</v>
      </c>
      <c r="U1222" t="s">
        <v>29</v>
      </c>
      <c r="V1222" t="str">
        <f t="shared" si="39"/>
        <v>FC</v>
      </c>
      <c r="W1222">
        <v>45</v>
      </c>
      <c r="X1222" t="s">
        <v>30</v>
      </c>
    </row>
    <row r="1223" spans="1:24">
      <c r="A1223" t="s">
        <v>32</v>
      </c>
      <c r="C1223" t="str">
        <f>VLOOKUP(A1223,'Location Codes'!$A$2:$D$1048576,4,FALSE)</f>
        <v>Casey.Sallie</v>
      </c>
      <c r="D1223">
        <f>VLOOKUP(A1223,'Location Codes'!$A$2:$C$1048576,2,FALSE)</f>
        <v>31.995887131649798</v>
      </c>
      <c r="E1223">
        <f>VLOOKUP(A1223,'Location Codes'!$A$2:$C$1048576,3,FALSE)</f>
        <v>-81.090554392855694</v>
      </c>
      <c r="F1223" s="1">
        <v>42808.413194444445</v>
      </c>
      <c r="G1223" s="6">
        <v>0.41319444444444442</v>
      </c>
      <c r="H1223" s="30">
        <f>VLOOKUP(F1223,'Rainfall Record'!$D$2:$E$1000,1,TRUE)</f>
        <v>42808</v>
      </c>
      <c r="I1223" s="32">
        <f t="shared" si="38"/>
        <v>0</v>
      </c>
      <c r="J1223" s="32" t="s">
        <v>28</v>
      </c>
      <c r="U1223" t="s">
        <v>31</v>
      </c>
      <c r="V1223" t="str">
        <f t="shared" si="39"/>
        <v>ENT</v>
      </c>
      <c r="W1223">
        <v>185</v>
      </c>
      <c r="X1223" t="s">
        <v>30</v>
      </c>
    </row>
    <row r="1224" spans="1:24">
      <c r="A1224" t="s">
        <v>56</v>
      </c>
      <c r="C1224" t="str">
        <f>VLOOKUP(A1224,'Location Codes'!$A$2:$D$1048576,4,FALSE)</f>
        <v>Hayners.Halcyon</v>
      </c>
      <c r="D1224">
        <f>VLOOKUP(A1224,'Location Codes'!$A$2:$C$1048576,2,FALSE)</f>
        <v>31.982481023192801</v>
      </c>
      <c r="E1224">
        <f>VLOOKUP(A1224,'Location Codes'!$A$2:$C$1048576,3,FALSE)</f>
        <v>-81.111041875059797</v>
      </c>
      <c r="F1224" s="1">
        <v>42808.427083333336</v>
      </c>
      <c r="G1224" s="6">
        <v>0.42708333333333331</v>
      </c>
      <c r="H1224" s="30">
        <f>VLOOKUP(F1224,'Rainfall Record'!$D$2:$E$1000,1,TRUE)</f>
        <v>42808</v>
      </c>
      <c r="I1224" s="32">
        <f t="shared" si="38"/>
        <v>0</v>
      </c>
      <c r="J1224" s="32" t="s">
        <v>28</v>
      </c>
      <c r="U1224" t="s">
        <v>31</v>
      </c>
      <c r="V1224" t="str">
        <f t="shared" si="39"/>
        <v>ENT</v>
      </c>
      <c r="W1224">
        <v>142</v>
      </c>
      <c r="X1224" t="s">
        <v>30</v>
      </c>
    </row>
    <row r="1225" spans="1:24">
      <c r="A1225" t="s">
        <v>56</v>
      </c>
      <c r="C1225" t="str">
        <f>VLOOKUP(A1225,'Location Codes'!$A$2:$D$1048576,4,FALSE)</f>
        <v>Hayners.Halcyon</v>
      </c>
      <c r="D1225">
        <f>VLOOKUP(A1225,'Location Codes'!$A$2:$C$1048576,2,FALSE)</f>
        <v>31.982481023192801</v>
      </c>
      <c r="E1225">
        <f>VLOOKUP(A1225,'Location Codes'!$A$2:$C$1048576,3,FALSE)</f>
        <v>-81.111041875059797</v>
      </c>
      <c r="F1225" s="1">
        <v>42808.427083333336</v>
      </c>
      <c r="G1225" s="6">
        <v>0.42708333333333331</v>
      </c>
      <c r="H1225" s="30">
        <f>VLOOKUP(F1225,'Rainfall Record'!$D$2:$E$1000,1,TRUE)</f>
        <v>42808</v>
      </c>
      <c r="I1225" s="32">
        <f t="shared" si="38"/>
        <v>0</v>
      </c>
      <c r="J1225" s="32" t="s">
        <v>28</v>
      </c>
      <c r="U1225" t="s">
        <v>29</v>
      </c>
      <c r="V1225" t="str">
        <f t="shared" si="39"/>
        <v>FC</v>
      </c>
      <c r="W1225">
        <v>170</v>
      </c>
      <c r="X1225" t="s">
        <v>30</v>
      </c>
    </row>
    <row r="1226" spans="1:24">
      <c r="A1226" t="s">
        <v>48</v>
      </c>
      <c r="C1226" t="str">
        <f>VLOOKUP(A1226,'Location Codes'!$A$2:$D$1048576,4,FALSE)</f>
        <v>Wilshire.Bougainvillea</v>
      </c>
      <c r="D1226">
        <f>VLOOKUP(A1226,'Location Codes'!$A$2:$C$1048576,2,FALSE)</f>
        <v>31.9806065034544</v>
      </c>
      <c r="E1226">
        <f>VLOOKUP(A1226,'Location Codes'!$A$2:$C$1048576,3,FALSE)</f>
        <v>-81.125530850568197</v>
      </c>
      <c r="F1226" s="1">
        <v>42808.442361111112</v>
      </c>
      <c r="G1226" s="6">
        <v>0.44236111111111109</v>
      </c>
      <c r="H1226" s="30">
        <f>VLOOKUP(F1226,'Rainfall Record'!$D$2:$E$1000,1,TRUE)</f>
        <v>42808</v>
      </c>
      <c r="I1226" s="32">
        <f t="shared" si="38"/>
        <v>0</v>
      </c>
      <c r="J1226" s="32" t="s">
        <v>28</v>
      </c>
      <c r="U1226" t="s">
        <v>29</v>
      </c>
      <c r="V1226" t="str">
        <f t="shared" si="39"/>
        <v>FC</v>
      </c>
      <c r="W1226">
        <v>260</v>
      </c>
      <c r="X1226" t="s">
        <v>30</v>
      </c>
    </row>
    <row r="1227" spans="1:24">
      <c r="A1227" t="s">
        <v>48</v>
      </c>
      <c r="C1227" t="str">
        <f>VLOOKUP(A1227,'Location Codes'!$A$2:$D$1048576,4,FALSE)</f>
        <v>Wilshire.Bougainvillea</v>
      </c>
      <c r="D1227">
        <f>VLOOKUP(A1227,'Location Codes'!$A$2:$C$1048576,2,FALSE)</f>
        <v>31.9806065034544</v>
      </c>
      <c r="E1227">
        <f>VLOOKUP(A1227,'Location Codes'!$A$2:$C$1048576,3,FALSE)</f>
        <v>-81.125530850568197</v>
      </c>
      <c r="F1227" s="1">
        <v>42808.442361111112</v>
      </c>
      <c r="G1227" s="6">
        <v>0.44236111111111109</v>
      </c>
      <c r="H1227" s="30">
        <f>VLOOKUP(F1227,'Rainfall Record'!$D$2:$E$1000,1,TRUE)</f>
        <v>42808</v>
      </c>
      <c r="I1227" s="32">
        <f t="shared" si="38"/>
        <v>0</v>
      </c>
      <c r="J1227" s="32" t="s">
        <v>28</v>
      </c>
      <c r="U1227" t="s">
        <v>31</v>
      </c>
      <c r="V1227" t="str">
        <f t="shared" si="39"/>
        <v>ENT</v>
      </c>
      <c r="W1227">
        <v>546</v>
      </c>
      <c r="X1227" t="s">
        <v>30</v>
      </c>
    </row>
    <row r="1228" spans="1:24">
      <c r="A1228" t="s">
        <v>37</v>
      </c>
      <c r="B1228" t="s">
        <v>38</v>
      </c>
      <c r="C1228" t="str">
        <f>VLOOKUP(A1228,'Location Codes'!$A$2:$D$1048576,4,FALSE)</f>
        <v>Wilshire.Elks</v>
      </c>
      <c r="D1228">
        <f>VLOOKUP(A1228,'Location Codes'!$A$2:$C$1048576,2,FALSE)</f>
        <v>31.984981640563198</v>
      </c>
      <c r="E1228">
        <f>VLOOKUP(A1228,'Location Codes'!$A$2:$C$1048576,3,FALSE)</f>
        <v>-81.136930039878095</v>
      </c>
      <c r="F1228" s="1">
        <v>44532</v>
      </c>
      <c r="G1228" s="3">
        <v>0.4548611111111111</v>
      </c>
      <c r="H1228" s="30">
        <f>VLOOKUP(F1228,'Rainfall Record'!$D$2:$E$1000,1,TRUE)</f>
        <v>44507</v>
      </c>
      <c r="I1228" s="32">
        <f t="shared" si="38"/>
        <v>25</v>
      </c>
      <c r="J1228" s="32" t="s">
        <v>28</v>
      </c>
      <c r="L1228" t="s">
        <v>39</v>
      </c>
      <c r="R1228" t="s">
        <v>40</v>
      </c>
      <c r="S1228" s="21">
        <v>44532</v>
      </c>
      <c r="U1228" t="s">
        <v>29</v>
      </c>
      <c r="V1228" t="str">
        <f t="shared" si="39"/>
        <v>FC</v>
      </c>
      <c r="W1228" s="5">
        <v>17000</v>
      </c>
      <c r="X1228" t="s">
        <v>30</v>
      </c>
    </row>
    <row r="1229" spans="1:24">
      <c r="A1229" t="s">
        <v>57</v>
      </c>
      <c r="C1229" t="str">
        <f>VLOOKUP(A1229,'Location Codes'!$A$2:$D$1048576,4,FALSE)</f>
        <v>Wilshire.WhiteBluff</v>
      </c>
      <c r="D1229">
        <f>VLOOKUP(A1229,'Location Codes'!$A$2:$C$1048576,2,FALSE)</f>
        <v>31.984280910253801</v>
      </c>
      <c r="E1229">
        <f>VLOOKUP(A1229,'Location Codes'!$A$2:$C$1048576,3,FALSE)</f>
        <v>-81.129864906139403</v>
      </c>
      <c r="F1229" s="1">
        <v>41429.370833333334</v>
      </c>
      <c r="G1229" s="6">
        <v>0.37083333333333335</v>
      </c>
      <c r="H1229" s="30">
        <f>VLOOKUP(F1229,'Rainfall Record'!$D$2:$E$1000,1,TRUE)</f>
        <v>41429</v>
      </c>
      <c r="I1229" s="32">
        <f t="shared" si="38"/>
        <v>0</v>
      </c>
      <c r="J1229" s="32" t="s">
        <v>28</v>
      </c>
      <c r="U1229" t="s">
        <v>29</v>
      </c>
      <c r="V1229" t="str">
        <f t="shared" si="39"/>
        <v>FC</v>
      </c>
      <c r="W1229">
        <v>230</v>
      </c>
      <c r="X1229" t="s">
        <v>30</v>
      </c>
    </row>
    <row r="1230" spans="1:24">
      <c r="A1230" t="s">
        <v>57</v>
      </c>
      <c r="C1230" t="str">
        <f>VLOOKUP(A1230,'Location Codes'!$A$2:$D$1048576,4,FALSE)</f>
        <v>Wilshire.WhiteBluff</v>
      </c>
      <c r="D1230">
        <f>VLOOKUP(A1230,'Location Codes'!$A$2:$C$1048576,2,FALSE)</f>
        <v>31.984280910253801</v>
      </c>
      <c r="E1230">
        <f>VLOOKUP(A1230,'Location Codes'!$A$2:$C$1048576,3,FALSE)</f>
        <v>-81.129864906139403</v>
      </c>
      <c r="F1230" s="1">
        <v>41436.402777777781</v>
      </c>
      <c r="G1230" s="6">
        <v>0.40277777777777779</v>
      </c>
      <c r="H1230" s="30">
        <f>VLOOKUP(F1230,'Rainfall Record'!$D$2:$E$1000,1,TRUE)</f>
        <v>41435</v>
      </c>
      <c r="I1230" s="32">
        <f t="shared" si="38"/>
        <v>1</v>
      </c>
      <c r="J1230" s="32" t="s">
        <v>28</v>
      </c>
      <c r="U1230" t="s">
        <v>29</v>
      </c>
      <c r="V1230" t="str">
        <f t="shared" si="39"/>
        <v>FC</v>
      </c>
      <c r="W1230">
        <v>14000</v>
      </c>
      <c r="X1230" t="s">
        <v>30</v>
      </c>
    </row>
    <row r="1231" spans="1:24">
      <c r="A1231" t="s">
        <v>57</v>
      </c>
      <c r="C1231" t="str">
        <f>VLOOKUP(A1231,'Location Codes'!$A$2:$D$1048576,4,FALSE)</f>
        <v>Wilshire.WhiteBluff</v>
      </c>
      <c r="D1231">
        <f>VLOOKUP(A1231,'Location Codes'!$A$2:$C$1048576,2,FALSE)</f>
        <v>31.984280910253801</v>
      </c>
      <c r="E1231">
        <f>VLOOKUP(A1231,'Location Codes'!$A$2:$C$1048576,3,FALSE)</f>
        <v>-81.129864906139403</v>
      </c>
      <c r="F1231" s="1">
        <v>41443.449999999997</v>
      </c>
      <c r="G1231" s="6">
        <v>0.45</v>
      </c>
      <c r="H1231" s="30">
        <f>VLOOKUP(F1231,'Rainfall Record'!$D$2:$E$1000,1,TRUE)</f>
        <v>41442</v>
      </c>
      <c r="I1231" s="32">
        <f t="shared" si="38"/>
        <v>1</v>
      </c>
      <c r="J1231" s="32" t="s">
        <v>28</v>
      </c>
      <c r="U1231" t="s">
        <v>29</v>
      </c>
      <c r="V1231" t="str">
        <f t="shared" si="39"/>
        <v>FC</v>
      </c>
      <c r="W1231">
        <v>54000</v>
      </c>
      <c r="X1231" t="s">
        <v>30</v>
      </c>
    </row>
    <row r="1232" spans="1:24">
      <c r="A1232" t="s">
        <v>59</v>
      </c>
      <c r="C1232" t="str">
        <f>VLOOKUP(A1232,'Location Codes'!$A$2:$D$1048576,4,FALSE)</f>
        <v>Vernon.Rendant</v>
      </c>
      <c r="D1232">
        <f>VLOOKUP(A1232,'Location Codes'!$A$2:$C$1048576,2,FALSE)</f>
        <v>31.971748423804598</v>
      </c>
      <c r="E1232">
        <f>VLOOKUP(A1232,'Location Codes'!$A$2:$C$1048576,3,FALSE)</f>
        <v>-81.125984676460405</v>
      </c>
      <c r="F1232" s="1">
        <v>42808.484722222223</v>
      </c>
      <c r="G1232" s="6">
        <v>0.48472222222222222</v>
      </c>
      <c r="H1232" s="30">
        <f>VLOOKUP(F1232,'Rainfall Record'!$D$2:$E$1000,1,TRUE)</f>
        <v>42808</v>
      </c>
      <c r="I1232" s="32">
        <f t="shared" si="38"/>
        <v>0</v>
      </c>
      <c r="J1232" s="32" t="s">
        <v>28</v>
      </c>
      <c r="U1232" t="s">
        <v>31</v>
      </c>
      <c r="V1232" t="str">
        <f t="shared" si="39"/>
        <v>ENT</v>
      </c>
      <c r="W1232">
        <v>31</v>
      </c>
      <c r="X1232" t="s">
        <v>30</v>
      </c>
    </row>
    <row r="1233" spans="1:24">
      <c r="A1233" t="s">
        <v>59</v>
      </c>
      <c r="C1233" t="str">
        <f>VLOOKUP(A1233,'Location Codes'!$A$2:$D$1048576,4,FALSE)</f>
        <v>Vernon.Rendant</v>
      </c>
      <c r="D1233">
        <f>VLOOKUP(A1233,'Location Codes'!$A$2:$C$1048576,2,FALSE)</f>
        <v>31.971748423804598</v>
      </c>
      <c r="E1233">
        <f>VLOOKUP(A1233,'Location Codes'!$A$2:$C$1048576,3,FALSE)</f>
        <v>-81.125984676460405</v>
      </c>
      <c r="F1233" s="1">
        <v>42808.484722222223</v>
      </c>
      <c r="G1233" s="6">
        <v>0.48472222222222222</v>
      </c>
      <c r="H1233" s="30">
        <f>VLOOKUP(F1233,'Rainfall Record'!$D$2:$E$1000,1,TRUE)</f>
        <v>42808</v>
      </c>
      <c r="I1233" s="32">
        <f t="shared" si="38"/>
        <v>0</v>
      </c>
      <c r="J1233" s="32" t="s">
        <v>28</v>
      </c>
      <c r="U1233" t="s">
        <v>29</v>
      </c>
      <c r="V1233" t="str">
        <f t="shared" si="39"/>
        <v>FC</v>
      </c>
      <c r="W1233">
        <v>45</v>
      </c>
      <c r="X1233" t="s">
        <v>30</v>
      </c>
    </row>
    <row r="1234" spans="1:24">
      <c r="A1234" t="s">
        <v>60</v>
      </c>
      <c r="C1234" t="str">
        <f>VLOOKUP(A1234,'Location Codes'!$A$2:$D$1048576,4,FALSE)</f>
        <v>Casey.Hospital</v>
      </c>
      <c r="D1234">
        <f>VLOOKUP(A1234,'Location Codes'!$A$2:$C$1048576,2,FALSE)</f>
        <v>32.030499465731999</v>
      </c>
      <c r="E1234">
        <f>VLOOKUP(A1234,'Location Codes'!$A$2:$C$1048576,3,FALSE)</f>
        <v>-81.085066518624302</v>
      </c>
      <c r="F1234" s="1">
        <v>42808.506944444445</v>
      </c>
      <c r="G1234" s="6">
        <v>0.50694444444444442</v>
      </c>
      <c r="H1234" s="30">
        <f>VLOOKUP(F1234,'Rainfall Record'!$D$2:$E$1000,1,TRUE)</f>
        <v>42808</v>
      </c>
      <c r="I1234" s="32">
        <f t="shared" si="38"/>
        <v>1</v>
      </c>
      <c r="J1234" s="32" t="s">
        <v>28</v>
      </c>
      <c r="U1234" t="s">
        <v>31</v>
      </c>
      <c r="V1234" t="str">
        <f t="shared" si="39"/>
        <v>ENT</v>
      </c>
      <c r="W1234">
        <v>459</v>
      </c>
      <c r="X1234" t="s">
        <v>30</v>
      </c>
    </row>
    <row r="1235" spans="1:24">
      <c r="A1235" t="s">
        <v>60</v>
      </c>
      <c r="C1235" t="str">
        <f>VLOOKUP(A1235,'Location Codes'!$A$2:$D$1048576,4,FALSE)</f>
        <v>Casey.Hospital</v>
      </c>
      <c r="D1235">
        <f>VLOOKUP(A1235,'Location Codes'!$A$2:$C$1048576,2,FALSE)</f>
        <v>32.030499465731999</v>
      </c>
      <c r="E1235">
        <f>VLOOKUP(A1235,'Location Codes'!$A$2:$C$1048576,3,FALSE)</f>
        <v>-81.085066518624302</v>
      </c>
      <c r="F1235" s="1">
        <v>42808.506944444445</v>
      </c>
      <c r="G1235" s="6">
        <v>0.50694444444444442</v>
      </c>
      <c r="H1235" s="30">
        <f>VLOOKUP(F1235,'Rainfall Record'!$D$2:$E$1000,1,TRUE)</f>
        <v>42808</v>
      </c>
      <c r="I1235" s="32">
        <f t="shared" si="38"/>
        <v>1</v>
      </c>
      <c r="J1235" s="32" t="s">
        <v>28</v>
      </c>
      <c r="U1235" t="s">
        <v>29</v>
      </c>
      <c r="V1235" t="str">
        <f t="shared" si="39"/>
        <v>FC</v>
      </c>
      <c r="W1235">
        <v>1300</v>
      </c>
      <c r="X1235" t="s">
        <v>30</v>
      </c>
    </row>
    <row r="1236" spans="1:24">
      <c r="A1236" t="s">
        <v>78</v>
      </c>
      <c r="C1236" t="str">
        <f>VLOOKUP(A1236,'Location Codes'!$A$2:$D$1048576,4,FALSE)</f>
        <v>Harmon.9</v>
      </c>
      <c r="D1236">
        <f>VLOOKUP(A1236,'Location Codes'!$A$2:$C$1048576,2,FALSE)</f>
        <v>31.9867850198948</v>
      </c>
      <c r="E1236">
        <f>VLOOKUP(A1236,'Location Codes'!$A$2:$C$1048576,3,FALSE)</f>
        <v>-81.116596661316706</v>
      </c>
      <c r="F1236" s="1">
        <v>42814.472222222219</v>
      </c>
      <c r="G1236" s="7">
        <v>0.47222222222222227</v>
      </c>
      <c r="H1236" s="30">
        <f>VLOOKUP(F1236,'Rainfall Record'!$D$2:$E$1000,1,TRUE)</f>
        <v>42808</v>
      </c>
      <c r="I1236" s="32">
        <f t="shared" si="38"/>
        <v>6</v>
      </c>
      <c r="J1236" s="32" t="s">
        <v>28</v>
      </c>
      <c r="U1236" t="s">
        <v>31</v>
      </c>
      <c r="V1236" t="str">
        <f t="shared" si="39"/>
        <v>ENT</v>
      </c>
      <c r="W1236">
        <v>301</v>
      </c>
      <c r="X1236" t="s">
        <v>30</v>
      </c>
    </row>
    <row r="1237" spans="1:24">
      <c r="A1237" t="s">
        <v>73</v>
      </c>
      <c r="C1237" t="str">
        <f>VLOOKUP(A1237,'Location Codes'!$A$2:$D$1048576,4,FALSE)</f>
        <v>Hayners.Mont</v>
      </c>
      <c r="D1237">
        <f>VLOOKUP(A1237,'Location Codes'!$A$2:$C$1048576,2,FALSE)</f>
        <v>31.993115442766999</v>
      </c>
      <c r="E1237">
        <f>VLOOKUP(A1237,'Location Codes'!$A$2:$C$1048576,3,FALSE)</f>
        <v>-81.1013377418072</v>
      </c>
      <c r="F1237" s="1">
        <v>42814.489583333336</v>
      </c>
      <c r="G1237" s="7">
        <v>0.48958333333333331</v>
      </c>
      <c r="H1237" s="30">
        <f>VLOOKUP(F1237,'Rainfall Record'!$D$2:$E$1000,1,TRUE)</f>
        <v>42808</v>
      </c>
      <c r="I1237" s="32">
        <f t="shared" si="38"/>
        <v>6</v>
      </c>
      <c r="J1237" s="32" t="s">
        <v>28</v>
      </c>
      <c r="U1237" t="s">
        <v>31</v>
      </c>
      <c r="V1237" t="str">
        <f t="shared" si="39"/>
        <v>ENT</v>
      </c>
      <c r="W1237">
        <v>246</v>
      </c>
      <c r="X1237" t="s">
        <v>30</v>
      </c>
    </row>
    <row r="1238" spans="1:24">
      <c r="A1238" t="s">
        <v>27</v>
      </c>
      <c r="C1238" t="str">
        <f>VLOOKUP(A1238,'Location Codes'!$A$2:$D$1048576,4,FALSE)</f>
        <v>Hayners.Halcyon</v>
      </c>
      <c r="D1238">
        <f>VLOOKUP(A1238,'Location Codes'!$A$2:$C$1048576,2,FALSE)</f>
        <v>31.982481023192801</v>
      </c>
      <c r="E1238">
        <f>VLOOKUP(A1238,'Location Codes'!$A$2:$C$1048576,3,FALSE)</f>
        <v>-81.111041875059797</v>
      </c>
      <c r="F1238" s="1">
        <v>42814.5</v>
      </c>
      <c r="G1238" s="7">
        <v>0.5</v>
      </c>
      <c r="H1238" s="30">
        <f>VLOOKUP(F1238,'Rainfall Record'!$D$2:$E$1000,1,TRUE)</f>
        <v>42808</v>
      </c>
      <c r="I1238" s="32">
        <f t="shared" si="38"/>
        <v>7</v>
      </c>
      <c r="J1238" s="32" t="s">
        <v>28</v>
      </c>
      <c r="U1238" t="s">
        <v>31</v>
      </c>
      <c r="V1238" t="str">
        <f t="shared" si="39"/>
        <v>ENT</v>
      </c>
      <c r="W1238">
        <v>171</v>
      </c>
      <c r="X1238" t="s">
        <v>30</v>
      </c>
    </row>
    <row r="1239" spans="1:24">
      <c r="A1239" t="s">
        <v>57</v>
      </c>
      <c r="C1239" t="str">
        <f>VLOOKUP(A1239,'Location Codes'!$A$2:$D$1048576,4,FALSE)</f>
        <v>Wilshire.WhiteBluff</v>
      </c>
      <c r="D1239">
        <f>VLOOKUP(A1239,'Location Codes'!$A$2:$C$1048576,2,FALSE)</f>
        <v>31.984280910253801</v>
      </c>
      <c r="E1239">
        <f>VLOOKUP(A1239,'Location Codes'!$A$2:$C$1048576,3,FALSE)</f>
        <v>-81.129864906139403</v>
      </c>
      <c r="F1239" s="1">
        <v>41450.4375</v>
      </c>
      <c r="G1239" s="6">
        <v>0.4375</v>
      </c>
      <c r="H1239" s="30">
        <f>VLOOKUP(F1239,'Rainfall Record'!$D$2:$E$1000,1,TRUE)</f>
        <v>41450</v>
      </c>
      <c r="I1239" s="32">
        <f t="shared" si="38"/>
        <v>0</v>
      </c>
      <c r="J1239" s="32" t="s">
        <v>28</v>
      </c>
      <c r="U1239" t="s">
        <v>29</v>
      </c>
      <c r="V1239" t="str">
        <f t="shared" si="39"/>
        <v>FC</v>
      </c>
      <c r="W1239">
        <v>490</v>
      </c>
      <c r="X1239" t="s">
        <v>30</v>
      </c>
    </row>
    <row r="1240" spans="1:24">
      <c r="A1240" t="s">
        <v>74</v>
      </c>
      <c r="C1240" t="str">
        <f>VLOOKUP(A1240,'Location Codes'!$A$2:$D$1048576,4,FALSE)</f>
        <v>Vernon.WhiteBluffDitch</v>
      </c>
      <c r="D1240">
        <f>VLOOKUP(A1240,'Location Codes'!$A$2:$C$1048576,2,FALSE)</f>
        <v>31.964633593941102</v>
      </c>
      <c r="E1240">
        <f>VLOOKUP(A1240,'Location Codes'!$A$2:$C$1048576,3,FALSE)</f>
        <v>-81.135533939742899</v>
      </c>
      <c r="F1240" s="1">
        <v>42814.559027777781</v>
      </c>
      <c r="G1240" s="7">
        <v>0.55902777777777779</v>
      </c>
      <c r="H1240" s="30">
        <f>VLOOKUP(F1240,'Rainfall Record'!$D$2:$E$1000,1,TRUE)</f>
        <v>42808</v>
      </c>
      <c r="I1240" s="32">
        <f t="shared" si="38"/>
        <v>7</v>
      </c>
      <c r="J1240" s="32" t="s">
        <v>28</v>
      </c>
      <c r="U1240" t="s">
        <v>31</v>
      </c>
      <c r="V1240" t="str">
        <f t="shared" si="39"/>
        <v>ENT</v>
      </c>
      <c r="W1240">
        <v>52</v>
      </c>
      <c r="X1240" t="s">
        <v>30</v>
      </c>
    </row>
    <row r="1241" spans="1:24">
      <c r="A1241" t="s">
        <v>75</v>
      </c>
      <c r="C1241" t="str">
        <f>VLOOKUP(A1241,'Location Codes'!$A$2:$D$1048576,4,FALSE)</f>
        <v>Vernon.VernonburgDitch</v>
      </c>
      <c r="D1241">
        <f>VLOOKUP(A1241,'Location Codes'!$A$2:$C$1048576,2,FALSE)</f>
        <v>31.965998805129299</v>
      </c>
      <c r="E1241">
        <f>VLOOKUP(A1241,'Location Codes'!$A$2:$C$1048576,3,FALSE)</f>
        <v>-81.134277619450003</v>
      </c>
      <c r="F1241" s="1">
        <v>42814.5625</v>
      </c>
      <c r="G1241" s="7">
        <v>0.5625</v>
      </c>
      <c r="H1241" s="30">
        <f>VLOOKUP(F1241,'Rainfall Record'!$D$2:$E$1000,1,TRUE)</f>
        <v>42808</v>
      </c>
      <c r="I1241" s="32">
        <f t="shared" si="38"/>
        <v>7</v>
      </c>
      <c r="J1241" s="32" t="s">
        <v>28</v>
      </c>
      <c r="U1241" t="s">
        <v>31</v>
      </c>
      <c r="V1241" t="str">
        <f t="shared" si="39"/>
        <v>ENT</v>
      </c>
      <c r="W1241">
        <v>51</v>
      </c>
      <c r="X1241" t="s">
        <v>30</v>
      </c>
    </row>
    <row r="1242" spans="1:24">
      <c r="A1242" t="s">
        <v>76</v>
      </c>
      <c r="C1242" t="str">
        <f>VLOOKUP(A1242,'Location Codes'!$A$2:$D$1048576,4,FALSE)</f>
        <v>Vernon.Vernonburg</v>
      </c>
      <c r="D1242">
        <f>VLOOKUP(A1242,'Location Codes'!$A$2:$C$1048576,2,FALSE)</f>
        <v>31.963846986497899</v>
      </c>
      <c r="E1242">
        <f>VLOOKUP(A1242,'Location Codes'!$A$2:$C$1048576,3,FALSE)</f>
        <v>-81.120341943777106</v>
      </c>
      <c r="F1242" s="1">
        <v>42814.572916666664</v>
      </c>
      <c r="G1242" s="7">
        <v>0.57291666666666663</v>
      </c>
      <c r="H1242" s="30">
        <f>VLOOKUP(F1242,'Rainfall Record'!$D$2:$E$1000,1,TRUE)</f>
        <v>42808</v>
      </c>
      <c r="I1242" s="32">
        <f t="shared" si="38"/>
        <v>7</v>
      </c>
      <c r="J1242" s="32" t="s">
        <v>28</v>
      </c>
      <c r="U1242" t="s">
        <v>31</v>
      </c>
      <c r="V1242" t="str">
        <f t="shared" si="39"/>
        <v>ENT</v>
      </c>
      <c r="W1242">
        <v>0</v>
      </c>
      <c r="X1242" t="s">
        <v>30</v>
      </c>
    </row>
    <row r="1243" spans="1:24">
      <c r="A1243" t="s">
        <v>77</v>
      </c>
      <c r="C1243" t="str">
        <f>VLOOKUP(A1243,'Location Codes'!$A$2:$D$1048576,4,FALSE)</f>
        <v>Vernon.Vernonburg</v>
      </c>
      <c r="D1243">
        <f>VLOOKUP(A1243,'Location Codes'!$A$2:$C$1048576,2,FALSE)</f>
        <v>31.963846986497899</v>
      </c>
      <c r="E1243">
        <f>VLOOKUP(A1243,'Location Codes'!$A$2:$C$1048576,3,FALSE)</f>
        <v>-81.120341943777106</v>
      </c>
      <c r="F1243" s="1">
        <v>42814.572916666664</v>
      </c>
      <c r="G1243" s="7">
        <v>0.57291666666666663</v>
      </c>
      <c r="H1243" s="30">
        <f>VLOOKUP(F1243,'Rainfall Record'!$D$2:$E$1000,1,TRUE)</f>
        <v>42808</v>
      </c>
      <c r="I1243" s="32">
        <f t="shared" si="38"/>
        <v>7</v>
      </c>
      <c r="J1243" s="32" t="s">
        <v>28</v>
      </c>
      <c r="U1243" t="s">
        <v>31</v>
      </c>
      <c r="V1243" t="str">
        <f t="shared" si="39"/>
        <v>ENT</v>
      </c>
      <c r="W1243">
        <v>0</v>
      </c>
      <c r="X1243" t="s">
        <v>30</v>
      </c>
    </row>
    <row r="1244" spans="1:24">
      <c r="A1244" t="s">
        <v>32</v>
      </c>
      <c r="C1244" t="str">
        <f>VLOOKUP(A1244,'Location Codes'!$A$2:$D$1048576,4,FALSE)</f>
        <v>Casey.Sallie</v>
      </c>
      <c r="D1244">
        <f>VLOOKUP(A1244,'Location Codes'!$A$2:$C$1048576,2,FALSE)</f>
        <v>31.995887131649798</v>
      </c>
      <c r="E1244">
        <f>VLOOKUP(A1244,'Location Codes'!$A$2:$C$1048576,3,FALSE)</f>
        <v>-81.090554392855694</v>
      </c>
      <c r="F1244" s="1">
        <v>42815.395833333336</v>
      </c>
      <c r="G1244" s="6">
        <v>0.39583333333333331</v>
      </c>
      <c r="H1244" s="30">
        <f>VLOOKUP(F1244,'Rainfall Record'!$D$2:$E$1000,1,TRUE)</f>
        <v>42808</v>
      </c>
      <c r="I1244" s="32">
        <f t="shared" si="38"/>
        <v>7</v>
      </c>
      <c r="J1244" s="32" t="s">
        <v>28</v>
      </c>
      <c r="U1244" t="s">
        <v>31</v>
      </c>
      <c r="V1244" t="str">
        <f t="shared" si="39"/>
        <v>ENT</v>
      </c>
      <c r="W1244">
        <v>10</v>
      </c>
      <c r="X1244" t="s">
        <v>30</v>
      </c>
    </row>
    <row r="1245" spans="1:24">
      <c r="A1245" t="s">
        <v>32</v>
      </c>
      <c r="C1245" t="str">
        <f>VLOOKUP(A1245,'Location Codes'!$A$2:$D$1048576,4,FALSE)</f>
        <v>Casey.Sallie</v>
      </c>
      <c r="D1245">
        <f>VLOOKUP(A1245,'Location Codes'!$A$2:$C$1048576,2,FALSE)</f>
        <v>31.995887131649798</v>
      </c>
      <c r="E1245">
        <f>VLOOKUP(A1245,'Location Codes'!$A$2:$C$1048576,3,FALSE)</f>
        <v>-81.090554392855694</v>
      </c>
      <c r="F1245" s="1">
        <v>42815.395833333336</v>
      </c>
      <c r="G1245" s="6">
        <v>0.39583333333333331</v>
      </c>
      <c r="H1245" s="30">
        <f>VLOOKUP(F1245,'Rainfall Record'!$D$2:$E$1000,1,TRUE)</f>
        <v>42808</v>
      </c>
      <c r="I1245" s="32">
        <f t="shared" si="38"/>
        <v>7</v>
      </c>
      <c r="J1245" s="32" t="s">
        <v>28</v>
      </c>
      <c r="U1245" t="s">
        <v>29</v>
      </c>
      <c r="V1245" t="str">
        <f t="shared" si="39"/>
        <v>FC</v>
      </c>
      <c r="W1245">
        <v>20</v>
      </c>
      <c r="X1245" t="s">
        <v>30</v>
      </c>
    </row>
    <row r="1246" spans="1:24">
      <c r="A1246" t="s">
        <v>56</v>
      </c>
      <c r="C1246" t="str">
        <f>VLOOKUP(A1246,'Location Codes'!$A$2:$D$1048576,4,FALSE)</f>
        <v>Hayners.Halcyon</v>
      </c>
      <c r="D1246">
        <f>VLOOKUP(A1246,'Location Codes'!$A$2:$C$1048576,2,FALSE)</f>
        <v>31.982481023192801</v>
      </c>
      <c r="E1246">
        <f>VLOOKUP(A1246,'Location Codes'!$A$2:$C$1048576,3,FALSE)</f>
        <v>-81.111041875059797</v>
      </c>
      <c r="F1246" s="1">
        <v>42815.416666666664</v>
      </c>
      <c r="G1246" s="6">
        <v>0.41666666666666669</v>
      </c>
      <c r="H1246" s="30">
        <f>VLOOKUP(F1246,'Rainfall Record'!$D$2:$E$1000,1,TRUE)</f>
        <v>42808</v>
      </c>
      <c r="I1246" s="32">
        <f t="shared" si="38"/>
        <v>7</v>
      </c>
      <c r="J1246" s="32" t="s">
        <v>28</v>
      </c>
      <c r="U1246" t="s">
        <v>31</v>
      </c>
      <c r="V1246" t="str">
        <f t="shared" si="39"/>
        <v>ENT</v>
      </c>
      <c r="W1246">
        <v>331</v>
      </c>
      <c r="X1246" t="s">
        <v>30</v>
      </c>
    </row>
    <row r="1247" spans="1:24">
      <c r="A1247" t="s">
        <v>56</v>
      </c>
      <c r="C1247" t="str">
        <f>VLOOKUP(A1247,'Location Codes'!$A$2:$D$1048576,4,FALSE)</f>
        <v>Hayners.Halcyon</v>
      </c>
      <c r="D1247">
        <f>VLOOKUP(A1247,'Location Codes'!$A$2:$C$1048576,2,FALSE)</f>
        <v>31.982481023192801</v>
      </c>
      <c r="E1247">
        <f>VLOOKUP(A1247,'Location Codes'!$A$2:$C$1048576,3,FALSE)</f>
        <v>-81.111041875059797</v>
      </c>
      <c r="F1247" s="1">
        <v>42815.416666666664</v>
      </c>
      <c r="G1247" s="6">
        <v>0.41666666666666669</v>
      </c>
      <c r="H1247" s="30">
        <f>VLOOKUP(F1247,'Rainfall Record'!$D$2:$E$1000,1,TRUE)</f>
        <v>42808</v>
      </c>
      <c r="I1247" s="32">
        <f t="shared" si="38"/>
        <v>7</v>
      </c>
      <c r="J1247" s="32" t="s">
        <v>28</v>
      </c>
      <c r="U1247" t="s">
        <v>29</v>
      </c>
      <c r="V1247" t="str">
        <f t="shared" si="39"/>
        <v>FC</v>
      </c>
      <c r="W1247">
        <v>780</v>
      </c>
      <c r="X1247" t="s">
        <v>30</v>
      </c>
    </row>
    <row r="1248" spans="1:24">
      <c r="A1248" t="s">
        <v>48</v>
      </c>
      <c r="C1248" t="str">
        <f>VLOOKUP(A1248,'Location Codes'!$A$2:$D$1048576,4,FALSE)</f>
        <v>Wilshire.Bougainvillea</v>
      </c>
      <c r="D1248">
        <f>VLOOKUP(A1248,'Location Codes'!$A$2:$C$1048576,2,FALSE)</f>
        <v>31.9806065034544</v>
      </c>
      <c r="E1248">
        <f>VLOOKUP(A1248,'Location Codes'!$A$2:$C$1048576,3,FALSE)</f>
        <v>-81.125530850568197</v>
      </c>
      <c r="F1248" s="1">
        <v>42815.434027777781</v>
      </c>
      <c r="G1248" s="6">
        <v>0.43402777777777779</v>
      </c>
      <c r="H1248" s="30">
        <f>VLOOKUP(F1248,'Rainfall Record'!$D$2:$E$1000,1,TRUE)</f>
        <v>42808</v>
      </c>
      <c r="I1248" s="32">
        <f t="shared" si="38"/>
        <v>7</v>
      </c>
      <c r="J1248" s="32" t="s">
        <v>28</v>
      </c>
      <c r="U1248" t="s">
        <v>29</v>
      </c>
      <c r="V1248" t="str">
        <f t="shared" si="39"/>
        <v>FC</v>
      </c>
      <c r="W1248">
        <v>230</v>
      </c>
      <c r="X1248" t="s">
        <v>30</v>
      </c>
    </row>
    <row r="1249" spans="1:24">
      <c r="A1249" t="s">
        <v>48</v>
      </c>
      <c r="C1249" t="str">
        <f>VLOOKUP(A1249,'Location Codes'!$A$2:$D$1048576,4,FALSE)</f>
        <v>Wilshire.Bougainvillea</v>
      </c>
      <c r="D1249">
        <f>VLOOKUP(A1249,'Location Codes'!$A$2:$C$1048576,2,FALSE)</f>
        <v>31.9806065034544</v>
      </c>
      <c r="E1249">
        <f>VLOOKUP(A1249,'Location Codes'!$A$2:$C$1048576,3,FALSE)</f>
        <v>-81.125530850568197</v>
      </c>
      <c r="F1249" s="1">
        <v>42815.434027777781</v>
      </c>
      <c r="G1249" s="6">
        <v>0.43402777777777779</v>
      </c>
      <c r="H1249" s="30">
        <f>VLOOKUP(F1249,'Rainfall Record'!$D$2:$E$1000,1,TRUE)</f>
        <v>42808</v>
      </c>
      <c r="I1249" s="32">
        <f t="shared" si="38"/>
        <v>7</v>
      </c>
      <c r="J1249" s="32" t="s">
        <v>28</v>
      </c>
      <c r="U1249" t="s">
        <v>31</v>
      </c>
      <c r="V1249" t="str">
        <f t="shared" si="39"/>
        <v>ENT</v>
      </c>
      <c r="W1249">
        <v>359</v>
      </c>
      <c r="X1249" t="s">
        <v>30</v>
      </c>
    </row>
    <row r="1250" spans="1:24">
      <c r="A1250" t="s">
        <v>57</v>
      </c>
      <c r="C1250" t="str">
        <f>VLOOKUP(A1250,'Location Codes'!$A$2:$D$1048576,4,FALSE)</f>
        <v>Wilshire.WhiteBluff</v>
      </c>
      <c r="D1250">
        <f>VLOOKUP(A1250,'Location Codes'!$A$2:$C$1048576,2,FALSE)</f>
        <v>31.984280910253801</v>
      </c>
      <c r="E1250">
        <f>VLOOKUP(A1250,'Location Codes'!$A$2:$C$1048576,3,FALSE)</f>
        <v>-81.129864906139403</v>
      </c>
      <c r="F1250" s="1">
        <v>41485.413888888892</v>
      </c>
      <c r="G1250" s="6">
        <v>0.41388888888888886</v>
      </c>
      <c r="H1250" s="30">
        <f>VLOOKUP(F1250,'Rainfall Record'!$D$2:$E$1000,1,TRUE)</f>
        <v>41484</v>
      </c>
      <c r="I1250" s="32">
        <f t="shared" si="38"/>
        <v>1</v>
      </c>
      <c r="J1250" s="32" t="s">
        <v>28</v>
      </c>
      <c r="U1250" t="s">
        <v>29</v>
      </c>
      <c r="V1250" t="str">
        <f t="shared" si="39"/>
        <v>FC</v>
      </c>
      <c r="W1250">
        <v>92000</v>
      </c>
      <c r="X1250" t="s">
        <v>30</v>
      </c>
    </row>
    <row r="1251" spans="1:24">
      <c r="A1251" t="s">
        <v>57</v>
      </c>
      <c r="C1251" t="str">
        <f>VLOOKUP(A1251,'Location Codes'!$A$2:$D$1048576,4,FALSE)</f>
        <v>Wilshire.WhiteBluff</v>
      </c>
      <c r="D1251">
        <f>VLOOKUP(A1251,'Location Codes'!$A$2:$C$1048576,2,FALSE)</f>
        <v>31.984280910253801</v>
      </c>
      <c r="E1251">
        <f>VLOOKUP(A1251,'Location Codes'!$A$2:$C$1048576,3,FALSE)</f>
        <v>-81.129864906139403</v>
      </c>
      <c r="F1251" s="1">
        <v>41486.461805555555</v>
      </c>
      <c r="G1251" s="6">
        <v>0.46180555555555558</v>
      </c>
      <c r="H1251" s="30">
        <f>VLOOKUP(F1251,'Rainfall Record'!$D$2:$E$1000,1,TRUE)</f>
        <v>41486</v>
      </c>
      <c r="I1251" s="32">
        <f t="shared" si="38"/>
        <v>0</v>
      </c>
      <c r="J1251" s="32" t="s">
        <v>28</v>
      </c>
      <c r="U1251" t="s">
        <v>29</v>
      </c>
      <c r="V1251" t="str">
        <f t="shared" si="39"/>
        <v>FC</v>
      </c>
      <c r="W1251">
        <v>13000</v>
      </c>
      <c r="X1251" t="s">
        <v>30</v>
      </c>
    </row>
    <row r="1252" spans="1:24">
      <c r="A1252" t="s">
        <v>57</v>
      </c>
      <c r="C1252" t="str">
        <f>VLOOKUP(A1252,'Location Codes'!$A$2:$D$1048576,4,FALSE)</f>
        <v>Wilshire.WhiteBluff</v>
      </c>
      <c r="D1252">
        <f>VLOOKUP(A1252,'Location Codes'!$A$2:$C$1048576,2,FALSE)</f>
        <v>31.984280910253801</v>
      </c>
      <c r="E1252">
        <f>VLOOKUP(A1252,'Location Codes'!$A$2:$C$1048576,3,FALSE)</f>
        <v>-81.129864906139403</v>
      </c>
      <c r="F1252" s="1">
        <v>41487.495833333334</v>
      </c>
      <c r="G1252" s="6">
        <v>0.49583333333333335</v>
      </c>
      <c r="H1252" s="30">
        <f>VLOOKUP(F1252,'Rainfall Record'!$D$2:$E$1000,1,TRUE)</f>
        <v>41486</v>
      </c>
      <c r="I1252" s="32">
        <f t="shared" si="38"/>
        <v>1</v>
      </c>
      <c r="J1252" s="32" t="s">
        <v>28</v>
      </c>
      <c r="U1252" t="s">
        <v>29</v>
      </c>
      <c r="V1252" t="str">
        <f t="shared" si="39"/>
        <v>FC</v>
      </c>
      <c r="W1252">
        <v>7900</v>
      </c>
      <c r="X1252" t="s">
        <v>30</v>
      </c>
    </row>
    <row r="1253" spans="1:24">
      <c r="A1253" t="s">
        <v>57</v>
      </c>
      <c r="C1253" t="str">
        <f>VLOOKUP(A1253,'Location Codes'!$A$2:$D$1048576,4,FALSE)</f>
        <v>Wilshire.WhiteBluff</v>
      </c>
      <c r="D1253">
        <f>VLOOKUP(A1253,'Location Codes'!$A$2:$C$1048576,2,FALSE)</f>
        <v>31.984280910253801</v>
      </c>
      <c r="E1253">
        <f>VLOOKUP(A1253,'Location Codes'!$A$2:$C$1048576,3,FALSE)</f>
        <v>-81.129864906139403</v>
      </c>
      <c r="F1253" s="1">
        <v>41488.64166666667</v>
      </c>
      <c r="G1253" s="6">
        <v>0.64166666666666672</v>
      </c>
      <c r="H1253" s="30">
        <f>VLOOKUP(F1253,'Rainfall Record'!$D$2:$E$1000,1,TRUE)</f>
        <v>41486</v>
      </c>
      <c r="I1253" s="32">
        <f t="shared" si="38"/>
        <v>3</v>
      </c>
      <c r="J1253" s="32" t="s">
        <v>28</v>
      </c>
      <c r="U1253" t="s">
        <v>29</v>
      </c>
      <c r="V1253" t="str">
        <f t="shared" si="39"/>
        <v>FC</v>
      </c>
      <c r="W1253">
        <v>17000</v>
      </c>
      <c r="X1253" t="s">
        <v>30</v>
      </c>
    </row>
    <row r="1254" spans="1:24">
      <c r="A1254" t="s">
        <v>59</v>
      </c>
      <c r="C1254" t="str">
        <f>VLOOKUP(A1254,'Location Codes'!$A$2:$D$1048576,4,FALSE)</f>
        <v>Vernon.Rendant</v>
      </c>
      <c r="D1254">
        <f>VLOOKUP(A1254,'Location Codes'!$A$2:$C$1048576,2,FALSE)</f>
        <v>31.971748423804598</v>
      </c>
      <c r="E1254">
        <f>VLOOKUP(A1254,'Location Codes'!$A$2:$C$1048576,3,FALSE)</f>
        <v>-81.125984676460405</v>
      </c>
      <c r="F1254" s="1">
        <v>42815.486111111109</v>
      </c>
      <c r="G1254" s="6">
        <v>0.4861111111111111</v>
      </c>
      <c r="H1254" s="30">
        <f>VLOOKUP(F1254,'Rainfall Record'!$D$2:$E$1000,1,TRUE)</f>
        <v>42808</v>
      </c>
      <c r="I1254" s="32">
        <f t="shared" si="38"/>
        <v>7</v>
      </c>
      <c r="J1254" s="32" t="s">
        <v>28</v>
      </c>
      <c r="U1254" t="s">
        <v>31</v>
      </c>
      <c r="V1254" t="str">
        <f t="shared" si="39"/>
        <v>ENT</v>
      </c>
      <c r="W1254">
        <v>109</v>
      </c>
      <c r="X1254" t="s">
        <v>30</v>
      </c>
    </row>
    <row r="1255" spans="1:24">
      <c r="A1255" t="s">
        <v>59</v>
      </c>
      <c r="C1255" t="str">
        <f>VLOOKUP(A1255,'Location Codes'!$A$2:$D$1048576,4,FALSE)</f>
        <v>Vernon.Rendant</v>
      </c>
      <c r="D1255">
        <f>VLOOKUP(A1255,'Location Codes'!$A$2:$C$1048576,2,FALSE)</f>
        <v>31.971748423804598</v>
      </c>
      <c r="E1255">
        <f>VLOOKUP(A1255,'Location Codes'!$A$2:$C$1048576,3,FALSE)</f>
        <v>-81.125984676460405</v>
      </c>
      <c r="F1255" s="1">
        <v>42815.486111111109</v>
      </c>
      <c r="G1255" s="6">
        <v>0.4861111111111111</v>
      </c>
      <c r="H1255" s="30">
        <f>VLOOKUP(F1255,'Rainfall Record'!$D$2:$E$1000,1,TRUE)</f>
        <v>42808</v>
      </c>
      <c r="I1255" s="32">
        <f t="shared" si="38"/>
        <v>7</v>
      </c>
      <c r="J1255" s="32" t="s">
        <v>28</v>
      </c>
      <c r="U1255" t="s">
        <v>29</v>
      </c>
      <c r="V1255" t="str">
        <f t="shared" si="39"/>
        <v>FC</v>
      </c>
      <c r="W1255">
        <v>180</v>
      </c>
      <c r="X1255" t="s">
        <v>30</v>
      </c>
    </row>
    <row r="1256" spans="1:24">
      <c r="A1256" t="s">
        <v>60</v>
      </c>
      <c r="C1256" t="str">
        <f>VLOOKUP(A1256,'Location Codes'!$A$2:$D$1048576,4,FALSE)</f>
        <v>Casey.Hospital</v>
      </c>
      <c r="D1256">
        <f>VLOOKUP(A1256,'Location Codes'!$A$2:$C$1048576,2,FALSE)</f>
        <v>32.030499465731999</v>
      </c>
      <c r="E1256">
        <f>VLOOKUP(A1256,'Location Codes'!$A$2:$C$1048576,3,FALSE)</f>
        <v>-81.085066518624302</v>
      </c>
      <c r="F1256" s="1">
        <v>42815.510416666664</v>
      </c>
      <c r="G1256" s="6">
        <v>0.51041666666666663</v>
      </c>
      <c r="H1256" s="30">
        <f>VLOOKUP(F1256,'Rainfall Record'!$D$2:$E$1000,1,TRUE)</f>
        <v>42808</v>
      </c>
      <c r="I1256" s="32">
        <f t="shared" si="38"/>
        <v>8</v>
      </c>
      <c r="J1256" s="32" t="s">
        <v>28</v>
      </c>
      <c r="U1256" t="s">
        <v>31</v>
      </c>
      <c r="V1256" t="str">
        <f t="shared" si="39"/>
        <v>ENT</v>
      </c>
      <c r="W1256">
        <v>5</v>
      </c>
      <c r="X1256" t="s">
        <v>30</v>
      </c>
    </row>
    <row r="1257" spans="1:24">
      <c r="A1257" t="s">
        <v>60</v>
      </c>
      <c r="C1257" t="str">
        <f>VLOOKUP(A1257,'Location Codes'!$A$2:$D$1048576,4,FALSE)</f>
        <v>Casey.Hospital</v>
      </c>
      <c r="D1257">
        <f>VLOOKUP(A1257,'Location Codes'!$A$2:$C$1048576,2,FALSE)</f>
        <v>32.030499465731999</v>
      </c>
      <c r="E1257">
        <f>VLOOKUP(A1257,'Location Codes'!$A$2:$C$1048576,3,FALSE)</f>
        <v>-81.085066518624302</v>
      </c>
      <c r="F1257" s="1">
        <v>42815.510416666664</v>
      </c>
      <c r="G1257" s="6">
        <v>0.51041666666666663</v>
      </c>
      <c r="H1257" s="30">
        <f>VLOOKUP(F1257,'Rainfall Record'!$D$2:$E$1000,1,TRUE)</f>
        <v>42808</v>
      </c>
      <c r="I1257" s="32">
        <f t="shared" si="38"/>
        <v>8</v>
      </c>
      <c r="J1257" s="32" t="s">
        <v>28</v>
      </c>
      <c r="U1257" t="s">
        <v>29</v>
      </c>
      <c r="V1257" t="str">
        <f t="shared" si="39"/>
        <v>FC</v>
      </c>
      <c r="W1257">
        <v>9</v>
      </c>
      <c r="X1257" t="s">
        <v>30</v>
      </c>
    </row>
    <row r="1258" spans="1:24">
      <c r="A1258" t="s">
        <v>32</v>
      </c>
      <c r="C1258" t="str">
        <f>VLOOKUP(A1258,'Location Codes'!$A$2:$D$1048576,4,FALSE)</f>
        <v>Casey.Sallie</v>
      </c>
      <c r="D1258">
        <f>VLOOKUP(A1258,'Location Codes'!$A$2:$C$1048576,2,FALSE)</f>
        <v>31.995887131649798</v>
      </c>
      <c r="E1258">
        <f>VLOOKUP(A1258,'Location Codes'!$A$2:$C$1048576,3,FALSE)</f>
        <v>-81.090554392855694</v>
      </c>
      <c r="F1258" s="1">
        <v>42824.409722222219</v>
      </c>
      <c r="G1258" s="6">
        <v>0.40972222222222221</v>
      </c>
      <c r="H1258" s="30">
        <f>VLOOKUP(F1258,'Rainfall Record'!$D$2:$E$1000,1,TRUE)</f>
        <v>42808</v>
      </c>
      <c r="I1258" s="32">
        <f t="shared" si="38"/>
        <v>16</v>
      </c>
      <c r="J1258" s="32" t="s">
        <v>28</v>
      </c>
      <c r="U1258" t="s">
        <v>29</v>
      </c>
      <c r="V1258" t="str">
        <f t="shared" si="39"/>
        <v>FC</v>
      </c>
      <c r="W1258">
        <v>20</v>
      </c>
      <c r="X1258" t="s">
        <v>30</v>
      </c>
    </row>
    <row r="1259" spans="1:24">
      <c r="A1259" t="s">
        <v>32</v>
      </c>
      <c r="C1259" t="str">
        <f>VLOOKUP(A1259,'Location Codes'!$A$2:$D$1048576,4,FALSE)</f>
        <v>Casey.Sallie</v>
      </c>
      <c r="D1259">
        <f>VLOOKUP(A1259,'Location Codes'!$A$2:$C$1048576,2,FALSE)</f>
        <v>31.995887131649798</v>
      </c>
      <c r="E1259">
        <f>VLOOKUP(A1259,'Location Codes'!$A$2:$C$1048576,3,FALSE)</f>
        <v>-81.090554392855694</v>
      </c>
      <c r="F1259" s="1">
        <v>42824.409722222219</v>
      </c>
      <c r="G1259" s="6">
        <v>0.40972222222222221</v>
      </c>
      <c r="H1259" s="30">
        <f>VLOOKUP(F1259,'Rainfall Record'!$D$2:$E$1000,1,TRUE)</f>
        <v>42808</v>
      </c>
      <c r="I1259" s="32">
        <f t="shared" si="38"/>
        <v>16</v>
      </c>
      <c r="J1259" s="32" t="s">
        <v>28</v>
      </c>
      <c r="U1259" t="s">
        <v>31</v>
      </c>
      <c r="V1259" t="str">
        <f t="shared" si="39"/>
        <v>ENT</v>
      </c>
      <c r="W1259">
        <v>52</v>
      </c>
      <c r="X1259" t="s">
        <v>30</v>
      </c>
    </row>
    <row r="1260" spans="1:24">
      <c r="A1260" t="s">
        <v>56</v>
      </c>
      <c r="C1260" t="str">
        <f>VLOOKUP(A1260,'Location Codes'!$A$2:$D$1048576,4,FALSE)</f>
        <v>Hayners.Halcyon</v>
      </c>
      <c r="D1260">
        <f>VLOOKUP(A1260,'Location Codes'!$A$2:$C$1048576,2,FALSE)</f>
        <v>31.982481023192801</v>
      </c>
      <c r="E1260">
        <f>VLOOKUP(A1260,'Location Codes'!$A$2:$C$1048576,3,FALSE)</f>
        <v>-81.111041875059797</v>
      </c>
      <c r="F1260" s="1">
        <v>42824.430555555555</v>
      </c>
      <c r="G1260" s="6">
        <v>0.43055555555555558</v>
      </c>
      <c r="H1260" s="30">
        <f>VLOOKUP(F1260,'Rainfall Record'!$D$2:$E$1000,1,TRUE)</f>
        <v>42808</v>
      </c>
      <c r="I1260" s="32">
        <f t="shared" si="38"/>
        <v>16</v>
      </c>
      <c r="J1260" s="32" t="s">
        <v>28</v>
      </c>
      <c r="U1260" t="s">
        <v>31</v>
      </c>
      <c r="V1260" t="str">
        <f t="shared" si="39"/>
        <v>ENT</v>
      </c>
      <c r="W1260">
        <v>74</v>
      </c>
      <c r="X1260" t="s">
        <v>30</v>
      </c>
    </row>
    <row r="1261" spans="1:24">
      <c r="A1261" t="s">
        <v>56</v>
      </c>
      <c r="C1261" t="str">
        <f>VLOOKUP(A1261,'Location Codes'!$A$2:$D$1048576,4,FALSE)</f>
        <v>Hayners.Halcyon</v>
      </c>
      <c r="D1261">
        <f>VLOOKUP(A1261,'Location Codes'!$A$2:$C$1048576,2,FALSE)</f>
        <v>31.982481023192801</v>
      </c>
      <c r="E1261">
        <f>VLOOKUP(A1261,'Location Codes'!$A$2:$C$1048576,3,FALSE)</f>
        <v>-81.111041875059797</v>
      </c>
      <c r="F1261" s="1">
        <v>42824.430555555555</v>
      </c>
      <c r="G1261" s="6">
        <v>0.43055555555555558</v>
      </c>
      <c r="H1261" s="30">
        <f>VLOOKUP(F1261,'Rainfall Record'!$D$2:$E$1000,1,TRUE)</f>
        <v>42808</v>
      </c>
      <c r="I1261" s="32">
        <f t="shared" si="38"/>
        <v>16</v>
      </c>
      <c r="J1261" s="32" t="s">
        <v>28</v>
      </c>
      <c r="U1261" t="s">
        <v>29</v>
      </c>
      <c r="V1261" t="str">
        <f t="shared" si="39"/>
        <v>FC</v>
      </c>
      <c r="W1261">
        <v>78</v>
      </c>
      <c r="X1261" t="s">
        <v>30</v>
      </c>
    </row>
    <row r="1262" spans="1:24">
      <c r="A1262" t="s">
        <v>48</v>
      </c>
      <c r="C1262" t="str">
        <f>VLOOKUP(A1262,'Location Codes'!$A$2:$D$1048576,4,FALSE)</f>
        <v>Wilshire.Bougainvillea</v>
      </c>
      <c r="D1262">
        <f>VLOOKUP(A1262,'Location Codes'!$A$2:$C$1048576,2,FALSE)</f>
        <v>31.9806065034544</v>
      </c>
      <c r="E1262">
        <f>VLOOKUP(A1262,'Location Codes'!$A$2:$C$1048576,3,FALSE)</f>
        <v>-81.125530850568197</v>
      </c>
      <c r="F1262" s="1">
        <v>42824.447916666664</v>
      </c>
      <c r="G1262" s="6">
        <v>0.44791666666666669</v>
      </c>
      <c r="H1262" s="30">
        <f>VLOOKUP(F1262,'Rainfall Record'!$D$2:$E$1000,1,TRUE)</f>
        <v>42808</v>
      </c>
      <c r="I1262" s="32">
        <f t="shared" si="38"/>
        <v>16</v>
      </c>
      <c r="J1262" s="32" t="s">
        <v>28</v>
      </c>
      <c r="U1262" t="s">
        <v>31</v>
      </c>
      <c r="V1262" t="str">
        <f t="shared" si="39"/>
        <v>ENT</v>
      </c>
      <c r="W1262">
        <v>216</v>
      </c>
      <c r="X1262" t="s">
        <v>30</v>
      </c>
    </row>
    <row r="1263" spans="1:24">
      <c r="A1263" t="s">
        <v>48</v>
      </c>
      <c r="C1263" t="str">
        <f>VLOOKUP(A1263,'Location Codes'!$A$2:$D$1048576,4,FALSE)</f>
        <v>Wilshire.Bougainvillea</v>
      </c>
      <c r="D1263">
        <f>VLOOKUP(A1263,'Location Codes'!$A$2:$C$1048576,2,FALSE)</f>
        <v>31.9806065034544</v>
      </c>
      <c r="E1263">
        <f>VLOOKUP(A1263,'Location Codes'!$A$2:$C$1048576,3,FALSE)</f>
        <v>-81.125530850568197</v>
      </c>
      <c r="F1263" s="1">
        <v>42824.447916666664</v>
      </c>
      <c r="G1263" s="6">
        <v>0.44791666666666669</v>
      </c>
      <c r="H1263" s="30">
        <f>VLOOKUP(F1263,'Rainfall Record'!$D$2:$E$1000,1,TRUE)</f>
        <v>42808</v>
      </c>
      <c r="I1263" s="32">
        <f t="shared" si="38"/>
        <v>16</v>
      </c>
      <c r="J1263" s="32" t="s">
        <v>28</v>
      </c>
      <c r="U1263" t="s">
        <v>29</v>
      </c>
      <c r="V1263" t="str">
        <f t="shared" si="39"/>
        <v>FC</v>
      </c>
      <c r="W1263">
        <v>450</v>
      </c>
      <c r="X1263" t="s">
        <v>30</v>
      </c>
    </row>
    <row r="1264" spans="1:24">
      <c r="A1264" t="s">
        <v>57</v>
      </c>
      <c r="C1264" t="str">
        <f>VLOOKUP(A1264,'Location Codes'!$A$2:$D$1048576,4,FALSE)</f>
        <v>Wilshire.WhiteBluff</v>
      </c>
      <c r="D1264">
        <f>VLOOKUP(A1264,'Location Codes'!$A$2:$C$1048576,2,FALSE)</f>
        <v>31.984280910253801</v>
      </c>
      <c r="E1264">
        <f>VLOOKUP(A1264,'Location Codes'!$A$2:$C$1048576,3,FALSE)</f>
        <v>-81.129864906139403</v>
      </c>
      <c r="F1264" s="1">
        <v>41495.364583333336</v>
      </c>
      <c r="G1264" s="6">
        <v>0.36458333333333331</v>
      </c>
      <c r="H1264" s="30">
        <f>VLOOKUP(F1264,'Rainfall Record'!$D$2:$E$1000,1,TRUE)</f>
        <v>41486</v>
      </c>
      <c r="I1264" s="32">
        <f t="shared" si="38"/>
        <v>9</v>
      </c>
      <c r="J1264" s="32" t="s">
        <v>28</v>
      </c>
      <c r="U1264" t="s">
        <v>29</v>
      </c>
      <c r="V1264" t="str">
        <f t="shared" si="39"/>
        <v>FC</v>
      </c>
      <c r="W1264">
        <v>11000</v>
      </c>
      <c r="X1264" t="s">
        <v>30</v>
      </c>
    </row>
    <row r="1265" spans="1:24">
      <c r="A1265" t="s">
        <v>57</v>
      </c>
      <c r="C1265" t="str">
        <f>VLOOKUP(A1265,'Location Codes'!$A$2:$D$1048576,4,FALSE)</f>
        <v>Wilshire.WhiteBluff</v>
      </c>
      <c r="D1265">
        <f>VLOOKUP(A1265,'Location Codes'!$A$2:$C$1048576,2,FALSE)</f>
        <v>31.984280910253801</v>
      </c>
      <c r="E1265">
        <f>VLOOKUP(A1265,'Location Codes'!$A$2:$C$1048576,3,FALSE)</f>
        <v>-81.129864906139403</v>
      </c>
      <c r="F1265" s="1">
        <v>41498.368055555555</v>
      </c>
      <c r="G1265" s="6">
        <v>0.36805555555555558</v>
      </c>
      <c r="H1265" s="30">
        <f>VLOOKUP(F1265,'Rainfall Record'!$D$2:$E$1000,1,TRUE)</f>
        <v>41498</v>
      </c>
      <c r="I1265" s="32">
        <f t="shared" si="38"/>
        <v>0</v>
      </c>
      <c r="J1265" s="32" t="s">
        <v>28</v>
      </c>
      <c r="U1265" t="s">
        <v>29</v>
      </c>
      <c r="V1265" t="str">
        <f t="shared" si="39"/>
        <v>FC</v>
      </c>
      <c r="W1265">
        <v>200000</v>
      </c>
      <c r="X1265" t="s">
        <v>30</v>
      </c>
    </row>
    <row r="1266" spans="1:24">
      <c r="A1266" t="s">
        <v>57</v>
      </c>
      <c r="C1266" t="str">
        <f>VLOOKUP(A1266,'Location Codes'!$A$2:$D$1048576,4,FALSE)</f>
        <v>Wilshire.WhiteBluff</v>
      </c>
      <c r="D1266">
        <f>VLOOKUP(A1266,'Location Codes'!$A$2:$C$1048576,2,FALSE)</f>
        <v>31.984280910253801</v>
      </c>
      <c r="E1266">
        <f>VLOOKUP(A1266,'Location Codes'!$A$2:$C$1048576,3,FALSE)</f>
        <v>-81.129864906139403</v>
      </c>
      <c r="F1266" s="1">
        <v>41499.379861111112</v>
      </c>
      <c r="G1266" s="6">
        <v>0.37986111111111109</v>
      </c>
      <c r="H1266" s="30">
        <f>VLOOKUP(F1266,'Rainfall Record'!$D$2:$E$1000,1,TRUE)</f>
        <v>41498</v>
      </c>
      <c r="I1266" s="32">
        <f t="shared" si="38"/>
        <v>1</v>
      </c>
      <c r="J1266" s="32" t="s">
        <v>28</v>
      </c>
      <c r="U1266" t="s">
        <v>29</v>
      </c>
      <c r="V1266" t="str">
        <f t="shared" si="39"/>
        <v>FC</v>
      </c>
      <c r="W1266">
        <v>17000</v>
      </c>
      <c r="X1266" t="s">
        <v>30</v>
      </c>
    </row>
    <row r="1267" spans="1:24">
      <c r="A1267" t="s">
        <v>57</v>
      </c>
      <c r="C1267" t="str">
        <f>VLOOKUP(A1267,'Location Codes'!$A$2:$D$1048576,4,FALSE)</f>
        <v>Wilshire.WhiteBluff</v>
      </c>
      <c r="D1267">
        <f>VLOOKUP(A1267,'Location Codes'!$A$2:$C$1048576,2,FALSE)</f>
        <v>31.984280910253801</v>
      </c>
      <c r="E1267">
        <f>VLOOKUP(A1267,'Location Codes'!$A$2:$C$1048576,3,FALSE)</f>
        <v>-81.129864906139403</v>
      </c>
      <c r="F1267" s="1">
        <v>41520.482638888891</v>
      </c>
      <c r="G1267" s="6">
        <v>0.4826388888888889</v>
      </c>
      <c r="H1267" s="30">
        <f>VLOOKUP(F1267,'Rainfall Record'!$D$2:$E$1000,1,TRUE)</f>
        <v>41519</v>
      </c>
      <c r="I1267" s="32">
        <f t="shared" si="38"/>
        <v>1</v>
      </c>
      <c r="J1267" s="32" t="s">
        <v>28</v>
      </c>
      <c r="U1267" t="s">
        <v>29</v>
      </c>
      <c r="V1267" t="str">
        <f t="shared" si="39"/>
        <v>FC</v>
      </c>
      <c r="W1267">
        <v>200000</v>
      </c>
      <c r="X1267" t="s">
        <v>30</v>
      </c>
    </row>
    <row r="1268" spans="1:24">
      <c r="A1268" t="s">
        <v>59</v>
      </c>
      <c r="C1268" t="str">
        <f>VLOOKUP(A1268,'Location Codes'!$A$2:$D$1048576,4,FALSE)</f>
        <v>Vernon.Rendant</v>
      </c>
      <c r="D1268">
        <f>VLOOKUP(A1268,'Location Codes'!$A$2:$C$1048576,2,FALSE)</f>
        <v>31.971748423804598</v>
      </c>
      <c r="E1268">
        <f>VLOOKUP(A1268,'Location Codes'!$A$2:$C$1048576,3,FALSE)</f>
        <v>-81.125984676460405</v>
      </c>
      <c r="F1268" s="1">
        <v>42824.489583333336</v>
      </c>
      <c r="G1268" s="6">
        <v>0.48958333333333331</v>
      </c>
      <c r="H1268" s="30">
        <f>VLOOKUP(F1268,'Rainfall Record'!$D$2:$E$1000,1,TRUE)</f>
        <v>42808</v>
      </c>
      <c r="I1268" s="32">
        <f t="shared" si="38"/>
        <v>16</v>
      </c>
      <c r="J1268" s="32" t="s">
        <v>28</v>
      </c>
      <c r="U1268" t="s">
        <v>31</v>
      </c>
      <c r="V1268" t="str">
        <f t="shared" si="39"/>
        <v>ENT</v>
      </c>
      <c r="W1268">
        <v>31</v>
      </c>
      <c r="X1268" t="s">
        <v>30</v>
      </c>
    </row>
    <row r="1269" spans="1:24">
      <c r="A1269" t="s">
        <v>59</v>
      </c>
      <c r="C1269" t="str">
        <f>VLOOKUP(A1269,'Location Codes'!$A$2:$D$1048576,4,FALSE)</f>
        <v>Vernon.Rendant</v>
      </c>
      <c r="D1269">
        <f>VLOOKUP(A1269,'Location Codes'!$A$2:$C$1048576,2,FALSE)</f>
        <v>31.971748423804598</v>
      </c>
      <c r="E1269">
        <f>VLOOKUP(A1269,'Location Codes'!$A$2:$C$1048576,3,FALSE)</f>
        <v>-81.125984676460405</v>
      </c>
      <c r="F1269" s="1">
        <v>42824.489583333336</v>
      </c>
      <c r="G1269" s="6">
        <v>0.48958333333333331</v>
      </c>
      <c r="H1269" s="30">
        <f>VLOOKUP(F1269,'Rainfall Record'!$D$2:$E$1000,1,TRUE)</f>
        <v>42808</v>
      </c>
      <c r="I1269" s="32">
        <f t="shared" si="38"/>
        <v>16</v>
      </c>
      <c r="J1269" s="32" t="s">
        <v>28</v>
      </c>
      <c r="U1269" t="s">
        <v>29</v>
      </c>
      <c r="V1269" t="str">
        <f t="shared" si="39"/>
        <v>FC</v>
      </c>
      <c r="W1269">
        <v>61</v>
      </c>
      <c r="X1269" t="s">
        <v>30</v>
      </c>
    </row>
    <row r="1270" spans="1:24">
      <c r="A1270" t="s">
        <v>60</v>
      </c>
      <c r="C1270" t="str">
        <f>VLOOKUP(A1270,'Location Codes'!$A$2:$D$1048576,4,FALSE)</f>
        <v>Casey.Hospital</v>
      </c>
      <c r="D1270">
        <f>VLOOKUP(A1270,'Location Codes'!$A$2:$C$1048576,2,FALSE)</f>
        <v>32.030499465731999</v>
      </c>
      <c r="E1270">
        <f>VLOOKUP(A1270,'Location Codes'!$A$2:$C$1048576,3,FALSE)</f>
        <v>-81.085066518624302</v>
      </c>
      <c r="F1270" s="1">
        <v>42824.513888888891</v>
      </c>
      <c r="G1270" s="6">
        <v>0.51388888888888884</v>
      </c>
      <c r="H1270" s="30">
        <f>VLOOKUP(F1270,'Rainfall Record'!$D$2:$E$1000,1,TRUE)</f>
        <v>42808</v>
      </c>
      <c r="I1270" s="32">
        <f t="shared" si="38"/>
        <v>17</v>
      </c>
      <c r="J1270" s="32" t="s">
        <v>28</v>
      </c>
      <c r="U1270" t="s">
        <v>29</v>
      </c>
      <c r="V1270" t="str">
        <f t="shared" si="39"/>
        <v>FC</v>
      </c>
      <c r="W1270">
        <v>20</v>
      </c>
      <c r="X1270" t="s">
        <v>30</v>
      </c>
    </row>
    <row r="1271" spans="1:24">
      <c r="A1271" t="s">
        <v>60</v>
      </c>
      <c r="C1271" t="str">
        <f>VLOOKUP(A1271,'Location Codes'!$A$2:$D$1048576,4,FALSE)</f>
        <v>Casey.Hospital</v>
      </c>
      <c r="D1271">
        <f>VLOOKUP(A1271,'Location Codes'!$A$2:$C$1048576,2,FALSE)</f>
        <v>32.030499465731999</v>
      </c>
      <c r="E1271">
        <f>VLOOKUP(A1271,'Location Codes'!$A$2:$C$1048576,3,FALSE)</f>
        <v>-81.085066518624302</v>
      </c>
      <c r="F1271" s="1">
        <v>42824.513888888891</v>
      </c>
      <c r="G1271" s="6">
        <v>0.51388888888888884</v>
      </c>
      <c r="H1271" s="30">
        <f>VLOOKUP(F1271,'Rainfall Record'!$D$2:$E$1000,1,TRUE)</f>
        <v>42808</v>
      </c>
      <c r="I1271" s="32">
        <f t="shared" si="38"/>
        <v>17</v>
      </c>
      <c r="J1271" s="32" t="s">
        <v>28</v>
      </c>
      <c r="U1271" t="s">
        <v>31</v>
      </c>
      <c r="V1271" t="str">
        <f t="shared" si="39"/>
        <v>ENT</v>
      </c>
      <c r="W1271">
        <v>41</v>
      </c>
      <c r="X1271" t="s">
        <v>30</v>
      </c>
    </row>
    <row r="1272" spans="1:24">
      <c r="A1272" t="s">
        <v>78</v>
      </c>
      <c r="C1272" t="str">
        <f>VLOOKUP(A1272,'Location Codes'!$A$2:$D$1048576,4,FALSE)</f>
        <v>Harmon.9</v>
      </c>
      <c r="D1272">
        <f>VLOOKUP(A1272,'Location Codes'!$A$2:$C$1048576,2,FALSE)</f>
        <v>31.9867850198948</v>
      </c>
      <c r="E1272">
        <f>VLOOKUP(A1272,'Location Codes'!$A$2:$C$1048576,3,FALSE)</f>
        <v>-81.116596661316706</v>
      </c>
      <c r="F1272" s="1">
        <v>42844.538194444445</v>
      </c>
      <c r="G1272" s="7">
        <v>0.53819444444444442</v>
      </c>
      <c r="H1272" s="30">
        <f>VLOOKUP(F1272,'Rainfall Record'!$D$2:$E$1000,1,TRUE)</f>
        <v>42831</v>
      </c>
      <c r="I1272" s="32">
        <f t="shared" si="38"/>
        <v>14</v>
      </c>
      <c r="J1272" s="32" t="s">
        <v>28</v>
      </c>
      <c r="U1272" t="s">
        <v>31</v>
      </c>
      <c r="V1272" t="str">
        <f t="shared" si="39"/>
        <v>ENT</v>
      </c>
      <c r="W1272">
        <v>31</v>
      </c>
      <c r="X1272" t="s">
        <v>30</v>
      </c>
    </row>
    <row r="1273" spans="1:24">
      <c r="A1273" t="s">
        <v>73</v>
      </c>
      <c r="C1273" t="str">
        <f>VLOOKUP(A1273,'Location Codes'!$A$2:$D$1048576,4,FALSE)</f>
        <v>Hayners.Mont</v>
      </c>
      <c r="D1273">
        <f>VLOOKUP(A1273,'Location Codes'!$A$2:$C$1048576,2,FALSE)</f>
        <v>31.993115442766999</v>
      </c>
      <c r="E1273">
        <f>VLOOKUP(A1273,'Location Codes'!$A$2:$C$1048576,3,FALSE)</f>
        <v>-81.1013377418072</v>
      </c>
      <c r="F1273" s="1">
        <v>42844.545138888891</v>
      </c>
      <c r="G1273" s="7">
        <v>0.54513888888888895</v>
      </c>
      <c r="H1273" s="30">
        <f>VLOOKUP(F1273,'Rainfall Record'!$D$2:$E$1000,1,TRUE)</f>
        <v>42831</v>
      </c>
      <c r="I1273" s="32">
        <f t="shared" si="38"/>
        <v>14</v>
      </c>
      <c r="J1273" s="32" t="s">
        <v>28</v>
      </c>
      <c r="U1273" t="s">
        <v>31</v>
      </c>
      <c r="V1273" t="str">
        <f t="shared" si="39"/>
        <v>ENT</v>
      </c>
      <c r="W1273">
        <v>110</v>
      </c>
      <c r="X1273" t="s">
        <v>30</v>
      </c>
    </row>
    <row r="1274" spans="1:24">
      <c r="A1274" t="s">
        <v>27</v>
      </c>
      <c r="C1274" t="str">
        <f>VLOOKUP(A1274,'Location Codes'!$A$2:$D$1048576,4,FALSE)</f>
        <v>Hayners.Halcyon</v>
      </c>
      <c r="D1274">
        <f>VLOOKUP(A1274,'Location Codes'!$A$2:$C$1048576,2,FALSE)</f>
        <v>31.982481023192801</v>
      </c>
      <c r="E1274">
        <f>VLOOKUP(A1274,'Location Codes'!$A$2:$C$1048576,3,FALSE)</f>
        <v>-81.111041875059797</v>
      </c>
      <c r="F1274" s="1">
        <v>42844.555555555555</v>
      </c>
      <c r="G1274" s="7">
        <v>0.55555555555555558</v>
      </c>
      <c r="H1274" s="30">
        <f>VLOOKUP(F1274,'Rainfall Record'!$D$2:$E$1000,1,TRUE)</f>
        <v>42831</v>
      </c>
      <c r="I1274" s="32">
        <f t="shared" si="38"/>
        <v>14</v>
      </c>
      <c r="J1274" s="32" t="s">
        <v>28</v>
      </c>
      <c r="U1274" t="s">
        <v>31</v>
      </c>
      <c r="V1274" t="str">
        <f t="shared" si="39"/>
        <v>ENT</v>
      </c>
      <c r="W1274">
        <v>31</v>
      </c>
      <c r="X1274" t="s">
        <v>30</v>
      </c>
    </row>
    <row r="1275" spans="1:24">
      <c r="A1275" t="s">
        <v>58</v>
      </c>
      <c r="C1275" t="str">
        <f>VLOOKUP(A1275,'Location Codes'!$A$2:$D$1048576,4,FALSE)</f>
        <v>Wilshire.WhiteBluff</v>
      </c>
      <c r="D1275">
        <f>VLOOKUP(A1275,'Location Codes'!$A$2:$C$1048576,2,FALSE)</f>
        <v>31.984280910253801</v>
      </c>
      <c r="E1275">
        <f>VLOOKUP(A1275,'Location Codes'!$A$2:$C$1048576,3,FALSE)</f>
        <v>-81.129864906139403</v>
      </c>
      <c r="F1275" s="1">
        <v>41529.477083333331</v>
      </c>
      <c r="G1275" s="6">
        <v>0.47708333333333336</v>
      </c>
      <c r="H1275" s="30">
        <f>VLOOKUP(F1275,'Rainfall Record'!$D$2:$E$1000,1,TRUE)</f>
        <v>41521</v>
      </c>
      <c r="I1275" s="32">
        <f t="shared" si="38"/>
        <v>8</v>
      </c>
      <c r="J1275" s="32" t="s">
        <v>28</v>
      </c>
      <c r="U1275" t="s">
        <v>29</v>
      </c>
      <c r="V1275" t="str">
        <f t="shared" si="39"/>
        <v>FC</v>
      </c>
      <c r="W1275">
        <v>4600</v>
      </c>
      <c r="X1275" t="s">
        <v>30</v>
      </c>
    </row>
    <row r="1276" spans="1:24">
      <c r="A1276" t="s">
        <v>74</v>
      </c>
      <c r="C1276" t="str">
        <f>VLOOKUP(A1276,'Location Codes'!$A$2:$D$1048576,4,FALSE)</f>
        <v>Vernon.WhiteBluffDitch</v>
      </c>
      <c r="D1276">
        <f>VLOOKUP(A1276,'Location Codes'!$A$2:$C$1048576,2,FALSE)</f>
        <v>31.964633593941102</v>
      </c>
      <c r="E1276">
        <f>VLOOKUP(A1276,'Location Codes'!$A$2:$C$1048576,3,FALSE)</f>
        <v>-81.135533939742899</v>
      </c>
      <c r="F1276" s="1">
        <v>42844.600694444445</v>
      </c>
      <c r="G1276" s="7">
        <v>0.60069444444444442</v>
      </c>
      <c r="H1276" s="30">
        <f>VLOOKUP(F1276,'Rainfall Record'!$D$2:$E$1000,1,TRUE)</f>
        <v>42831</v>
      </c>
      <c r="I1276" s="32">
        <f t="shared" si="38"/>
        <v>14</v>
      </c>
      <c r="J1276" s="32" t="s">
        <v>28</v>
      </c>
      <c r="U1276" t="s">
        <v>31</v>
      </c>
      <c r="V1276" t="str">
        <f t="shared" si="39"/>
        <v>ENT</v>
      </c>
      <c r="W1276">
        <v>41</v>
      </c>
      <c r="X1276" t="s">
        <v>30</v>
      </c>
    </row>
    <row r="1277" spans="1:24">
      <c r="A1277" t="s">
        <v>76</v>
      </c>
      <c r="C1277" t="str">
        <f>VLOOKUP(A1277,'Location Codes'!$A$2:$D$1048576,4,FALSE)</f>
        <v>Vernon.Vernonburg</v>
      </c>
      <c r="D1277">
        <f>VLOOKUP(A1277,'Location Codes'!$A$2:$C$1048576,2,FALSE)</f>
        <v>31.963846986497899</v>
      </c>
      <c r="E1277">
        <f>VLOOKUP(A1277,'Location Codes'!$A$2:$C$1048576,3,FALSE)</f>
        <v>-81.120341943777106</v>
      </c>
      <c r="F1277" s="1">
        <v>42844.614583333336</v>
      </c>
      <c r="G1277" s="7">
        <v>0.61458333333333337</v>
      </c>
      <c r="H1277" s="30">
        <f>VLOOKUP(F1277,'Rainfall Record'!$D$2:$E$1000,1,TRUE)</f>
        <v>42831</v>
      </c>
      <c r="I1277" s="32">
        <f t="shared" si="38"/>
        <v>14</v>
      </c>
      <c r="J1277" s="32" t="s">
        <v>28</v>
      </c>
      <c r="U1277" t="s">
        <v>31</v>
      </c>
      <c r="V1277" t="str">
        <f t="shared" si="39"/>
        <v>ENT</v>
      </c>
      <c r="W1277">
        <v>0</v>
      </c>
      <c r="X1277" t="s">
        <v>30</v>
      </c>
    </row>
    <row r="1278" spans="1:24">
      <c r="A1278" t="s">
        <v>77</v>
      </c>
      <c r="C1278" t="str">
        <f>VLOOKUP(A1278,'Location Codes'!$A$2:$D$1048576,4,FALSE)</f>
        <v>Vernon.Vernonburg</v>
      </c>
      <c r="D1278">
        <f>VLOOKUP(A1278,'Location Codes'!$A$2:$C$1048576,2,FALSE)</f>
        <v>31.963846986497899</v>
      </c>
      <c r="E1278">
        <f>VLOOKUP(A1278,'Location Codes'!$A$2:$C$1048576,3,FALSE)</f>
        <v>-81.120341943777106</v>
      </c>
      <c r="F1278" s="1">
        <v>42844.614583333336</v>
      </c>
      <c r="G1278" s="7">
        <v>0.61458333333333337</v>
      </c>
      <c r="H1278" s="30">
        <f>VLOOKUP(F1278,'Rainfall Record'!$D$2:$E$1000,1,TRUE)</f>
        <v>42831</v>
      </c>
      <c r="I1278" s="32">
        <f t="shared" si="38"/>
        <v>14</v>
      </c>
      <c r="J1278" s="32" t="s">
        <v>28</v>
      </c>
      <c r="U1278" t="s">
        <v>31</v>
      </c>
      <c r="V1278" t="str">
        <f t="shared" si="39"/>
        <v>ENT</v>
      </c>
      <c r="W1278">
        <v>0</v>
      </c>
      <c r="X1278" t="s">
        <v>30</v>
      </c>
    </row>
    <row r="1279" spans="1:24">
      <c r="A1279" t="s">
        <v>78</v>
      </c>
      <c r="C1279" t="str">
        <f>VLOOKUP(A1279,'Location Codes'!$A$2:$D$1048576,4,FALSE)</f>
        <v>Harmon.9</v>
      </c>
      <c r="D1279">
        <f>VLOOKUP(A1279,'Location Codes'!$A$2:$C$1048576,2,FALSE)</f>
        <v>31.9867850198948</v>
      </c>
      <c r="E1279">
        <f>VLOOKUP(A1279,'Location Codes'!$A$2:$C$1048576,3,FALSE)</f>
        <v>-81.116596661316706</v>
      </c>
      <c r="F1279" s="1">
        <v>42872.586805555555</v>
      </c>
      <c r="G1279" s="7">
        <v>0.58680555555555558</v>
      </c>
      <c r="H1279" s="30">
        <f>VLOOKUP(F1279,'Rainfall Record'!$D$2:$E$1000,1,TRUE)</f>
        <v>42868</v>
      </c>
      <c r="I1279" s="32">
        <f t="shared" si="38"/>
        <v>5</v>
      </c>
      <c r="J1279" s="32" t="s">
        <v>28</v>
      </c>
      <c r="U1279" t="s">
        <v>31</v>
      </c>
      <c r="V1279" t="str">
        <f t="shared" si="39"/>
        <v>ENT</v>
      </c>
      <c r="W1279">
        <v>74</v>
      </c>
      <c r="X1279" t="s">
        <v>30</v>
      </c>
    </row>
    <row r="1280" spans="1:24">
      <c r="A1280" t="s">
        <v>73</v>
      </c>
      <c r="C1280" t="str">
        <f>VLOOKUP(A1280,'Location Codes'!$A$2:$D$1048576,4,FALSE)</f>
        <v>Hayners.Mont</v>
      </c>
      <c r="D1280">
        <f>VLOOKUP(A1280,'Location Codes'!$A$2:$C$1048576,2,FALSE)</f>
        <v>31.993115442766999</v>
      </c>
      <c r="E1280">
        <f>VLOOKUP(A1280,'Location Codes'!$A$2:$C$1048576,3,FALSE)</f>
        <v>-81.1013377418072</v>
      </c>
      <c r="F1280" s="1">
        <v>42872.59375</v>
      </c>
      <c r="G1280" s="7">
        <v>0.59375</v>
      </c>
      <c r="H1280" s="30">
        <f>VLOOKUP(F1280,'Rainfall Record'!$D$2:$E$1000,1,TRUE)</f>
        <v>42868</v>
      </c>
      <c r="I1280" s="32">
        <f t="shared" si="38"/>
        <v>5</v>
      </c>
      <c r="J1280" s="32" t="s">
        <v>28</v>
      </c>
      <c r="U1280" t="s">
        <v>31</v>
      </c>
      <c r="V1280" t="str">
        <f t="shared" si="39"/>
        <v>ENT</v>
      </c>
      <c r="W1280">
        <v>145</v>
      </c>
      <c r="X1280" t="s">
        <v>30</v>
      </c>
    </row>
    <row r="1281" spans="1:24">
      <c r="A1281" t="s">
        <v>27</v>
      </c>
      <c r="C1281" t="str">
        <f>VLOOKUP(A1281,'Location Codes'!$A$2:$D$1048576,4,FALSE)</f>
        <v>Hayners.Halcyon</v>
      </c>
      <c r="D1281">
        <f>VLOOKUP(A1281,'Location Codes'!$A$2:$C$1048576,2,FALSE)</f>
        <v>31.982481023192801</v>
      </c>
      <c r="E1281">
        <f>VLOOKUP(A1281,'Location Codes'!$A$2:$C$1048576,3,FALSE)</f>
        <v>-81.111041875059797</v>
      </c>
      <c r="F1281" s="1">
        <v>42872.600694444445</v>
      </c>
      <c r="G1281" s="7">
        <v>0.60069444444444442</v>
      </c>
      <c r="H1281" s="30">
        <f>VLOOKUP(F1281,'Rainfall Record'!$D$2:$E$1000,1,TRUE)</f>
        <v>42868</v>
      </c>
      <c r="I1281" s="32">
        <f t="shared" si="38"/>
        <v>5</v>
      </c>
      <c r="J1281" s="32" t="s">
        <v>28</v>
      </c>
      <c r="U1281" t="s">
        <v>31</v>
      </c>
      <c r="V1281" t="str">
        <f t="shared" si="39"/>
        <v>ENT</v>
      </c>
      <c r="W1281">
        <v>63</v>
      </c>
      <c r="X1281" t="s">
        <v>30</v>
      </c>
    </row>
    <row r="1282" spans="1:24">
      <c r="A1282" t="s">
        <v>58</v>
      </c>
      <c r="C1282" t="str">
        <f>VLOOKUP(A1282,'Location Codes'!$A$2:$D$1048576,4,FALSE)</f>
        <v>Wilshire.WhiteBluff</v>
      </c>
      <c r="D1282">
        <f>VLOOKUP(A1282,'Location Codes'!$A$2:$C$1048576,2,FALSE)</f>
        <v>31.984280910253801</v>
      </c>
      <c r="E1282">
        <f>VLOOKUP(A1282,'Location Codes'!$A$2:$C$1048576,3,FALSE)</f>
        <v>-81.129864906139403</v>
      </c>
      <c r="F1282" s="1">
        <v>41534.433333333334</v>
      </c>
      <c r="G1282" s="6">
        <v>0.43333333333333335</v>
      </c>
      <c r="H1282" s="30">
        <f>VLOOKUP(F1282,'Rainfall Record'!$D$2:$E$1000,1,TRUE)</f>
        <v>41533</v>
      </c>
      <c r="I1282" s="32">
        <f t="shared" si="38"/>
        <v>1</v>
      </c>
      <c r="J1282" s="32" t="s">
        <v>28</v>
      </c>
      <c r="U1282" t="s">
        <v>29</v>
      </c>
      <c r="V1282" t="str">
        <f t="shared" si="39"/>
        <v>FC</v>
      </c>
      <c r="W1282">
        <v>330</v>
      </c>
      <c r="X1282" t="s">
        <v>30</v>
      </c>
    </row>
    <row r="1283" spans="1:24">
      <c r="A1283" t="s">
        <v>74</v>
      </c>
      <c r="C1283" t="str">
        <f>VLOOKUP(A1283,'Location Codes'!$A$2:$D$1048576,4,FALSE)</f>
        <v>Vernon.WhiteBluffDitch</v>
      </c>
      <c r="D1283">
        <f>VLOOKUP(A1283,'Location Codes'!$A$2:$C$1048576,2,FALSE)</f>
        <v>31.964633593941102</v>
      </c>
      <c r="E1283">
        <f>VLOOKUP(A1283,'Location Codes'!$A$2:$C$1048576,3,FALSE)</f>
        <v>-81.135533939742899</v>
      </c>
      <c r="F1283" s="1">
        <v>42872.642361111109</v>
      </c>
      <c r="G1283" s="7">
        <v>0.64236111111111105</v>
      </c>
      <c r="H1283" s="30">
        <f>VLOOKUP(F1283,'Rainfall Record'!$D$2:$E$1000,1,TRUE)</f>
        <v>42868</v>
      </c>
      <c r="I1283" s="32">
        <f t="shared" ref="I1283:I1346" si="40">ROUND(F1283-H1283,0)</f>
        <v>5</v>
      </c>
      <c r="J1283" s="32" t="s">
        <v>28</v>
      </c>
      <c r="U1283" t="s">
        <v>31</v>
      </c>
      <c r="V1283" t="str">
        <f t="shared" ref="V1283:V1346" si="41">IF(U1283="Fecal","FC",IF(U1283="Entero","ENT",IF(U1283="E.coli","EC",IF(U1283="E. Coli","EC",IF(U1283="Enterococci","ENT",IF(U1283="Total Coli","TC",IF(U1283="Total Coliform","TC","error")))))))</f>
        <v>ENT</v>
      </c>
      <c r="W1283">
        <v>399</v>
      </c>
      <c r="X1283" t="s">
        <v>30</v>
      </c>
    </row>
    <row r="1284" spans="1:24">
      <c r="A1284" t="s">
        <v>75</v>
      </c>
      <c r="C1284" t="str">
        <f>VLOOKUP(A1284,'Location Codes'!$A$2:$D$1048576,4,FALSE)</f>
        <v>Vernon.VernonburgDitch</v>
      </c>
      <c r="D1284">
        <f>VLOOKUP(A1284,'Location Codes'!$A$2:$C$1048576,2,FALSE)</f>
        <v>31.965998805129299</v>
      </c>
      <c r="E1284">
        <f>VLOOKUP(A1284,'Location Codes'!$A$2:$C$1048576,3,FALSE)</f>
        <v>-81.134277619450003</v>
      </c>
      <c r="F1284" s="1">
        <v>42872.645833333336</v>
      </c>
      <c r="G1284" s="7">
        <v>0.64583333333333337</v>
      </c>
      <c r="H1284" s="30">
        <f>VLOOKUP(F1284,'Rainfall Record'!$D$2:$E$1000,1,TRUE)</f>
        <v>42868</v>
      </c>
      <c r="I1284" s="32">
        <f t="shared" si="40"/>
        <v>5</v>
      </c>
      <c r="J1284" s="32" t="s">
        <v>28</v>
      </c>
      <c r="U1284" t="s">
        <v>31</v>
      </c>
      <c r="V1284" t="str">
        <f t="shared" si="41"/>
        <v>ENT</v>
      </c>
      <c r="W1284">
        <v>171</v>
      </c>
      <c r="X1284" t="s">
        <v>30</v>
      </c>
    </row>
    <row r="1285" spans="1:24">
      <c r="A1285" t="s">
        <v>76</v>
      </c>
      <c r="C1285" t="str">
        <f>VLOOKUP(A1285,'Location Codes'!$A$2:$D$1048576,4,FALSE)</f>
        <v>Vernon.Vernonburg</v>
      </c>
      <c r="D1285">
        <f>VLOOKUP(A1285,'Location Codes'!$A$2:$C$1048576,2,FALSE)</f>
        <v>31.963846986497899</v>
      </c>
      <c r="E1285">
        <f>VLOOKUP(A1285,'Location Codes'!$A$2:$C$1048576,3,FALSE)</f>
        <v>-81.120341943777106</v>
      </c>
      <c r="F1285" s="1">
        <v>42872.65625</v>
      </c>
      <c r="G1285" s="7">
        <v>0.65625</v>
      </c>
      <c r="H1285" s="30">
        <f>VLOOKUP(F1285,'Rainfall Record'!$D$2:$E$1000,1,TRUE)</f>
        <v>42868</v>
      </c>
      <c r="I1285" s="32">
        <f t="shared" si="40"/>
        <v>5</v>
      </c>
      <c r="J1285" s="32" t="s">
        <v>28</v>
      </c>
      <c r="U1285" t="s">
        <v>31</v>
      </c>
      <c r="V1285" t="str">
        <f t="shared" si="41"/>
        <v>ENT</v>
      </c>
      <c r="W1285">
        <v>30</v>
      </c>
      <c r="X1285" t="s">
        <v>30</v>
      </c>
    </row>
    <row r="1286" spans="1:24">
      <c r="A1286" t="s">
        <v>77</v>
      </c>
      <c r="C1286" t="str">
        <f>VLOOKUP(A1286,'Location Codes'!$A$2:$D$1048576,4,FALSE)</f>
        <v>Vernon.Vernonburg</v>
      </c>
      <c r="D1286">
        <f>VLOOKUP(A1286,'Location Codes'!$A$2:$C$1048576,2,FALSE)</f>
        <v>31.963846986497899</v>
      </c>
      <c r="E1286">
        <f>VLOOKUP(A1286,'Location Codes'!$A$2:$C$1048576,3,FALSE)</f>
        <v>-81.120341943777106</v>
      </c>
      <c r="F1286" s="1">
        <v>42872.65625</v>
      </c>
      <c r="G1286" s="7">
        <v>0.65625</v>
      </c>
      <c r="H1286" s="30">
        <f>VLOOKUP(F1286,'Rainfall Record'!$D$2:$E$1000,1,TRUE)</f>
        <v>42868</v>
      </c>
      <c r="I1286" s="32">
        <f t="shared" si="40"/>
        <v>5</v>
      </c>
      <c r="J1286" s="32" t="s">
        <v>28</v>
      </c>
      <c r="U1286" t="s">
        <v>31</v>
      </c>
      <c r="V1286" t="str">
        <f t="shared" si="41"/>
        <v>ENT</v>
      </c>
      <c r="W1286">
        <v>30</v>
      </c>
      <c r="X1286" t="s">
        <v>30</v>
      </c>
    </row>
    <row r="1287" spans="1:24">
      <c r="A1287" t="s">
        <v>32</v>
      </c>
      <c r="C1287" t="str">
        <f>VLOOKUP(A1287,'Location Codes'!$A$2:$D$1048576,4,FALSE)</f>
        <v>Casey.Sallie</v>
      </c>
      <c r="D1287">
        <f>VLOOKUP(A1287,'Location Codes'!$A$2:$C$1048576,2,FALSE)</f>
        <v>31.995887131649798</v>
      </c>
      <c r="E1287">
        <f>VLOOKUP(A1287,'Location Codes'!$A$2:$C$1048576,3,FALSE)</f>
        <v>-81.090554392855694</v>
      </c>
      <c r="F1287" s="1">
        <v>42894.409722222219</v>
      </c>
      <c r="G1287" s="6">
        <v>0.40972222222222221</v>
      </c>
      <c r="H1287" s="30">
        <f>VLOOKUP(F1287,'Rainfall Record'!$D$2:$E$1000,1,TRUE)</f>
        <v>42893</v>
      </c>
      <c r="I1287" s="32">
        <f t="shared" si="40"/>
        <v>1</v>
      </c>
      <c r="J1287" s="32" t="s">
        <v>28</v>
      </c>
      <c r="U1287" t="s">
        <v>29</v>
      </c>
      <c r="V1287" t="str">
        <f t="shared" si="41"/>
        <v>FC</v>
      </c>
      <c r="W1287">
        <v>330</v>
      </c>
      <c r="X1287" t="s">
        <v>30</v>
      </c>
    </row>
    <row r="1288" spans="1:24">
      <c r="A1288" t="s">
        <v>32</v>
      </c>
      <c r="C1288" t="str">
        <f>VLOOKUP(A1288,'Location Codes'!$A$2:$D$1048576,4,FALSE)</f>
        <v>Casey.Sallie</v>
      </c>
      <c r="D1288">
        <f>VLOOKUP(A1288,'Location Codes'!$A$2:$C$1048576,2,FALSE)</f>
        <v>31.995887131649798</v>
      </c>
      <c r="E1288">
        <f>VLOOKUP(A1288,'Location Codes'!$A$2:$C$1048576,3,FALSE)</f>
        <v>-81.090554392855694</v>
      </c>
      <c r="F1288" s="1">
        <v>42894.409722222219</v>
      </c>
      <c r="G1288" s="6">
        <v>0.40972222222222221</v>
      </c>
      <c r="H1288" s="30">
        <f>VLOOKUP(F1288,'Rainfall Record'!$D$2:$E$1000,1,TRUE)</f>
        <v>42893</v>
      </c>
      <c r="I1288" s="32">
        <f t="shared" si="40"/>
        <v>1</v>
      </c>
      <c r="J1288" s="32" t="s">
        <v>28</v>
      </c>
      <c r="U1288" t="s">
        <v>31</v>
      </c>
      <c r="V1288" t="str">
        <f t="shared" si="41"/>
        <v>ENT</v>
      </c>
      <c r="W1288">
        <v>1036</v>
      </c>
      <c r="X1288" t="s">
        <v>30</v>
      </c>
    </row>
    <row r="1289" spans="1:24">
      <c r="A1289" t="s">
        <v>56</v>
      </c>
      <c r="C1289" t="str">
        <f>VLOOKUP(A1289,'Location Codes'!$A$2:$D$1048576,4,FALSE)</f>
        <v>Hayners.Halcyon</v>
      </c>
      <c r="D1289">
        <f>VLOOKUP(A1289,'Location Codes'!$A$2:$C$1048576,2,FALSE)</f>
        <v>31.982481023192801</v>
      </c>
      <c r="E1289">
        <f>VLOOKUP(A1289,'Location Codes'!$A$2:$C$1048576,3,FALSE)</f>
        <v>-81.111041875059797</v>
      </c>
      <c r="F1289" s="1">
        <v>42894.431944444441</v>
      </c>
      <c r="G1289" s="6">
        <v>0.43194444444444446</v>
      </c>
      <c r="H1289" s="30">
        <f>VLOOKUP(F1289,'Rainfall Record'!$D$2:$E$1000,1,TRUE)</f>
        <v>42893</v>
      </c>
      <c r="I1289" s="32">
        <f t="shared" si="40"/>
        <v>1</v>
      </c>
      <c r="J1289" s="32" t="s">
        <v>28</v>
      </c>
      <c r="U1289" t="s">
        <v>29</v>
      </c>
      <c r="V1289" t="str">
        <f t="shared" si="41"/>
        <v>FC</v>
      </c>
      <c r="W1289">
        <v>2200</v>
      </c>
      <c r="X1289" t="s">
        <v>30</v>
      </c>
    </row>
    <row r="1290" spans="1:24">
      <c r="A1290" t="s">
        <v>56</v>
      </c>
      <c r="C1290" t="str">
        <f>VLOOKUP(A1290,'Location Codes'!$A$2:$D$1048576,4,FALSE)</f>
        <v>Hayners.Halcyon</v>
      </c>
      <c r="D1290">
        <f>VLOOKUP(A1290,'Location Codes'!$A$2:$C$1048576,2,FALSE)</f>
        <v>31.982481023192801</v>
      </c>
      <c r="E1290">
        <f>VLOOKUP(A1290,'Location Codes'!$A$2:$C$1048576,3,FALSE)</f>
        <v>-81.111041875059797</v>
      </c>
      <c r="F1290" s="1">
        <v>42894.431944444441</v>
      </c>
      <c r="G1290" s="6">
        <v>0.43194444444444446</v>
      </c>
      <c r="H1290" s="30">
        <f>VLOOKUP(F1290,'Rainfall Record'!$D$2:$E$1000,1,TRUE)</f>
        <v>42893</v>
      </c>
      <c r="I1290" s="32">
        <f t="shared" si="40"/>
        <v>1</v>
      </c>
      <c r="J1290" s="32" t="s">
        <v>28</v>
      </c>
      <c r="U1290" t="s">
        <v>31</v>
      </c>
      <c r="V1290" t="str">
        <f t="shared" si="41"/>
        <v>ENT</v>
      </c>
      <c r="W1290">
        <v>2279</v>
      </c>
      <c r="X1290" t="s">
        <v>30</v>
      </c>
    </row>
    <row r="1291" spans="1:24">
      <c r="A1291" t="s">
        <v>48</v>
      </c>
      <c r="C1291" t="str">
        <f>VLOOKUP(A1291,'Location Codes'!$A$2:$D$1048576,4,FALSE)</f>
        <v>Wilshire.Bougainvillea</v>
      </c>
      <c r="D1291">
        <f>VLOOKUP(A1291,'Location Codes'!$A$2:$C$1048576,2,FALSE)</f>
        <v>31.9806065034544</v>
      </c>
      <c r="E1291">
        <f>VLOOKUP(A1291,'Location Codes'!$A$2:$C$1048576,3,FALSE)</f>
        <v>-81.125530850568197</v>
      </c>
      <c r="F1291" s="1">
        <v>42894.454861111109</v>
      </c>
      <c r="G1291" s="6">
        <v>0.4548611111111111</v>
      </c>
      <c r="H1291" s="30">
        <f>VLOOKUP(F1291,'Rainfall Record'!$D$2:$E$1000,1,TRUE)</f>
        <v>42893</v>
      </c>
      <c r="I1291" s="32">
        <f t="shared" si="40"/>
        <v>1</v>
      </c>
      <c r="J1291" s="32" t="s">
        <v>28</v>
      </c>
      <c r="U1291" t="s">
        <v>29</v>
      </c>
      <c r="V1291" t="str">
        <f t="shared" si="41"/>
        <v>FC</v>
      </c>
      <c r="W1291">
        <v>310</v>
      </c>
      <c r="X1291" t="s">
        <v>30</v>
      </c>
    </row>
    <row r="1292" spans="1:24">
      <c r="A1292" t="s">
        <v>48</v>
      </c>
      <c r="C1292" t="str">
        <f>VLOOKUP(A1292,'Location Codes'!$A$2:$D$1048576,4,FALSE)</f>
        <v>Wilshire.Bougainvillea</v>
      </c>
      <c r="D1292">
        <f>VLOOKUP(A1292,'Location Codes'!$A$2:$C$1048576,2,FALSE)</f>
        <v>31.9806065034544</v>
      </c>
      <c r="E1292">
        <f>VLOOKUP(A1292,'Location Codes'!$A$2:$C$1048576,3,FALSE)</f>
        <v>-81.125530850568197</v>
      </c>
      <c r="F1292" s="1">
        <v>42894.454861111109</v>
      </c>
      <c r="G1292" s="6">
        <v>0.4548611111111111</v>
      </c>
      <c r="H1292" s="30">
        <f>VLOOKUP(F1292,'Rainfall Record'!$D$2:$E$1000,1,TRUE)</f>
        <v>42893</v>
      </c>
      <c r="I1292" s="32">
        <f t="shared" si="40"/>
        <v>1</v>
      </c>
      <c r="J1292" s="32" t="s">
        <v>28</v>
      </c>
      <c r="U1292" t="s">
        <v>31</v>
      </c>
      <c r="V1292" t="str">
        <f t="shared" si="41"/>
        <v>ENT</v>
      </c>
      <c r="W1292">
        <v>1139</v>
      </c>
      <c r="X1292" t="s">
        <v>30</v>
      </c>
    </row>
    <row r="1293" spans="1:24">
      <c r="A1293" t="s">
        <v>57</v>
      </c>
      <c r="C1293" t="str">
        <f>VLOOKUP(A1293,'Location Codes'!$A$2:$D$1048576,4,FALSE)</f>
        <v>Wilshire.WhiteBluff</v>
      </c>
      <c r="D1293">
        <f>VLOOKUP(A1293,'Location Codes'!$A$2:$C$1048576,2,FALSE)</f>
        <v>31.984280910253801</v>
      </c>
      <c r="E1293">
        <f>VLOOKUP(A1293,'Location Codes'!$A$2:$C$1048576,3,FALSE)</f>
        <v>-81.129864906139403</v>
      </c>
      <c r="F1293" s="1">
        <v>41543.444444444445</v>
      </c>
      <c r="G1293" s="6">
        <v>0.44444444444444442</v>
      </c>
      <c r="H1293" s="30">
        <f>VLOOKUP(F1293,'Rainfall Record'!$D$2:$E$1000,1,TRUE)</f>
        <v>41542</v>
      </c>
      <c r="I1293" s="32">
        <f t="shared" si="40"/>
        <v>1</v>
      </c>
      <c r="J1293" s="32" t="s">
        <v>28</v>
      </c>
      <c r="U1293" t="s">
        <v>29</v>
      </c>
      <c r="V1293" t="str">
        <f t="shared" si="41"/>
        <v>FC</v>
      </c>
      <c r="W1293">
        <v>2400</v>
      </c>
      <c r="X1293" t="s">
        <v>30</v>
      </c>
    </row>
    <row r="1294" spans="1:24">
      <c r="A1294" t="s">
        <v>57</v>
      </c>
      <c r="C1294" t="str">
        <f>VLOOKUP(A1294,'Location Codes'!$A$2:$D$1048576,4,FALSE)</f>
        <v>Wilshire.WhiteBluff</v>
      </c>
      <c r="D1294">
        <f>VLOOKUP(A1294,'Location Codes'!$A$2:$C$1048576,2,FALSE)</f>
        <v>31.984280910253801</v>
      </c>
      <c r="E1294">
        <f>VLOOKUP(A1294,'Location Codes'!$A$2:$C$1048576,3,FALSE)</f>
        <v>-81.129864906139403</v>
      </c>
      <c r="F1294" s="1">
        <v>41613.427083333336</v>
      </c>
      <c r="G1294" s="6">
        <v>0.42708333333333331</v>
      </c>
      <c r="H1294" s="30">
        <f>VLOOKUP(F1294,'Rainfall Record'!$D$2:$E$1000,1,TRUE)</f>
        <v>41604</v>
      </c>
      <c r="I1294" s="32">
        <f t="shared" si="40"/>
        <v>9</v>
      </c>
      <c r="J1294" s="32" t="s">
        <v>28</v>
      </c>
      <c r="U1294" t="s">
        <v>29</v>
      </c>
      <c r="V1294" t="str">
        <f t="shared" si="41"/>
        <v>FC</v>
      </c>
      <c r="W1294">
        <v>340</v>
      </c>
      <c r="X1294" t="s">
        <v>30</v>
      </c>
    </row>
    <row r="1295" spans="1:24">
      <c r="A1295" t="s">
        <v>57</v>
      </c>
      <c r="C1295" t="str">
        <f>VLOOKUP(A1295,'Location Codes'!$A$2:$D$1048576,4,FALSE)</f>
        <v>Wilshire.WhiteBluff</v>
      </c>
      <c r="D1295">
        <f>VLOOKUP(A1295,'Location Codes'!$A$2:$C$1048576,2,FALSE)</f>
        <v>31.984280910253801</v>
      </c>
      <c r="E1295">
        <f>VLOOKUP(A1295,'Location Codes'!$A$2:$C$1048576,3,FALSE)</f>
        <v>-81.129864906139403</v>
      </c>
      <c r="F1295" s="1">
        <v>41620.466666666667</v>
      </c>
      <c r="G1295" s="6">
        <v>0.46666666666666667</v>
      </c>
      <c r="H1295" s="30">
        <f>VLOOKUP(F1295,'Rainfall Record'!$D$2:$E$1000,1,TRUE)</f>
        <v>41618</v>
      </c>
      <c r="I1295" s="32">
        <f t="shared" si="40"/>
        <v>2</v>
      </c>
      <c r="J1295" s="32" t="s">
        <v>28</v>
      </c>
      <c r="U1295" t="s">
        <v>29</v>
      </c>
      <c r="V1295" t="str">
        <f t="shared" si="41"/>
        <v>FC</v>
      </c>
      <c r="W1295">
        <v>230</v>
      </c>
      <c r="X1295" t="s">
        <v>30</v>
      </c>
    </row>
    <row r="1296" spans="1:24">
      <c r="A1296" t="s">
        <v>57</v>
      </c>
      <c r="C1296" t="str">
        <f>VLOOKUP(A1296,'Location Codes'!$A$2:$D$1048576,4,FALSE)</f>
        <v>Wilshire.WhiteBluff</v>
      </c>
      <c r="D1296">
        <f>VLOOKUP(A1296,'Location Codes'!$A$2:$C$1048576,2,FALSE)</f>
        <v>31.984280910253801</v>
      </c>
      <c r="E1296">
        <f>VLOOKUP(A1296,'Location Codes'!$A$2:$C$1048576,3,FALSE)</f>
        <v>-81.129864906139403</v>
      </c>
      <c r="F1296" s="1">
        <v>41625.441666666666</v>
      </c>
      <c r="G1296" s="6">
        <v>0.44166666666666665</v>
      </c>
      <c r="H1296" s="30">
        <f>VLOOKUP(F1296,'Rainfall Record'!$D$2:$E$1000,1,TRUE)</f>
        <v>41622</v>
      </c>
      <c r="I1296" s="32">
        <f t="shared" si="40"/>
        <v>3</v>
      </c>
      <c r="J1296" s="32" t="s">
        <v>28</v>
      </c>
      <c r="U1296" t="s">
        <v>29</v>
      </c>
      <c r="V1296" t="str">
        <f t="shared" si="41"/>
        <v>FC</v>
      </c>
      <c r="W1296">
        <v>2300</v>
      </c>
      <c r="X1296" t="s">
        <v>30</v>
      </c>
    </row>
    <row r="1297" spans="1:24">
      <c r="A1297" t="s">
        <v>59</v>
      </c>
      <c r="C1297" t="str">
        <f>VLOOKUP(A1297,'Location Codes'!$A$2:$D$1048576,4,FALSE)</f>
        <v>Vernon.Rendant</v>
      </c>
      <c r="D1297">
        <f>VLOOKUP(A1297,'Location Codes'!$A$2:$C$1048576,2,FALSE)</f>
        <v>31.971748423804598</v>
      </c>
      <c r="E1297">
        <f>VLOOKUP(A1297,'Location Codes'!$A$2:$C$1048576,3,FALSE)</f>
        <v>-81.125984676460405</v>
      </c>
      <c r="F1297" s="1">
        <v>42894.505555555559</v>
      </c>
      <c r="G1297" s="6">
        <v>0.50555555555555554</v>
      </c>
      <c r="H1297" s="30">
        <f>VLOOKUP(F1297,'Rainfall Record'!$D$2:$E$1000,1,TRUE)</f>
        <v>42893</v>
      </c>
      <c r="I1297" s="32">
        <f t="shared" si="40"/>
        <v>2</v>
      </c>
      <c r="J1297" s="32" t="s">
        <v>28</v>
      </c>
      <c r="U1297" t="s">
        <v>29</v>
      </c>
      <c r="V1297" t="str">
        <f t="shared" si="41"/>
        <v>FC</v>
      </c>
      <c r="W1297">
        <v>170</v>
      </c>
      <c r="X1297" t="s">
        <v>30</v>
      </c>
    </row>
    <row r="1298" spans="1:24">
      <c r="A1298" t="s">
        <v>59</v>
      </c>
      <c r="C1298" t="str">
        <f>VLOOKUP(A1298,'Location Codes'!$A$2:$D$1048576,4,FALSE)</f>
        <v>Vernon.Rendant</v>
      </c>
      <c r="D1298">
        <f>VLOOKUP(A1298,'Location Codes'!$A$2:$C$1048576,2,FALSE)</f>
        <v>31.971748423804598</v>
      </c>
      <c r="E1298">
        <f>VLOOKUP(A1298,'Location Codes'!$A$2:$C$1048576,3,FALSE)</f>
        <v>-81.125984676460405</v>
      </c>
      <c r="F1298" s="1">
        <v>42894.505555555559</v>
      </c>
      <c r="G1298" s="6">
        <v>0.50555555555555554</v>
      </c>
      <c r="H1298" s="30">
        <f>VLOOKUP(F1298,'Rainfall Record'!$D$2:$E$1000,1,TRUE)</f>
        <v>42893</v>
      </c>
      <c r="I1298" s="32">
        <f t="shared" si="40"/>
        <v>2</v>
      </c>
      <c r="J1298" s="32" t="s">
        <v>28</v>
      </c>
      <c r="U1298" t="s">
        <v>31</v>
      </c>
      <c r="V1298" t="str">
        <f t="shared" si="41"/>
        <v>ENT</v>
      </c>
      <c r="W1298">
        <v>316</v>
      </c>
      <c r="X1298" t="s">
        <v>30</v>
      </c>
    </row>
    <row r="1299" spans="1:24">
      <c r="A1299" t="s">
        <v>60</v>
      </c>
      <c r="C1299" t="str">
        <f>VLOOKUP(A1299,'Location Codes'!$A$2:$D$1048576,4,FALSE)</f>
        <v>Casey.Hospital</v>
      </c>
      <c r="D1299">
        <f>VLOOKUP(A1299,'Location Codes'!$A$2:$C$1048576,2,FALSE)</f>
        <v>32.030499465731999</v>
      </c>
      <c r="E1299">
        <f>VLOOKUP(A1299,'Location Codes'!$A$2:$C$1048576,3,FALSE)</f>
        <v>-81.085066518624302</v>
      </c>
      <c r="F1299" s="1">
        <v>42894.525694444441</v>
      </c>
      <c r="G1299" s="6">
        <v>0.52569444444444446</v>
      </c>
      <c r="H1299" s="30">
        <f>VLOOKUP(F1299,'Rainfall Record'!$D$2:$E$1000,1,TRUE)</f>
        <v>42893</v>
      </c>
      <c r="I1299" s="32">
        <f t="shared" si="40"/>
        <v>2</v>
      </c>
      <c r="J1299" s="32" t="s">
        <v>28</v>
      </c>
      <c r="U1299" t="s">
        <v>29</v>
      </c>
      <c r="V1299" t="str">
        <f t="shared" si="41"/>
        <v>FC</v>
      </c>
      <c r="W1299">
        <v>790</v>
      </c>
      <c r="X1299" t="s">
        <v>30</v>
      </c>
    </row>
    <row r="1300" spans="1:24">
      <c r="A1300" t="s">
        <v>60</v>
      </c>
      <c r="C1300" t="str">
        <f>VLOOKUP(A1300,'Location Codes'!$A$2:$D$1048576,4,FALSE)</f>
        <v>Casey.Hospital</v>
      </c>
      <c r="D1300">
        <f>VLOOKUP(A1300,'Location Codes'!$A$2:$C$1048576,2,FALSE)</f>
        <v>32.030499465731999</v>
      </c>
      <c r="E1300">
        <f>VLOOKUP(A1300,'Location Codes'!$A$2:$C$1048576,3,FALSE)</f>
        <v>-81.085066518624302</v>
      </c>
      <c r="F1300" s="1">
        <v>42894.525694444441</v>
      </c>
      <c r="G1300" s="6">
        <v>0.52569444444444446</v>
      </c>
      <c r="H1300" s="30">
        <f>VLOOKUP(F1300,'Rainfall Record'!$D$2:$E$1000,1,TRUE)</f>
        <v>42893</v>
      </c>
      <c r="I1300" s="32">
        <f t="shared" si="40"/>
        <v>2</v>
      </c>
      <c r="J1300" s="32" t="s">
        <v>28</v>
      </c>
      <c r="U1300" t="s">
        <v>31</v>
      </c>
      <c r="V1300" t="str">
        <f t="shared" si="41"/>
        <v>ENT</v>
      </c>
      <c r="W1300">
        <v>829</v>
      </c>
      <c r="X1300" t="s">
        <v>30</v>
      </c>
    </row>
    <row r="1301" spans="1:24">
      <c r="A1301" t="s">
        <v>32</v>
      </c>
      <c r="C1301" t="str">
        <f>VLOOKUP(A1301,'Location Codes'!$A$2:$D$1048576,4,FALSE)</f>
        <v>Casey.Sallie</v>
      </c>
      <c r="D1301">
        <f>VLOOKUP(A1301,'Location Codes'!$A$2:$C$1048576,2,FALSE)</f>
        <v>31.995887131649798</v>
      </c>
      <c r="E1301">
        <f>VLOOKUP(A1301,'Location Codes'!$A$2:$C$1048576,3,FALSE)</f>
        <v>-81.090554392855694</v>
      </c>
      <c r="F1301" s="1">
        <v>42899.4375</v>
      </c>
      <c r="G1301" s="6">
        <v>0.4375</v>
      </c>
      <c r="H1301" s="30">
        <f>VLOOKUP(F1301,'Rainfall Record'!$D$2:$E$1000,1,TRUE)</f>
        <v>42893</v>
      </c>
      <c r="I1301" s="32">
        <f t="shared" si="40"/>
        <v>6</v>
      </c>
      <c r="J1301" s="32" t="s">
        <v>28</v>
      </c>
      <c r="U1301" t="s">
        <v>29</v>
      </c>
      <c r="V1301" t="str">
        <f t="shared" si="41"/>
        <v>FC</v>
      </c>
      <c r="W1301">
        <v>78</v>
      </c>
      <c r="X1301" t="s">
        <v>30</v>
      </c>
    </row>
    <row r="1302" spans="1:24">
      <c r="A1302" t="s">
        <v>32</v>
      </c>
      <c r="C1302" t="str">
        <f>VLOOKUP(A1302,'Location Codes'!$A$2:$D$1048576,4,FALSE)</f>
        <v>Casey.Sallie</v>
      </c>
      <c r="D1302">
        <f>VLOOKUP(A1302,'Location Codes'!$A$2:$C$1048576,2,FALSE)</f>
        <v>31.995887131649798</v>
      </c>
      <c r="E1302">
        <f>VLOOKUP(A1302,'Location Codes'!$A$2:$C$1048576,3,FALSE)</f>
        <v>-81.090554392855694</v>
      </c>
      <c r="F1302" s="1">
        <v>42899.4375</v>
      </c>
      <c r="G1302" s="6">
        <v>0.4375</v>
      </c>
      <c r="H1302" s="30">
        <f>VLOOKUP(F1302,'Rainfall Record'!$D$2:$E$1000,1,TRUE)</f>
        <v>42893</v>
      </c>
      <c r="I1302" s="32">
        <f t="shared" si="40"/>
        <v>6</v>
      </c>
      <c r="J1302" s="32" t="s">
        <v>28</v>
      </c>
      <c r="U1302" t="s">
        <v>31</v>
      </c>
      <c r="V1302" t="str">
        <f t="shared" si="41"/>
        <v>ENT</v>
      </c>
      <c r="W1302">
        <v>121</v>
      </c>
      <c r="X1302" t="s">
        <v>30</v>
      </c>
    </row>
    <row r="1303" spans="1:24">
      <c r="A1303" t="s">
        <v>56</v>
      </c>
      <c r="C1303" t="str">
        <f>VLOOKUP(A1303,'Location Codes'!$A$2:$D$1048576,4,FALSE)</f>
        <v>Hayners.Halcyon</v>
      </c>
      <c r="D1303">
        <f>VLOOKUP(A1303,'Location Codes'!$A$2:$C$1048576,2,FALSE)</f>
        <v>31.982481023192801</v>
      </c>
      <c r="E1303">
        <f>VLOOKUP(A1303,'Location Codes'!$A$2:$C$1048576,3,FALSE)</f>
        <v>-81.111041875059797</v>
      </c>
      <c r="F1303" s="1">
        <v>42899.451388888891</v>
      </c>
      <c r="G1303" s="6">
        <v>0.4513888888888889</v>
      </c>
      <c r="H1303" s="30">
        <f>VLOOKUP(F1303,'Rainfall Record'!$D$2:$E$1000,1,TRUE)</f>
        <v>42893</v>
      </c>
      <c r="I1303" s="32">
        <f t="shared" si="40"/>
        <v>6</v>
      </c>
      <c r="J1303" s="32" t="s">
        <v>28</v>
      </c>
      <c r="U1303" t="s">
        <v>29</v>
      </c>
      <c r="V1303" t="str">
        <f t="shared" si="41"/>
        <v>FC</v>
      </c>
      <c r="W1303">
        <v>68</v>
      </c>
      <c r="X1303" t="s">
        <v>30</v>
      </c>
    </row>
    <row r="1304" spans="1:24">
      <c r="A1304" t="s">
        <v>56</v>
      </c>
      <c r="C1304" t="str">
        <f>VLOOKUP(A1304,'Location Codes'!$A$2:$D$1048576,4,FALSE)</f>
        <v>Hayners.Halcyon</v>
      </c>
      <c r="D1304">
        <f>VLOOKUP(A1304,'Location Codes'!$A$2:$C$1048576,2,FALSE)</f>
        <v>31.982481023192801</v>
      </c>
      <c r="E1304">
        <f>VLOOKUP(A1304,'Location Codes'!$A$2:$C$1048576,3,FALSE)</f>
        <v>-81.111041875059797</v>
      </c>
      <c r="F1304" s="1">
        <v>42899.451388888891</v>
      </c>
      <c r="G1304" s="6">
        <v>0.4513888888888889</v>
      </c>
      <c r="H1304" s="30">
        <f>VLOOKUP(F1304,'Rainfall Record'!$D$2:$E$1000,1,TRUE)</f>
        <v>42893</v>
      </c>
      <c r="I1304" s="32">
        <f t="shared" si="40"/>
        <v>6</v>
      </c>
      <c r="J1304" s="32" t="s">
        <v>28</v>
      </c>
      <c r="U1304" t="s">
        <v>31</v>
      </c>
      <c r="V1304" t="str">
        <f t="shared" si="41"/>
        <v>ENT</v>
      </c>
      <c r="W1304">
        <v>256</v>
      </c>
      <c r="X1304" t="s">
        <v>30</v>
      </c>
    </row>
    <row r="1305" spans="1:24">
      <c r="A1305" t="s">
        <v>48</v>
      </c>
      <c r="C1305" t="str">
        <f>VLOOKUP(A1305,'Location Codes'!$A$2:$D$1048576,4,FALSE)</f>
        <v>Wilshire.Bougainvillea</v>
      </c>
      <c r="D1305">
        <f>VLOOKUP(A1305,'Location Codes'!$A$2:$C$1048576,2,FALSE)</f>
        <v>31.9806065034544</v>
      </c>
      <c r="E1305">
        <f>VLOOKUP(A1305,'Location Codes'!$A$2:$C$1048576,3,FALSE)</f>
        <v>-81.125530850568197</v>
      </c>
      <c r="F1305" s="1">
        <v>42899.465277777781</v>
      </c>
      <c r="G1305" s="6">
        <v>0.46527777777777779</v>
      </c>
      <c r="H1305" s="30">
        <f>VLOOKUP(F1305,'Rainfall Record'!$D$2:$E$1000,1,TRUE)</f>
        <v>42893</v>
      </c>
      <c r="I1305" s="32">
        <f t="shared" si="40"/>
        <v>6</v>
      </c>
      <c r="J1305" s="32" t="s">
        <v>28</v>
      </c>
      <c r="U1305" t="s">
        <v>31</v>
      </c>
      <c r="V1305" t="str">
        <f t="shared" si="41"/>
        <v>ENT</v>
      </c>
      <c r="W1305">
        <v>571</v>
      </c>
      <c r="X1305" t="s">
        <v>30</v>
      </c>
    </row>
    <row r="1306" spans="1:24">
      <c r="A1306" t="s">
        <v>48</v>
      </c>
      <c r="C1306" t="str">
        <f>VLOOKUP(A1306,'Location Codes'!$A$2:$D$1048576,4,FALSE)</f>
        <v>Wilshire.Bougainvillea</v>
      </c>
      <c r="D1306">
        <f>VLOOKUP(A1306,'Location Codes'!$A$2:$C$1048576,2,FALSE)</f>
        <v>31.9806065034544</v>
      </c>
      <c r="E1306">
        <f>VLOOKUP(A1306,'Location Codes'!$A$2:$C$1048576,3,FALSE)</f>
        <v>-81.125530850568197</v>
      </c>
      <c r="F1306" s="1">
        <v>42899.465277777781</v>
      </c>
      <c r="G1306" s="6">
        <v>0.46527777777777779</v>
      </c>
      <c r="H1306" s="30">
        <f>VLOOKUP(F1306,'Rainfall Record'!$D$2:$E$1000,1,TRUE)</f>
        <v>42893</v>
      </c>
      <c r="I1306" s="32">
        <f t="shared" si="40"/>
        <v>6</v>
      </c>
      <c r="J1306" s="32" t="s">
        <v>28</v>
      </c>
      <c r="U1306" t="s">
        <v>29</v>
      </c>
      <c r="V1306" t="str">
        <f t="shared" si="41"/>
        <v>FC</v>
      </c>
      <c r="W1306">
        <v>790</v>
      </c>
      <c r="X1306" t="s">
        <v>30</v>
      </c>
    </row>
    <row r="1307" spans="1:24">
      <c r="A1307" t="s">
        <v>57</v>
      </c>
      <c r="C1307" t="str">
        <f>VLOOKUP(A1307,'Location Codes'!$A$2:$D$1048576,4,FALSE)</f>
        <v>Wilshire.WhiteBluff</v>
      </c>
      <c r="D1307">
        <f>VLOOKUP(A1307,'Location Codes'!$A$2:$C$1048576,2,FALSE)</f>
        <v>31.984280910253801</v>
      </c>
      <c r="E1307">
        <f>VLOOKUP(A1307,'Location Codes'!$A$2:$C$1048576,3,FALSE)</f>
        <v>-81.129864906139403</v>
      </c>
      <c r="F1307" s="1">
        <v>41631.447916666664</v>
      </c>
      <c r="G1307" s="6">
        <v>0.44791666666666669</v>
      </c>
      <c r="H1307" s="30">
        <f>VLOOKUP(F1307,'Rainfall Record'!$D$2:$E$1000,1,TRUE)</f>
        <v>41631</v>
      </c>
      <c r="I1307" s="32">
        <f t="shared" si="40"/>
        <v>0</v>
      </c>
      <c r="J1307" s="32" t="s">
        <v>28</v>
      </c>
      <c r="U1307" t="s">
        <v>29</v>
      </c>
      <c r="V1307" t="str">
        <f t="shared" si="41"/>
        <v>FC</v>
      </c>
      <c r="W1307">
        <v>160000</v>
      </c>
      <c r="X1307" t="s">
        <v>30</v>
      </c>
    </row>
    <row r="1308" spans="1:24">
      <c r="A1308" t="s">
        <v>57</v>
      </c>
      <c r="C1308" t="str">
        <f>VLOOKUP(A1308,'Location Codes'!$A$2:$D$1048576,4,FALSE)</f>
        <v>Wilshire.WhiteBluff</v>
      </c>
      <c r="D1308">
        <f>VLOOKUP(A1308,'Location Codes'!$A$2:$C$1048576,2,FALSE)</f>
        <v>31.984280910253801</v>
      </c>
      <c r="E1308">
        <f>VLOOKUP(A1308,'Location Codes'!$A$2:$C$1048576,3,FALSE)</f>
        <v>-81.129864906139403</v>
      </c>
      <c r="F1308" s="1">
        <v>41704.434027777781</v>
      </c>
      <c r="G1308" s="6">
        <v>0.43402777777777779</v>
      </c>
      <c r="H1308" s="30">
        <f>VLOOKUP(F1308,'Rainfall Record'!$D$2:$E$1000,1,TRUE)</f>
        <v>41704</v>
      </c>
      <c r="I1308" s="32">
        <f t="shared" si="40"/>
        <v>0</v>
      </c>
      <c r="J1308" s="32" t="s">
        <v>28</v>
      </c>
      <c r="U1308" t="s">
        <v>29</v>
      </c>
      <c r="V1308" t="str">
        <f t="shared" si="41"/>
        <v>FC</v>
      </c>
      <c r="W1308">
        <v>92000</v>
      </c>
      <c r="X1308" t="s">
        <v>30</v>
      </c>
    </row>
    <row r="1309" spans="1:24">
      <c r="A1309" t="s">
        <v>57</v>
      </c>
      <c r="C1309" t="str">
        <f>VLOOKUP(A1309,'Location Codes'!$A$2:$D$1048576,4,FALSE)</f>
        <v>Wilshire.WhiteBluff</v>
      </c>
      <c r="D1309">
        <f>VLOOKUP(A1309,'Location Codes'!$A$2:$C$1048576,2,FALSE)</f>
        <v>31.984280910253801</v>
      </c>
      <c r="E1309">
        <f>VLOOKUP(A1309,'Location Codes'!$A$2:$C$1048576,3,FALSE)</f>
        <v>-81.129864906139403</v>
      </c>
      <c r="F1309" s="1">
        <v>41711.475694444445</v>
      </c>
      <c r="G1309" s="6">
        <v>0.47569444444444442</v>
      </c>
      <c r="H1309" s="30">
        <f>VLOOKUP(F1309,'Rainfall Record'!$D$2:$E$1000,1,TRUE)</f>
        <v>41710</v>
      </c>
      <c r="I1309" s="32">
        <f t="shared" si="40"/>
        <v>1</v>
      </c>
      <c r="J1309" s="32" t="s">
        <v>28</v>
      </c>
      <c r="U1309" t="s">
        <v>29</v>
      </c>
      <c r="V1309" t="str">
        <f t="shared" si="41"/>
        <v>FC</v>
      </c>
      <c r="W1309">
        <v>330</v>
      </c>
      <c r="X1309" t="s">
        <v>30</v>
      </c>
    </row>
    <row r="1310" spans="1:24">
      <c r="A1310" t="s">
        <v>57</v>
      </c>
      <c r="C1310" t="str">
        <f>VLOOKUP(A1310,'Location Codes'!$A$2:$D$1048576,4,FALSE)</f>
        <v>Wilshire.WhiteBluff</v>
      </c>
      <c r="D1310">
        <f>VLOOKUP(A1310,'Location Codes'!$A$2:$C$1048576,2,FALSE)</f>
        <v>31.984280910253801</v>
      </c>
      <c r="E1310">
        <f>VLOOKUP(A1310,'Location Codes'!$A$2:$C$1048576,3,FALSE)</f>
        <v>-81.129864906139403</v>
      </c>
      <c r="F1310" s="1">
        <v>41718.461805555555</v>
      </c>
      <c r="G1310" s="6">
        <v>0.46180555555555558</v>
      </c>
      <c r="H1310" s="30">
        <f>VLOOKUP(F1310,'Rainfall Record'!$D$2:$E$1000,1,TRUE)</f>
        <v>41715</v>
      </c>
      <c r="I1310" s="32">
        <f t="shared" si="40"/>
        <v>3</v>
      </c>
      <c r="J1310" s="32" t="s">
        <v>28</v>
      </c>
      <c r="U1310" t="s">
        <v>29</v>
      </c>
      <c r="V1310" t="str">
        <f t="shared" si="41"/>
        <v>FC</v>
      </c>
      <c r="W1310">
        <v>330</v>
      </c>
      <c r="X1310" t="s">
        <v>30</v>
      </c>
    </row>
    <row r="1311" spans="1:24">
      <c r="A1311" t="s">
        <v>59</v>
      </c>
      <c r="C1311" t="str">
        <f>VLOOKUP(A1311,'Location Codes'!$A$2:$D$1048576,4,FALSE)</f>
        <v>Vernon.Rendant</v>
      </c>
      <c r="D1311">
        <f>VLOOKUP(A1311,'Location Codes'!$A$2:$C$1048576,2,FALSE)</f>
        <v>31.971748423804598</v>
      </c>
      <c r="E1311">
        <f>VLOOKUP(A1311,'Location Codes'!$A$2:$C$1048576,3,FALSE)</f>
        <v>-81.125984676460405</v>
      </c>
      <c r="F1311" s="1">
        <v>42899.503472222219</v>
      </c>
      <c r="G1311" s="6">
        <v>0.50347222222222221</v>
      </c>
      <c r="H1311" s="30">
        <f>VLOOKUP(F1311,'Rainfall Record'!$D$2:$E$1000,1,TRUE)</f>
        <v>42893</v>
      </c>
      <c r="I1311" s="32">
        <f t="shared" si="40"/>
        <v>7</v>
      </c>
      <c r="J1311" s="32" t="s">
        <v>28</v>
      </c>
      <c r="U1311" t="s">
        <v>29</v>
      </c>
      <c r="V1311" t="str">
        <f t="shared" si="41"/>
        <v>FC</v>
      </c>
      <c r="W1311">
        <v>45</v>
      </c>
      <c r="X1311" t="s">
        <v>30</v>
      </c>
    </row>
    <row r="1312" spans="1:24">
      <c r="A1312" t="s">
        <v>59</v>
      </c>
      <c r="C1312" t="str">
        <f>VLOOKUP(A1312,'Location Codes'!$A$2:$D$1048576,4,FALSE)</f>
        <v>Vernon.Rendant</v>
      </c>
      <c r="D1312">
        <f>VLOOKUP(A1312,'Location Codes'!$A$2:$C$1048576,2,FALSE)</f>
        <v>31.971748423804598</v>
      </c>
      <c r="E1312">
        <f>VLOOKUP(A1312,'Location Codes'!$A$2:$C$1048576,3,FALSE)</f>
        <v>-81.125984676460405</v>
      </c>
      <c r="F1312" s="1">
        <v>42899.503472222219</v>
      </c>
      <c r="G1312" s="6">
        <v>0.50347222222222221</v>
      </c>
      <c r="H1312" s="30">
        <f>VLOOKUP(F1312,'Rainfall Record'!$D$2:$E$1000,1,TRUE)</f>
        <v>42893</v>
      </c>
      <c r="I1312" s="32">
        <f t="shared" si="40"/>
        <v>7</v>
      </c>
      <c r="J1312" s="32" t="s">
        <v>28</v>
      </c>
      <c r="U1312" t="s">
        <v>31</v>
      </c>
      <c r="V1312" t="str">
        <f t="shared" si="41"/>
        <v>ENT</v>
      </c>
      <c r="W1312">
        <v>86</v>
      </c>
      <c r="X1312" t="s">
        <v>30</v>
      </c>
    </row>
    <row r="1313" spans="1:24">
      <c r="A1313" t="s">
        <v>60</v>
      </c>
      <c r="C1313" t="str">
        <f>VLOOKUP(A1313,'Location Codes'!$A$2:$D$1048576,4,FALSE)</f>
        <v>Casey.Hospital</v>
      </c>
      <c r="D1313">
        <f>VLOOKUP(A1313,'Location Codes'!$A$2:$C$1048576,2,FALSE)</f>
        <v>32.030499465731999</v>
      </c>
      <c r="E1313">
        <f>VLOOKUP(A1313,'Location Codes'!$A$2:$C$1048576,3,FALSE)</f>
        <v>-81.085066518624302</v>
      </c>
      <c r="F1313" s="1">
        <v>42899.524305555555</v>
      </c>
      <c r="G1313" s="6">
        <v>0.52430555555555558</v>
      </c>
      <c r="H1313" s="30">
        <f>VLOOKUP(F1313,'Rainfall Record'!$D$2:$E$1000,1,TRUE)</f>
        <v>42893</v>
      </c>
      <c r="I1313" s="32">
        <f t="shared" si="40"/>
        <v>7</v>
      </c>
      <c r="J1313" s="32" t="s">
        <v>28</v>
      </c>
      <c r="U1313" t="s">
        <v>29</v>
      </c>
      <c r="V1313" t="str">
        <f t="shared" si="41"/>
        <v>FC</v>
      </c>
      <c r="W1313">
        <v>330</v>
      </c>
      <c r="X1313" t="s">
        <v>30</v>
      </c>
    </row>
    <row r="1314" spans="1:24">
      <c r="A1314" t="s">
        <v>60</v>
      </c>
      <c r="C1314" t="str">
        <f>VLOOKUP(A1314,'Location Codes'!$A$2:$D$1048576,4,FALSE)</f>
        <v>Casey.Hospital</v>
      </c>
      <c r="D1314">
        <f>VLOOKUP(A1314,'Location Codes'!$A$2:$C$1048576,2,FALSE)</f>
        <v>32.030499465731999</v>
      </c>
      <c r="E1314">
        <f>VLOOKUP(A1314,'Location Codes'!$A$2:$C$1048576,3,FALSE)</f>
        <v>-81.085066518624302</v>
      </c>
      <c r="F1314" s="1">
        <v>42899.524305555555</v>
      </c>
      <c r="G1314" s="6">
        <v>0.52430555555555558</v>
      </c>
      <c r="H1314" s="30">
        <f>VLOOKUP(F1314,'Rainfall Record'!$D$2:$E$1000,1,TRUE)</f>
        <v>42893</v>
      </c>
      <c r="I1314" s="32">
        <f t="shared" si="40"/>
        <v>7</v>
      </c>
      <c r="J1314" s="32" t="s">
        <v>28</v>
      </c>
      <c r="U1314" t="s">
        <v>31</v>
      </c>
      <c r="V1314" t="str">
        <f t="shared" si="41"/>
        <v>ENT</v>
      </c>
      <c r="W1314">
        <v>812</v>
      </c>
      <c r="X1314" t="s">
        <v>30</v>
      </c>
    </row>
    <row r="1315" spans="1:24">
      <c r="A1315" t="s">
        <v>32</v>
      </c>
      <c r="C1315" t="str">
        <f>VLOOKUP(A1315,'Location Codes'!$A$2:$D$1048576,4,FALSE)</f>
        <v>Casey.Sallie</v>
      </c>
      <c r="D1315">
        <f>VLOOKUP(A1315,'Location Codes'!$A$2:$C$1048576,2,FALSE)</f>
        <v>31.995887131649798</v>
      </c>
      <c r="E1315">
        <f>VLOOKUP(A1315,'Location Codes'!$A$2:$C$1048576,3,FALSE)</f>
        <v>-81.090554392855694</v>
      </c>
      <c r="F1315" s="1">
        <v>42906.395833333336</v>
      </c>
      <c r="G1315" s="6">
        <v>0.39583333333333331</v>
      </c>
      <c r="H1315" s="30">
        <f>VLOOKUP(F1315,'Rainfall Record'!$D$2:$E$1000,1,TRUE)</f>
        <v>42906</v>
      </c>
      <c r="I1315" s="32">
        <f t="shared" si="40"/>
        <v>0</v>
      </c>
      <c r="J1315" s="32" t="s">
        <v>28</v>
      </c>
      <c r="U1315" t="s">
        <v>29</v>
      </c>
      <c r="V1315" t="str">
        <f t="shared" si="41"/>
        <v>FC</v>
      </c>
      <c r="W1315">
        <v>78</v>
      </c>
      <c r="X1315" t="s">
        <v>30</v>
      </c>
    </row>
    <row r="1316" spans="1:24">
      <c r="A1316" t="s">
        <v>32</v>
      </c>
      <c r="C1316" t="str">
        <f>VLOOKUP(A1316,'Location Codes'!$A$2:$D$1048576,4,FALSE)</f>
        <v>Casey.Sallie</v>
      </c>
      <c r="D1316">
        <f>VLOOKUP(A1316,'Location Codes'!$A$2:$C$1048576,2,FALSE)</f>
        <v>31.995887131649798</v>
      </c>
      <c r="E1316">
        <f>VLOOKUP(A1316,'Location Codes'!$A$2:$C$1048576,3,FALSE)</f>
        <v>-81.090554392855694</v>
      </c>
      <c r="F1316" s="1">
        <v>42906.395833333336</v>
      </c>
      <c r="G1316" s="6">
        <v>0.39583333333333331</v>
      </c>
      <c r="H1316" s="30">
        <f>VLOOKUP(F1316,'Rainfall Record'!$D$2:$E$1000,1,TRUE)</f>
        <v>42906</v>
      </c>
      <c r="I1316" s="32">
        <f t="shared" si="40"/>
        <v>0</v>
      </c>
      <c r="J1316" s="32" t="s">
        <v>28</v>
      </c>
      <c r="U1316" t="s">
        <v>31</v>
      </c>
      <c r="V1316" t="str">
        <f t="shared" si="41"/>
        <v>ENT</v>
      </c>
      <c r="W1316">
        <v>171</v>
      </c>
      <c r="X1316" t="s">
        <v>30</v>
      </c>
    </row>
    <row r="1317" spans="1:24">
      <c r="A1317" t="s">
        <v>56</v>
      </c>
      <c r="C1317" t="str">
        <f>VLOOKUP(A1317,'Location Codes'!$A$2:$D$1048576,4,FALSE)</f>
        <v>Hayners.Halcyon</v>
      </c>
      <c r="D1317">
        <f>VLOOKUP(A1317,'Location Codes'!$A$2:$C$1048576,2,FALSE)</f>
        <v>31.982481023192801</v>
      </c>
      <c r="E1317">
        <f>VLOOKUP(A1317,'Location Codes'!$A$2:$C$1048576,3,FALSE)</f>
        <v>-81.111041875059797</v>
      </c>
      <c r="F1317" s="1">
        <v>42906.413194444445</v>
      </c>
      <c r="G1317" s="6">
        <v>0.41319444444444442</v>
      </c>
      <c r="H1317" s="30">
        <f>VLOOKUP(F1317,'Rainfall Record'!$D$2:$E$1000,1,TRUE)</f>
        <v>42906</v>
      </c>
      <c r="I1317" s="32">
        <f t="shared" si="40"/>
        <v>0</v>
      </c>
      <c r="J1317" s="32" t="s">
        <v>28</v>
      </c>
      <c r="U1317" t="s">
        <v>29</v>
      </c>
      <c r="V1317" t="str">
        <f t="shared" si="41"/>
        <v>FC</v>
      </c>
      <c r="W1317">
        <v>230</v>
      </c>
      <c r="X1317" t="s">
        <v>30</v>
      </c>
    </row>
    <row r="1318" spans="1:24">
      <c r="A1318" t="s">
        <v>56</v>
      </c>
      <c r="C1318" t="str">
        <f>VLOOKUP(A1318,'Location Codes'!$A$2:$D$1048576,4,FALSE)</f>
        <v>Hayners.Halcyon</v>
      </c>
      <c r="D1318">
        <f>VLOOKUP(A1318,'Location Codes'!$A$2:$C$1048576,2,FALSE)</f>
        <v>31.982481023192801</v>
      </c>
      <c r="E1318">
        <f>VLOOKUP(A1318,'Location Codes'!$A$2:$C$1048576,3,FALSE)</f>
        <v>-81.111041875059797</v>
      </c>
      <c r="F1318" s="1">
        <v>42906.413194444445</v>
      </c>
      <c r="G1318" s="6">
        <v>0.41319444444444442</v>
      </c>
      <c r="H1318" s="30">
        <f>VLOOKUP(F1318,'Rainfall Record'!$D$2:$E$1000,1,TRUE)</f>
        <v>42906</v>
      </c>
      <c r="I1318" s="32">
        <f t="shared" si="40"/>
        <v>0</v>
      </c>
      <c r="J1318" s="32" t="s">
        <v>28</v>
      </c>
      <c r="U1318" t="s">
        <v>31</v>
      </c>
      <c r="V1318" t="str">
        <f t="shared" si="41"/>
        <v>ENT</v>
      </c>
      <c r="W1318">
        <v>243</v>
      </c>
      <c r="X1318" t="s">
        <v>30</v>
      </c>
    </row>
    <row r="1319" spans="1:24">
      <c r="A1319" t="s">
        <v>48</v>
      </c>
      <c r="C1319" t="str">
        <f>VLOOKUP(A1319,'Location Codes'!$A$2:$D$1048576,4,FALSE)</f>
        <v>Wilshire.Bougainvillea</v>
      </c>
      <c r="D1319">
        <f>VLOOKUP(A1319,'Location Codes'!$A$2:$C$1048576,2,FALSE)</f>
        <v>31.9806065034544</v>
      </c>
      <c r="E1319">
        <f>VLOOKUP(A1319,'Location Codes'!$A$2:$C$1048576,3,FALSE)</f>
        <v>-81.125530850568197</v>
      </c>
      <c r="F1319" s="1">
        <v>42906.434027777781</v>
      </c>
      <c r="G1319" s="6">
        <v>0.43402777777777779</v>
      </c>
      <c r="H1319" s="30">
        <f>VLOOKUP(F1319,'Rainfall Record'!$D$2:$E$1000,1,TRUE)</f>
        <v>42906</v>
      </c>
      <c r="I1319" s="32">
        <f t="shared" si="40"/>
        <v>0</v>
      </c>
      <c r="J1319" s="32" t="s">
        <v>28</v>
      </c>
      <c r="U1319" t="s">
        <v>29</v>
      </c>
      <c r="V1319" t="str">
        <f t="shared" si="41"/>
        <v>FC</v>
      </c>
      <c r="W1319">
        <v>490</v>
      </c>
      <c r="X1319" t="s">
        <v>30</v>
      </c>
    </row>
    <row r="1320" spans="1:24">
      <c r="A1320" t="s">
        <v>48</v>
      </c>
      <c r="C1320" t="str">
        <f>VLOOKUP(A1320,'Location Codes'!$A$2:$D$1048576,4,FALSE)</f>
        <v>Wilshire.Bougainvillea</v>
      </c>
      <c r="D1320">
        <f>VLOOKUP(A1320,'Location Codes'!$A$2:$C$1048576,2,FALSE)</f>
        <v>31.9806065034544</v>
      </c>
      <c r="E1320">
        <f>VLOOKUP(A1320,'Location Codes'!$A$2:$C$1048576,3,FALSE)</f>
        <v>-81.125530850568197</v>
      </c>
      <c r="F1320" s="1">
        <v>42906.434027777781</v>
      </c>
      <c r="G1320" s="6">
        <v>0.43402777777777779</v>
      </c>
      <c r="H1320" s="30">
        <f>VLOOKUP(F1320,'Rainfall Record'!$D$2:$E$1000,1,TRUE)</f>
        <v>42906</v>
      </c>
      <c r="I1320" s="32">
        <f t="shared" si="40"/>
        <v>0</v>
      </c>
      <c r="J1320" s="32" t="s">
        <v>28</v>
      </c>
      <c r="U1320" t="s">
        <v>31</v>
      </c>
      <c r="V1320" t="str">
        <f t="shared" si="41"/>
        <v>ENT</v>
      </c>
      <c r="W1320">
        <v>512</v>
      </c>
      <c r="X1320" t="s">
        <v>30</v>
      </c>
    </row>
    <row r="1321" spans="1:24">
      <c r="A1321" t="s">
        <v>57</v>
      </c>
      <c r="C1321" t="str">
        <f>VLOOKUP(A1321,'Location Codes'!$A$2:$D$1048576,4,FALSE)</f>
        <v>Wilshire.WhiteBluff</v>
      </c>
      <c r="D1321">
        <f>VLOOKUP(A1321,'Location Codes'!$A$2:$C$1048576,2,FALSE)</f>
        <v>31.984280910253801</v>
      </c>
      <c r="E1321">
        <f>VLOOKUP(A1321,'Location Codes'!$A$2:$C$1048576,3,FALSE)</f>
        <v>-81.129864906139403</v>
      </c>
      <c r="F1321" s="1">
        <v>41725.446527777778</v>
      </c>
      <c r="G1321" s="6">
        <v>0.4465277777777778</v>
      </c>
      <c r="H1321" s="30">
        <f>VLOOKUP(F1321,'Rainfall Record'!$D$2:$E$1000,1,TRUE)</f>
        <v>41723</v>
      </c>
      <c r="I1321" s="32">
        <f t="shared" si="40"/>
        <v>2</v>
      </c>
      <c r="J1321" s="32" t="s">
        <v>28</v>
      </c>
      <c r="U1321" t="s">
        <v>29</v>
      </c>
      <c r="V1321" t="str">
        <f t="shared" si="41"/>
        <v>FC</v>
      </c>
      <c r="W1321">
        <v>54000</v>
      </c>
      <c r="X1321" t="s">
        <v>30</v>
      </c>
    </row>
    <row r="1322" spans="1:24">
      <c r="A1322" t="s">
        <v>57</v>
      </c>
      <c r="C1322" t="str">
        <f>VLOOKUP(A1322,'Location Codes'!$A$2:$D$1048576,4,FALSE)</f>
        <v>Wilshire.WhiteBluff</v>
      </c>
      <c r="D1322">
        <f>VLOOKUP(A1322,'Location Codes'!$A$2:$C$1048576,2,FALSE)</f>
        <v>31.984280910253801</v>
      </c>
      <c r="E1322">
        <f>VLOOKUP(A1322,'Location Codes'!$A$2:$C$1048576,3,FALSE)</f>
        <v>-81.129864906139403</v>
      </c>
      <c r="F1322" s="1">
        <v>41793.426388888889</v>
      </c>
      <c r="G1322" s="6">
        <v>0.42638888888888887</v>
      </c>
      <c r="H1322" s="30">
        <f>VLOOKUP(F1322,'Rainfall Record'!$D$2:$E$1000,1,TRUE)</f>
        <v>41788</v>
      </c>
      <c r="I1322" s="32">
        <f t="shared" si="40"/>
        <v>5</v>
      </c>
      <c r="J1322" s="32" t="s">
        <v>28</v>
      </c>
      <c r="U1322" t="s">
        <v>29</v>
      </c>
      <c r="V1322" t="str">
        <f t="shared" si="41"/>
        <v>FC</v>
      </c>
      <c r="W1322">
        <v>1700</v>
      </c>
      <c r="X1322" t="s">
        <v>30</v>
      </c>
    </row>
    <row r="1323" spans="1:24">
      <c r="A1323" t="s">
        <v>57</v>
      </c>
      <c r="C1323" t="str">
        <f>VLOOKUP(A1323,'Location Codes'!$A$2:$D$1048576,4,FALSE)</f>
        <v>Wilshire.WhiteBluff</v>
      </c>
      <c r="D1323">
        <f>VLOOKUP(A1323,'Location Codes'!$A$2:$C$1048576,2,FALSE)</f>
        <v>31.984280910253801</v>
      </c>
      <c r="E1323">
        <f>VLOOKUP(A1323,'Location Codes'!$A$2:$C$1048576,3,FALSE)</f>
        <v>-81.129864906139403</v>
      </c>
      <c r="F1323" s="1">
        <v>41800.399305555555</v>
      </c>
      <c r="G1323" s="6">
        <v>0.39930555555555558</v>
      </c>
      <c r="H1323" s="30">
        <f>VLOOKUP(F1323,'Rainfall Record'!$D$2:$E$1000,1,TRUE)</f>
        <v>41798</v>
      </c>
      <c r="I1323" s="32">
        <f t="shared" si="40"/>
        <v>2</v>
      </c>
      <c r="J1323" s="32" t="s">
        <v>28</v>
      </c>
      <c r="U1323" t="s">
        <v>29</v>
      </c>
      <c r="V1323" t="str">
        <f t="shared" si="41"/>
        <v>FC</v>
      </c>
      <c r="W1323">
        <v>3500</v>
      </c>
      <c r="X1323" t="s">
        <v>30</v>
      </c>
    </row>
    <row r="1324" spans="1:24">
      <c r="A1324" t="s">
        <v>57</v>
      </c>
      <c r="C1324" t="str">
        <f>VLOOKUP(A1324,'Location Codes'!$A$2:$D$1048576,4,FALSE)</f>
        <v>Wilshire.WhiteBluff</v>
      </c>
      <c r="D1324">
        <f>VLOOKUP(A1324,'Location Codes'!$A$2:$C$1048576,2,FALSE)</f>
        <v>31.984280910253801</v>
      </c>
      <c r="E1324">
        <f>VLOOKUP(A1324,'Location Codes'!$A$2:$C$1048576,3,FALSE)</f>
        <v>-81.129864906139403</v>
      </c>
      <c r="F1324" s="1">
        <v>41807.399305555555</v>
      </c>
      <c r="G1324" s="6">
        <v>0.39930555555555558</v>
      </c>
      <c r="H1324" s="30">
        <f>VLOOKUP(F1324,'Rainfall Record'!$D$2:$E$1000,1,TRUE)</f>
        <v>41804</v>
      </c>
      <c r="I1324" s="32">
        <f t="shared" si="40"/>
        <v>3</v>
      </c>
      <c r="J1324" s="32" t="s">
        <v>28</v>
      </c>
      <c r="U1324" t="s">
        <v>29</v>
      </c>
      <c r="V1324" t="str">
        <f t="shared" si="41"/>
        <v>FC</v>
      </c>
      <c r="W1324">
        <v>3300</v>
      </c>
      <c r="X1324" t="s">
        <v>30</v>
      </c>
    </row>
    <row r="1325" spans="1:24">
      <c r="A1325" t="s">
        <v>59</v>
      </c>
      <c r="C1325" t="str">
        <f>VLOOKUP(A1325,'Location Codes'!$A$2:$D$1048576,4,FALSE)</f>
        <v>Vernon.Rendant</v>
      </c>
      <c r="D1325">
        <f>VLOOKUP(A1325,'Location Codes'!$A$2:$C$1048576,2,FALSE)</f>
        <v>31.971748423804598</v>
      </c>
      <c r="E1325">
        <f>VLOOKUP(A1325,'Location Codes'!$A$2:$C$1048576,3,FALSE)</f>
        <v>-81.125984676460405</v>
      </c>
      <c r="F1325" s="1">
        <v>42906.480555555558</v>
      </c>
      <c r="G1325" s="6">
        <v>0.48055555555555557</v>
      </c>
      <c r="H1325" s="30">
        <f>VLOOKUP(F1325,'Rainfall Record'!$D$2:$E$1000,1,TRUE)</f>
        <v>42906</v>
      </c>
      <c r="I1325" s="32">
        <f t="shared" si="40"/>
        <v>0</v>
      </c>
      <c r="J1325" s="32" t="s">
        <v>28</v>
      </c>
      <c r="U1325" t="s">
        <v>31</v>
      </c>
      <c r="V1325" t="str">
        <f t="shared" si="41"/>
        <v>ENT</v>
      </c>
      <c r="W1325">
        <v>345</v>
      </c>
      <c r="X1325" t="s">
        <v>30</v>
      </c>
    </row>
    <row r="1326" spans="1:24">
      <c r="A1326" t="s">
        <v>59</v>
      </c>
      <c r="C1326" t="str">
        <f>VLOOKUP(A1326,'Location Codes'!$A$2:$D$1048576,4,FALSE)</f>
        <v>Vernon.Rendant</v>
      </c>
      <c r="D1326">
        <f>VLOOKUP(A1326,'Location Codes'!$A$2:$C$1048576,2,FALSE)</f>
        <v>31.971748423804598</v>
      </c>
      <c r="E1326">
        <f>VLOOKUP(A1326,'Location Codes'!$A$2:$C$1048576,3,FALSE)</f>
        <v>-81.125984676460405</v>
      </c>
      <c r="F1326" s="1">
        <v>42906.480555555558</v>
      </c>
      <c r="G1326" s="6">
        <v>0.48055555555555557</v>
      </c>
      <c r="H1326" s="30">
        <f>VLOOKUP(F1326,'Rainfall Record'!$D$2:$E$1000,1,TRUE)</f>
        <v>42906</v>
      </c>
      <c r="I1326" s="32">
        <f t="shared" si="40"/>
        <v>0</v>
      </c>
      <c r="J1326" s="32" t="s">
        <v>28</v>
      </c>
      <c r="U1326" t="s">
        <v>29</v>
      </c>
      <c r="V1326" t="str">
        <f t="shared" si="41"/>
        <v>FC</v>
      </c>
      <c r="W1326">
        <v>490</v>
      </c>
      <c r="X1326" t="s">
        <v>30</v>
      </c>
    </row>
    <row r="1327" spans="1:24">
      <c r="A1327" t="s">
        <v>60</v>
      </c>
      <c r="C1327" t="str">
        <f>VLOOKUP(A1327,'Location Codes'!$A$2:$D$1048576,4,FALSE)</f>
        <v>Casey.Hospital</v>
      </c>
      <c r="D1327">
        <f>VLOOKUP(A1327,'Location Codes'!$A$2:$C$1048576,2,FALSE)</f>
        <v>32.030499465731999</v>
      </c>
      <c r="E1327">
        <f>VLOOKUP(A1327,'Location Codes'!$A$2:$C$1048576,3,FALSE)</f>
        <v>-81.085066518624302</v>
      </c>
      <c r="F1327" s="1">
        <v>42906.499305555553</v>
      </c>
      <c r="G1327" s="6">
        <v>0.49930555555555556</v>
      </c>
      <c r="H1327" s="30">
        <f>VLOOKUP(F1327,'Rainfall Record'!$D$2:$E$1000,1,TRUE)</f>
        <v>42906</v>
      </c>
      <c r="I1327" s="32">
        <f t="shared" si="40"/>
        <v>0</v>
      </c>
      <c r="J1327" s="32" t="s">
        <v>28</v>
      </c>
      <c r="U1327" t="s">
        <v>29</v>
      </c>
      <c r="V1327" t="str">
        <f t="shared" si="41"/>
        <v>FC</v>
      </c>
      <c r="W1327">
        <v>700</v>
      </c>
      <c r="X1327" t="s">
        <v>30</v>
      </c>
    </row>
    <row r="1328" spans="1:24">
      <c r="A1328" t="s">
        <v>60</v>
      </c>
      <c r="C1328" t="str">
        <f>VLOOKUP(A1328,'Location Codes'!$A$2:$D$1048576,4,FALSE)</f>
        <v>Casey.Hospital</v>
      </c>
      <c r="D1328">
        <f>VLOOKUP(A1328,'Location Codes'!$A$2:$C$1048576,2,FALSE)</f>
        <v>32.030499465731999</v>
      </c>
      <c r="E1328">
        <f>VLOOKUP(A1328,'Location Codes'!$A$2:$C$1048576,3,FALSE)</f>
        <v>-81.085066518624302</v>
      </c>
      <c r="F1328" s="1">
        <v>42906.499305555553</v>
      </c>
      <c r="G1328" s="6">
        <v>0.49930555555555556</v>
      </c>
      <c r="H1328" s="30">
        <f>VLOOKUP(F1328,'Rainfall Record'!$D$2:$E$1000,1,TRUE)</f>
        <v>42906</v>
      </c>
      <c r="I1328" s="32">
        <f t="shared" si="40"/>
        <v>0</v>
      </c>
      <c r="J1328" s="32" t="s">
        <v>28</v>
      </c>
      <c r="U1328" t="s">
        <v>31</v>
      </c>
      <c r="V1328" t="str">
        <f t="shared" si="41"/>
        <v>ENT</v>
      </c>
      <c r="W1328">
        <v>2227</v>
      </c>
      <c r="X1328" t="s">
        <v>30</v>
      </c>
    </row>
    <row r="1329" spans="1:24">
      <c r="A1329" t="s">
        <v>78</v>
      </c>
      <c r="C1329" t="str">
        <f>VLOOKUP(A1329,'Location Codes'!$A$2:$D$1048576,4,FALSE)</f>
        <v>Harmon.9</v>
      </c>
      <c r="D1329">
        <f>VLOOKUP(A1329,'Location Codes'!$A$2:$C$1048576,2,FALSE)</f>
        <v>31.9867850198948</v>
      </c>
      <c r="E1329">
        <f>VLOOKUP(A1329,'Location Codes'!$A$2:$C$1048576,3,FALSE)</f>
        <v>-81.116596661316706</v>
      </c>
      <c r="F1329" s="1">
        <v>42910.447916666664</v>
      </c>
      <c r="G1329" s="7">
        <v>0.44791666666666669</v>
      </c>
      <c r="H1329" s="30">
        <f>VLOOKUP(F1329,'Rainfall Record'!$D$2:$E$1000,1,TRUE)</f>
        <v>42907</v>
      </c>
      <c r="I1329" s="32">
        <f t="shared" si="40"/>
        <v>3</v>
      </c>
      <c r="J1329" s="32" t="s">
        <v>28</v>
      </c>
      <c r="U1329" t="s">
        <v>31</v>
      </c>
      <c r="V1329" t="str">
        <f t="shared" si="41"/>
        <v>ENT</v>
      </c>
      <c r="W1329">
        <v>63</v>
      </c>
      <c r="X1329" t="s">
        <v>30</v>
      </c>
    </row>
    <row r="1330" spans="1:24">
      <c r="A1330" t="s">
        <v>73</v>
      </c>
      <c r="C1330" t="str">
        <f>VLOOKUP(A1330,'Location Codes'!$A$2:$D$1048576,4,FALSE)</f>
        <v>Hayners.Mont</v>
      </c>
      <c r="D1330">
        <f>VLOOKUP(A1330,'Location Codes'!$A$2:$C$1048576,2,FALSE)</f>
        <v>31.993115442766999</v>
      </c>
      <c r="E1330">
        <f>VLOOKUP(A1330,'Location Codes'!$A$2:$C$1048576,3,FALSE)</f>
        <v>-81.1013377418072</v>
      </c>
      <c r="F1330" s="1">
        <v>42910.458333333336</v>
      </c>
      <c r="G1330" s="7">
        <v>0.45833333333333331</v>
      </c>
      <c r="H1330" s="30">
        <f>VLOOKUP(F1330,'Rainfall Record'!$D$2:$E$1000,1,TRUE)</f>
        <v>42907</v>
      </c>
      <c r="I1330" s="32">
        <f t="shared" si="40"/>
        <v>3</v>
      </c>
      <c r="J1330" s="32" t="s">
        <v>28</v>
      </c>
      <c r="U1330" t="s">
        <v>31</v>
      </c>
      <c r="V1330" t="str">
        <f t="shared" si="41"/>
        <v>ENT</v>
      </c>
      <c r="W1330">
        <v>96</v>
      </c>
      <c r="X1330" t="s">
        <v>30</v>
      </c>
    </row>
    <row r="1331" spans="1:24">
      <c r="A1331" t="s">
        <v>27</v>
      </c>
      <c r="C1331" t="str">
        <f>VLOOKUP(A1331,'Location Codes'!$A$2:$D$1048576,4,FALSE)</f>
        <v>Hayners.Halcyon</v>
      </c>
      <c r="D1331">
        <f>VLOOKUP(A1331,'Location Codes'!$A$2:$C$1048576,2,FALSE)</f>
        <v>31.982481023192801</v>
      </c>
      <c r="E1331">
        <f>VLOOKUP(A1331,'Location Codes'!$A$2:$C$1048576,3,FALSE)</f>
        <v>-81.111041875059797</v>
      </c>
      <c r="F1331" s="1">
        <v>42910.46875</v>
      </c>
      <c r="G1331" s="7">
        <v>0.46875</v>
      </c>
      <c r="H1331" s="30">
        <f>VLOOKUP(F1331,'Rainfall Record'!$D$2:$E$1000,1,TRUE)</f>
        <v>42907</v>
      </c>
      <c r="I1331" s="32">
        <f t="shared" si="40"/>
        <v>3</v>
      </c>
      <c r="J1331" s="32" t="s">
        <v>28</v>
      </c>
      <c r="U1331" t="s">
        <v>31</v>
      </c>
      <c r="V1331" t="str">
        <f t="shared" si="41"/>
        <v>ENT</v>
      </c>
      <c r="W1331">
        <v>275</v>
      </c>
      <c r="X1331" t="s">
        <v>30</v>
      </c>
    </row>
    <row r="1332" spans="1:24">
      <c r="A1332" t="s">
        <v>58</v>
      </c>
      <c r="C1332" t="str">
        <f>VLOOKUP(A1332,'Location Codes'!$A$2:$D$1048576,4,FALSE)</f>
        <v>Wilshire.WhiteBluff</v>
      </c>
      <c r="D1332">
        <f>VLOOKUP(A1332,'Location Codes'!$A$2:$C$1048576,2,FALSE)</f>
        <v>31.984280910253801</v>
      </c>
      <c r="E1332">
        <f>VLOOKUP(A1332,'Location Codes'!$A$2:$C$1048576,3,FALSE)</f>
        <v>-81.129864906139403</v>
      </c>
      <c r="F1332" s="1">
        <v>41814.401388888888</v>
      </c>
      <c r="G1332" s="6">
        <v>0.40138888888888891</v>
      </c>
      <c r="H1332" s="30">
        <f>VLOOKUP(F1332,'Rainfall Record'!$D$2:$E$1000,1,TRUE)</f>
        <v>41814</v>
      </c>
      <c r="I1332" s="32">
        <f t="shared" si="40"/>
        <v>0</v>
      </c>
      <c r="J1332" s="32" t="s">
        <v>28</v>
      </c>
      <c r="U1332" t="s">
        <v>29</v>
      </c>
      <c r="V1332" t="str">
        <f t="shared" si="41"/>
        <v>FC</v>
      </c>
      <c r="W1332">
        <v>200000</v>
      </c>
      <c r="X1332" t="s">
        <v>30</v>
      </c>
    </row>
    <row r="1333" spans="1:24">
      <c r="A1333" t="s">
        <v>75</v>
      </c>
      <c r="C1333" t="str">
        <f>VLOOKUP(A1333,'Location Codes'!$A$2:$D$1048576,4,FALSE)</f>
        <v>Vernon.VernonburgDitch</v>
      </c>
      <c r="D1333">
        <f>VLOOKUP(A1333,'Location Codes'!$A$2:$C$1048576,2,FALSE)</f>
        <v>31.965998805129299</v>
      </c>
      <c r="E1333">
        <f>VLOOKUP(A1333,'Location Codes'!$A$2:$C$1048576,3,FALSE)</f>
        <v>-81.134277619450003</v>
      </c>
      <c r="F1333" s="1">
        <v>42910.524305555555</v>
      </c>
      <c r="G1333" s="7">
        <v>0.52430555555555558</v>
      </c>
      <c r="H1333" s="30">
        <f>VLOOKUP(F1333,'Rainfall Record'!$D$2:$E$1000,1,TRUE)</f>
        <v>42907</v>
      </c>
      <c r="I1333" s="32">
        <f t="shared" si="40"/>
        <v>4</v>
      </c>
      <c r="J1333" s="32" t="s">
        <v>28</v>
      </c>
      <c r="U1333" t="s">
        <v>31</v>
      </c>
      <c r="V1333" t="str">
        <f t="shared" si="41"/>
        <v>ENT</v>
      </c>
      <c r="W1333">
        <v>86</v>
      </c>
      <c r="X1333" t="s">
        <v>30</v>
      </c>
    </row>
    <row r="1334" spans="1:24">
      <c r="A1334" t="s">
        <v>76</v>
      </c>
      <c r="C1334" t="str">
        <f>VLOOKUP(A1334,'Location Codes'!$A$2:$D$1048576,4,FALSE)</f>
        <v>Vernon.Vernonburg</v>
      </c>
      <c r="D1334">
        <f>VLOOKUP(A1334,'Location Codes'!$A$2:$C$1048576,2,FALSE)</f>
        <v>31.963846986497899</v>
      </c>
      <c r="E1334">
        <f>VLOOKUP(A1334,'Location Codes'!$A$2:$C$1048576,3,FALSE)</f>
        <v>-81.120341943777106</v>
      </c>
      <c r="F1334" s="1">
        <v>42910.538194444445</v>
      </c>
      <c r="G1334" s="7">
        <v>0.53819444444444442</v>
      </c>
      <c r="H1334" s="30">
        <f>VLOOKUP(F1334,'Rainfall Record'!$D$2:$E$1000,1,TRUE)</f>
        <v>42907</v>
      </c>
      <c r="I1334" s="32">
        <f t="shared" si="40"/>
        <v>4</v>
      </c>
      <c r="J1334" s="32" t="s">
        <v>28</v>
      </c>
      <c r="U1334" t="s">
        <v>31</v>
      </c>
      <c r="V1334" t="str">
        <f t="shared" si="41"/>
        <v>ENT</v>
      </c>
      <c r="W1334">
        <v>31</v>
      </c>
      <c r="X1334" t="s">
        <v>30</v>
      </c>
    </row>
    <row r="1335" spans="1:24">
      <c r="A1335" t="s">
        <v>77</v>
      </c>
      <c r="C1335" t="str">
        <f>VLOOKUP(A1335,'Location Codes'!$A$2:$D$1048576,4,FALSE)</f>
        <v>Vernon.Vernonburg</v>
      </c>
      <c r="D1335">
        <f>VLOOKUP(A1335,'Location Codes'!$A$2:$C$1048576,2,FALSE)</f>
        <v>31.963846986497899</v>
      </c>
      <c r="E1335">
        <f>VLOOKUP(A1335,'Location Codes'!$A$2:$C$1048576,3,FALSE)</f>
        <v>-81.120341943777106</v>
      </c>
      <c r="F1335" s="1">
        <v>42910.538194444445</v>
      </c>
      <c r="G1335" s="7">
        <v>0.53819444444444442</v>
      </c>
      <c r="H1335" s="30">
        <f>VLOOKUP(F1335,'Rainfall Record'!$D$2:$E$1000,1,TRUE)</f>
        <v>42907</v>
      </c>
      <c r="I1335" s="32">
        <f t="shared" si="40"/>
        <v>4</v>
      </c>
      <c r="J1335" s="32" t="s">
        <v>28</v>
      </c>
      <c r="U1335" t="s">
        <v>31</v>
      </c>
      <c r="V1335" t="str">
        <f t="shared" si="41"/>
        <v>ENT</v>
      </c>
      <c r="W1335">
        <v>31</v>
      </c>
      <c r="X1335" t="s">
        <v>30</v>
      </c>
    </row>
    <row r="1336" spans="1:24">
      <c r="A1336" t="s">
        <v>81</v>
      </c>
      <c r="C1336" t="e">
        <f>VLOOKUP(A1336,'Location Codes'!$A$2:$D$1048576,4,FALSE)</f>
        <v>#N/A</v>
      </c>
      <c r="D1336" t="e">
        <f>VLOOKUP(A1336,'Location Codes'!$A$2:$C$1048576,2,FALSE)</f>
        <v>#N/A</v>
      </c>
      <c r="E1336" t="e">
        <f>VLOOKUP(A1336,'Location Codes'!$A$2:$C$1048576,3,FALSE)</f>
        <v>#N/A</v>
      </c>
      <c r="F1336" s="1">
        <v>42915.409722222219</v>
      </c>
      <c r="G1336" s="6">
        <v>0.40972222222222221</v>
      </c>
      <c r="H1336" s="30">
        <f>VLOOKUP(F1336,'Rainfall Record'!$D$2:$E$1000,1,TRUE)</f>
        <v>42915</v>
      </c>
      <c r="I1336" s="32">
        <f t="shared" si="40"/>
        <v>0</v>
      </c>
      <c r="J1336" s="32" t="s">
        <v>28</v>
      </c>
      <c r="U1336" t="s">
        <v>29</v>
      </c>
      <c r="V1336" t="str">
        <f t="shared" si="41"/>
        <v>FC</v>
      </c>
      <c r="W1336">
        <v>78</v>
      </c>
      <c r="X1336" t="s">
        <v>30</v>
      </c>
    </row>
    <row r="1337" spans="1:24">
      <c r="A1337" t="s">
        <v>81</v>
      </c>
      <c r="C1337" t="e">
        <f>VLOOKUP(A1337,'Location Codes'!$A$2:$D$1048576,4,FALSE)</f>
        <v>#N/A</v>
      </c>
      <c r="D1337" t="e">
        <f>VLOOKUP(A1337,'Location Codes'!$A$2:$C$1048576,2,FALSE)</f>
        <v>#N/A</v>
      </c>
      <c r="E1337" t="e">
        <f>VLOOKUP(A1337,'Location Codes'!$A$2:$C$1048576,3,FALSE)</f>
        <v>#N/A</v>
      </c>
      <c r="F1337" s="1">
        <v>42915.409722222219</v>
      </c>
      <c r="G1337" s="6">
        <v>0.40972222222222221</v>
      </c>
      <c r="H1337" s="30">
        <f>VLOOKUP(F1337,'Rainfall Record'!$D$2:$E$1000,1,TRUE)</f>
        <v>42915</v>
      </c>
      <c r="I1337" s="32">
        <f t="shared" si="40"/>
        <v>0</v>
      </c>
      <c r="J1337" s="32" t="s">
        <v>28</v>
      </c>
      <c r="U1337" t="s">
        <v>31</v>
      </c>
      <c r="V1337" t="str">
        <f t="shared" si="41"/>
        <v>ENT</v>
      </c>
      <c r="W1337">
        <v>97</v>
      </c>
      <c r="X1337" t="s">
        <v>30</v>
      </c>
    </row>
    <row r="1338" spans="1:24">
      <c r="A1338" t="s">
        <v>33</v>
      </c>
      <c r="C1338" t="str">
        <f>VLOOKUP(A1338,'Location Codes'!$A$2:$D$1048576,4,FALSE)</f>
        <v>Hayners.Halcyon</v>
      </c>
      <c r="D1338">
        <f>VLOOKUP(A1338,'Location Codes'!$A$2:$C$1048576,2,FALSE)</f>
        <v>31.982481023192801</v>
      </c>
      <c r="E1338">
        <f>VLOOKUP(A1338,'Location Codes'!$A$2:$C$1048576,3,FALSE)</f>
        <v>-81.111041875059797</v>
      </c>
      <c r="F1338" s="1">
        <v>42915.430555555555</v>
      </c>
      <c r="G1338" s="6">
        <v>0.43055555555555558</v>
      </c>
      <c r="H1338" s="30">
        <f>VLOOKUP(F1338,'Rainfall Record'!$D$2:$E$1000,1,TRUE)</f>
        <v>42915</v>
      </c>
      <c r="I1338" s="32">
        <f t="shared" si="40"/>
        <v>0</v>
      </c>
      <c r="J1338" s="32" t="s">
        <v>28</v>
      </c>
      <c r="U1338" t="s">
        <v>29</v>
      </c>
      <c r="V1338" t="str">
        <f t="shared" si="41"/>
        <v>FC</v>
      </c>
      <c r="W1338">
        <v>170</v>
      </c>
      <c r="X1338" t="s">
        <v>30</v>
      </c>
    </row>
    <row r="1339" spans="1:24">
      <c r="A1339" t="s">
        <v>33</v>
      </c>
      <c r="C1339" t="str">
        <f>VLOOKUP(A1339,'Location Codes'!$A$2:$D$1048576,4,FALSE)</f>
        <v>Hayners.Halcyon</v>
      </c>
      <c r="D1339">
        <f>VLOOKUP(A1339,'Location Codes'!$A$2:$C$1048576,2,FALSE)</f>
        <v>31.982481023192801</v>
      </c>
      <c r="E1339">
        <f>VLOOKUP(A1339,'Location Codes'!$A$2:$C$1048576,3,FALSE)</f>
        <v>-81.111041875059797</v>
      </c>
      <c r="F1339" s="1">
        <v>42915.430555555555</v>
      </c>
      <c r="G1339" s="6">
        <v>0.43055555555555558</v>
      </c>
      <c r="H1339" s="30">
        <f>VLOOKUP(F1339,'Rainfall Record'!$D$2:$E$1000,1,TRUE)</f>
        <v>42915</v>
      </c>
      <c r="I1339" s="32">
        <f t="shared" si="40"/>
        <v>0</v>
      </c>
      <c r="J1339" s="32" t="s">
        <v>28</v>
      </c>
      <c r="U1339" t="s">
        <v>31</v>
      </c>
      <c r="V1339" t="str">
        <f t="shared" si="41"/>
        <v>ENT</v>
      </c>
      <c r="W1339">
        <v>257</v>
      </c>
      <c r="X1339" t="s">
        <v>30</v>
      </c>
    </row>
    <row r="1340" spans="1:24">
      <c r="A1340" t="s">
        <v>48</v>
      </c>
      <c r="C1340" t="str">
        <f>VLOOKUP(A1340,'Location Codes'!$A$2:$D$1048576,4,FALSE)</f>
        <v>Wilshire.Bougainvillea</v>
      </c>
      <c r="D1340">
        <f>VLOOKUP(A1340,'Location Codes'!$A$2:$C$1048576,2,FALSE)</f>
        <v>31.9806065034544</v>
      </c>
      <c r="E1340">
        <f>VLOOKUP(A1340,'Location Codes'!$A$2:$C$1048576,3,FALSE)</f>
        <v>-81.125530850568197</v>
      </c>
      <c r="F1340" s="1">
        <v>42915.444444444445</v>
      </c>
      <c r="G1340" s="6">
        <v>0.44444444444444442</v>
      </c>
      <c r="H1340" s="30">
        <f>VLOOKUP(F1340,'Rainfall Record'!$D$2:$E$1000,1,TRUE)</f>
        <v>42915</v>
      </c>
      <c r="I1340" s="32">
        <f t="shared" si="40"/>
        <v>0</v>
      </c>
      <c r="J1340" s="32" t="s">
        <v>28</v>
      </c>
      <c r="U1340" t="s">
        <v>31</v>
      </c>
      <c r="V1340" t="str">
        <f t="shared" si="41"/>
        <v>ENT</v>
      </c>
      <c r="W1340">
        <v>686</v>
      </c>
      <c r="X1340" t="s">
        <v>30</v>
      </c>
    </row>
    <row r="1341" spans="1:24">
      <c r="A1341" t="s">
        <v>48</v>
      </c>
      <c r="C1341" t="str">
        <f>VLOOKUP(A1341,'Location Codes'!$A$2:$D$1048576,4,FALSE)</f>
        <v>Wilshire.Bougainvillea</v>
      </c>
      <c r="D1341">
        <f>VLOOKUP(A1341,'Location Codes'!$A$2:$C$1048576,2,FALSE)</f>
        <v>31.9806065034544</v>
      </c>
      <c r="E1341">
        <f>VLOOKUP(A1341,'Location Codes'!$A$2:$C$1048576,3,FALSE)</f>
        <v>-81.125530850568197</v>
      </c>
      <c r="F1341" s="1">
        <v>42915.444444444445</v>
      </c>
      <c r="G1341" s="6">
        <v>0.44444444444444442</v>
      </c>
      <c r="H1341" s="30">
        <f>VLOOKUP(F1341,'Rainfall Record'!$D$2:$E$1000,1,TRUE)</f>
        <v>42915</v>
      </c>
      <c r="I1341" s="32">
        <f t="shared" si="40"/>
        <v>0</v>
      </c>
      <c r="J1341" s="32" t="s">
        <v>28</v>
      </c>
      <c r="U1341" t="s">
        <v>29</v>
      </c>
      <c r="V1341" t="str">
        <f t="shared" si="41"/>
        <v>FC</v>
      </c>
      <c r="W1341">
        <v>5500</v>
      </c>
      <c r="X1341" t="s">
        <v>30</v>
      </c>
    </row>
    <row r="1342" spans="1:24">
      <c r="A1342" t="s">
        <v>58</v>
      </c>
      <c r="C1342" t="str">
        <f>VLOOKUP(A1342,'Location Codes'!$A$2:$D$1048576,4,FALSE)</f>
        <v>Wilshire.WhiteBluff</v>
      </c>
      <c r="D1342">
        <f>VLOOKUP(A1342,'Location Codes'!$A$2:$C$1048576,2,FALSE)</f>
        <v>31.984280910253801</v>
      </c>
      <c r="E1342">
        <f>VLOOKUP(A1342,'Location Codes'!$A$2:$C$1048576,3,FALSE)</f>
        <v>-81.129864906139403</v>
      </c>
      <c r="F1342" s="1">
        <v>41821.458333333336</v>
      </c>
      <c r="G1342" s="6">
        <v>0.45833333333333331</v>
      </c>
      <c r="H1342" s="30">
        <f>VLOOKUP(F1342,'Rainfall Record'!$D$2:$E$1000,1,TRUE)</f>
        <v>41816</v>
      </c>
      <c r="I1342" s="32">
        <f t="shared" si="40"/>
        <v>5</v>
      </c>
      <c r="J1342" s="32" t="s">
        <v>28</v>
      </c>
      <c r="U1342" t="s">
        <v>29</v>
      </c>
      <c r="V1342" t="str">
        <f t="shared" si="41"/>
        <v>FC</v>
      </c>
      <c r="W1342">
        <v>230</v>
      </c>
      <c r="X1342" t="s">
        <v>30</v>
      </c>
    </row>
    <row r="1343" spans="1:24">
      <c r="A1343" t="s">
        <v>58</v>
      </c>
      <c r="C1343" t="str">
        <f>VLOOKUP(A1343,'Location Codes'!$A$2:$D$1048576,4,FALSE)</f>
        <v>Wilshire.WhiteBluff</v>
      </c>
      <c r="D1343">
        <f>VLOOKUP(A1343,'Location Codes'!$A$2:$C$1048576,2,FALSE)</f>
        <v>31.984280910253801</v>
      </c>
      <c r="E1343">
        <f>VLOOKUP(A1343,'Location Codes'!$A$2:$C$1048576,3,FALSE)</f>
        <v>-81.129864906139403</v>
      </c>
      <c r="F1343" s="1">
        <v>41821.479166666664</v>
      </c>
      <c r="G1343" s="6">
        <v>0.47916666666666669</v>
      </c>
      <c r="H1343" s="30">
        <f>VLOOKUP(F1343,'Rainfall Record'!$D$2:$E$1000,1,TRUE)</f>
        <v>41816</v>
      </c>
      <c r="I1343" s="32">
        <f t="shared" si="40"/>
        <v>5</v>
      </c>
      <c r="J1343" s="32" t="s">
        <v>28</v>
      </c>
      <c r="U1343" t="s">
        <v>29</v>
      </c>
      <c r="V1343" t="str">
        <f t="shared" si="41"/>
        <v>FC</v>
      </c>
      <c r="W1343">
        <v>790</v>
      </c>
      <c r="X1343" t="s">
        <v>30</v>
      </c>
    </row>
    <row r="1344" spans="1:24">
      <c r="A1344" t="s">
        <v>58</v>
      </c>
      <c r="C1344" t="str">
        <f>VLOOKUP(A1344,'Location Codes'!$A$2:$D$1048576,4,FALSE)</f>
        <v>Wilshire.WhiteBluff</v>
      </c>
      <c r="D1344">
        <f>VLOOKUP(A1344,'Location Codes'!$A$2:$C$1048576,2,FALSE)</f>
        <v>31.984280910253801</v>
      </c>
      <c r="E1344">
        <f>VLOOKUP(A1344,'Location Codes'!$A$2:$C$1048576,3,FALSE)</f>
        <v>-81.129864906139403</v>
      </c>
      <c r="F1344" s="1">
        <v>41821.5</v>
      </c>
      <c r="G1344" s="6">
        <v>0.5</v>
      </c>
      <c r="H1344" s="30">
        <f>VLOOKUP(F1344,'Rainfall Record'!$D$2:$E$1000,1,TRUE)</f>
        <v>41816</v>
      </c>
      <c r="I1344" s="32">
        <f t="shared" si="40"/>
        <v>6</v>
      </c>
      <c r="J1344" s="32" t="s">
        <v>28</v>
      </c>
      <c r="U1344" t="s">
        <v>29</v>
      </c>
      <c r="V1344" t="str">
        <f t="shared" si="41"/>
        <v>FC</v>
      </c>
      <c r="W1344">
        <v>490</v>
      </c>
      <c r="X1344" t="s">
        <v>30</v>
      </c>
    </row>
    <row r="1345" spans="1:24">
      <c r="A1345" t="s">
        <v>58</v>
      </c>
      <c r="C1345" t="str">
        <f>VLOOKUP(A1345,'Location Codes'!$A$2:$D$1048576,4,FALSE)</f>
        <v>Wilshire.WhiteBluff</v>
      </c>
      <c r="D1345">
        <f>VLOOKUP(A1345,'Location Codes'!$A$2:$C$1048576,2,FALSE)</f>
        <v>31.984280910253801</v>
      </c>
      <c r="E1345">
        <f>VLOOKUP(A1345,'Location Codes'!$A$2:$C$1048576,3,FALSE)</f>
        <v>-81.129864906139403</v>
      </c>
      <c r="F1345" s="1">
        <v>41828.466666666667</v>
      </c>
      <c r="G1345" s="6">
        <v>0.46666666666666667</v>
      </c>
      <c r="H1345" s="30">
        <f>VLOOKUP(F1345,'Rainfall Record'!$D$2:$E$1000,1,TRUE)</f>
        <v>41816</v>
      </c>
      <c r="I1345" s="32">
        <f t="shared" si="40"/>
        <v>12</v>
      </c>
      <c r="J1345" s="32" t="s">
        <v>28</v>
      </c>
      <c r="U1345" t="s">
        <v>29</v>
      </c>
      <c r="V1345" t="str">
        <f t="shared" si="41"/>
        <v>FC</v>
      </c>
      <c r="W1345">
        <v>54000</v>
      </c>
      <c r="X1345" t="s">
        <v>30</v>
      </c>
    </row>
    <row r="1346" spans="1:24">
      <c r="A1346" t="s">
        <v>59</v>
      </c>
      <c r="C1346" t="str">
        <f>VLOOKUP(A1346,'Location Codes'!$A$2:$D$1048576,4,FALSE)</f>
        <v>Vernon.Rendant</v>
      </c>
      <c r="D1346">
        <f>VLOOKUP(A1346,'Location Codes'!$A$2:$C$1048576,2,FALSE)</f>
        <v>31.971748423804598</v>
      </c>
      <c r="E1346">
        <f>VLOOKUP(A1346,'Location Codes'!$A$2:$C$1048576,3,FALSE)</f>
        <v>-81.125984676460405</v>
      </c>
      <c r="F1346" s="1">
        <v>42915.503472222219</v>
      </c>
      <c r="G1346" s="6">
        <v>0.50347222222222221</v>
      </c>
      <c r="H1346" s="30">
        <f>VLOOKUP(F1346,'Rainfall Record'!$D$2:$E$1000,1,TRUE)</f>
        <v>42915</v>
      </c>
      <c r="I1346" s="32">
        <f t="shared" si="40"/>
        <v>1</v>
      </c>
      <c r="J1346" s="32" t="s">
        <v>28</v>
      </c>
      <c r="U1346" t="s">
        <v>29</v>
      </c>
      <c r="V1346" t="str">
        <f t="shared" si="41"/>
        <v>FC</v>
      </c>
      <c r="W1346">
        <v>20</v>
      </c>
      <c r="X1346" t="s">
        <v>30</v>
      </c>
    </row>
    <row r="1347" spans="1:24">
      <c r="A1347" t="s">
        <v>59</v>
      </c>
      <c r="C1347" t="str">
        <f>VLOOKUP(A1347,'Location Codes'!$A$2:$D$1048576,4,FALSE)</f>
        <v>Vernon.Rendant</v>
      </c>
      <c r="D1347">
        <f>VLOOKUP(A1347,'Location Codes'!$A$2:$C$1048576,2,FALSE)</f>
        <v>31.971748423804598</v>
      </c>
      <c r="E1347">
        <f>VLOOKUP(A1347,'Location Codes'!$A$2:$C$1048576,3,FALSE)</f>
        <v>-81.125984676460405</v>
      </c>
      <c r="F1347" s="1">
        <v>42915.503472222219</v>
      </c>
      <c r="G1347" s="6">
        <v>0.50347222222222221</v>
      </c>
      <c r="H1347" s="30">
        <f>VLOOKUP(F1347,'Rainfall Record'!$D$2:$E$1000,1,TRUE)</f>
        <v>42915</v>
      </c>
      <c r="I1347" s="32">
        <f t="shared" ref="I1347:I1410" si="42">ROUND(F1347-H1347,0)</f>
        <v>1</v>
      </c>
      <c r="J1347" s="32" t="s">
        <v>28</v>
      </c>
      <c r="U1347" t="s">
        <v>31</v>
      </c>
      <c r="V1347" t="str">
        <f t="shared" ref="V1347:V1410" si="43">IF(U1347="Fecal","FC",IF(U1347="Entero","ENT",IF(U1347="E.coli","EC",IF(U1347="E. Coli","EC",IF(U1347="Enterococci","ENT",IF(U1347="Total Coli","TC",IF(U1347="Total Coliform","TC","error")))))))</f>
        <v>ENT</v>
      </c>
      <c r="W1347">
        <v>121</v>
      </c>
      <c r="X1347" t="s">
        <v>30</v>
      </c>
    </row>
    <row r="1348" spans="1:24">
      <c r="A1348" t="s">
        <v>60</v>
      </c>
      <c r="C1348" t="str">
        <f>VLOOKUP(A1348,'Location Codes'!$A$2:$D$1048576,4,FALSE)</f>
        <v>Casey.Hospital</v>
      </c>
      <c r="D1348">
        <f>VLOOKUP(A1348,'Location Codes'!$A$2:$C$1048576,2,FALSE)</f>
        <v>32.030499465731999</v>
      </c>
      <c r="E1348">
        <f>VLOOKUP(A1348,'Location Codes'!$A$2:$C$1048576,3,FALSE)</f>
        <v>-81.085066518624302</v>
      </c>
      <c r="F1348" s="1">
        <v>42915.524305555555</v>
      </c>
      <c r="G1348" s="6">
        <v>0.52430555555555558</v>
      </c>
      <c r="H1348" s="30">
        <f>VLOOKUP(F1348,'Rainfall Record'!$D$2:$E$1000,1,TRUE)</f>
        <v>42915</v>
      </c>
      <c r="I1348" s="32">
        <f t="shared" si="42"/>
        <v>1</v>
      </c>
      <c r="J1348" s="32" t="s">
        <v>28</v>
      </c>
      <c r="U1348" t="s">
        <v>31</v>
      </c>
      <c r="V1348" t="str">
        <f t="shared" si="43"/>
        <v>ENT</v>
      </c>
      <c r="W1348">
        <v>892</v>
      </c>
      <c r="X1348" t="s">
        <v>30</v>
      </c>
    </row>
    <row r="1349" spans="1:24">
      <c r="A1349" t="s">
        <v>60</v>
      </c>
      <c r="C1349" t="str">
        <f>VLOOKUP(A1349,'Location Codes'!$A$2:$D$1048576,4,FALSE)</f>
        <v>Casey.Hospital</v>
      </c>
      <c r="D1349">
        <f>VLOOKUP(A1349,'Location Codes'!$A$2:$C$1048576,2,FALSE)</f>
        <v>32.030499465731999</v>
      </c>
      <c r="E1349">
        <f>VLOOKUP(A1349,'Location Codes'!$A$2:$C$1048576,3,FALSE)</f>
        <v>-81.085066518624302</v>
      </c>
      <c r="F1349" s="1">
        <v>42915.524305555555</v>
      </c>
      <c r="G1349" s="6">
        <v>0.52430555555555558</v>
      </c>
      <c r="H1349" s="30">
        <f>VLOOKUP(F1349,'Rainfall Record'!$D$2:$E$1000,1,TRUE)</f>
        <v>42915</v>
      </c>
      <c r="I1349" s="32">
        <f t="shared" si="42"/>
        <v>1</v>
      </c>
      <c r="J1349" s="32" t="s">
        <v>28</v>
      </c>
      <c r="U1349" t="s">
        <v>29</v>
      </c>
      <c r="V1349" t="str">
        <f t="shared" si="43"/>
        <v>FC</v>
      </c>
      <c r="W1349">
        <v>2500</v>
      </c>
      <c r="X1349" t="s">
        <v>30</v>
      </c>
    </row>
    <row r="1350" spans="1:24">
      <c r="A1350" t="s">
        <v>78</v>
      </c>
      <c r="C1350" t="str">
        <f>VLOOKUP(A1350,'Location Codes'!$A$2:$D$1048576,4,FALSE)</f>
        <v>Harmon.9</v>
      </c>
      <c r="D1350">
        <f>VLOOKUP(A1350,'Location Codes'!$A$2:$C$1048576,2,FALSE)</f>
        <v>31.9867850198948</v>
      </c>
      <c r="E1350">
        <f>VLOOKUP(A1350,'Location Codes'!$A$2:$C$1048576,3,FALSE)</f>
        <v>-81.116596661316706</v>
      </c>
      <c r="F1350" s="1">
        <v>42943.472222222219</v>
      </c>
      <c r="G1350" s="7">
        <v>0.47222222222222227</v>
      </c>
      <c r="H1350" s="30">
        <f>VLOOKUP(F1350,'Rainfall Record'!$D$2:$E$1000,1,TRUE)</f>
        <v>42943</v>
      </c>
      <c r="I1350" s="32">
        <f t="shared" si="42"/>
        <v>0</v>
      </c>
      <c r="J1350" s="32" t="s">
        <v>28</v>
      </c>
      <c r="U1350" t="s">
        <v>31</v>
      </c>
      <c r="V1350" t="str">
        <f t="shared" si="43"/>
        <v>ENT</v>
      </c>
      <c r="W1350">
        <v>2595</v>
      </c>
      <c r="X1350" t="s">
        <v>30</v>
      </c>
    </row>
    <row r="1351" spans="1:24">
      <c r="A1351" t="s">
        <v>73</v>
      </c>
      <c r="C1351" t="str">
        <f>VLOOKUP(A1351,'Location Codes'!$A$2:$D$1048576,4,FALSE)</f>
        <v>Hayners.Mont</v>
      </c>
      <c r="D1351">
        <f>VLOOKUP(A1351,'Location Codes'!$A$2:$C$1048576,2,FALSE)</f>
        <v>31.993115442766999</v>
      </c>
      <c r="E1351">
        <f>VLOOKUP(A1351,'Location Codes'!$A$2:$C$1048576,3,FALSE)</f>
        <v>-81.1013377418072</v>
      </c>
      <c r="F1351" s="1">
        <v>42943.482638888891</v>
      </c>
      <c r="G1351" s="7">
        <v>0.4826388888888889</v>
      </c>
      <c r="H1351" s="30">
        <f>VLOOKUP(F1351,'Rainfall Record'!$D$2:$E$1000,1,TRUE)</f>
        <v>42943</v>
      </c>
      <c r="I1351" s="32">
        <f t="shared" si="42"/>
        <v>0</v>
      </c>
      <c r="J1351" s="32" t="s">
        <v>28</v>
      </c>
      <c r="U1351" t="s">
        <v>31</v>
      </c>
      <c r="V1351" t="str">
        <f t="shared" si="43"/>
        <v>ENT</v>
      </c>
      <c r="W1351">
        <v>3255</v>
      </c>
      <c r="X1351" t="s">
        <v>30</v>
      </c>
    </row>
    <row r="1352" spans="1:24">
      <c r="A1352" t="s">
        <v>27</v>
      </c>
      <c r="C1352" t="str">
        <f>VLOOKUP(A1352,'Location Codes'!$A$2:$D$1048576,4,FALSE)</f>
        <v>Hayners.Halcyon</v>
      </c>
      <c r="D1352">
        <f>VLOOKUP(A1352,'Location Codes'!$A$2:$C$1048576,2,FALSE)</f>
        <v>31.982481023192801</v>
      </c>
      <c r="E1352">
        <f>VLOOKUP(A1352,'Location Codes'!$A$2:$C$1048576,3,FALSE)</f>
        <v>-81.111041875059797</v>
      </c>
      <c r="F1352" s="1">
        <v>42943.493055555555</v>
      </c>
      <c r="G1352" s="7">
        <v>0.49305555555555558</v>
      </c>
      <c r="H1352" s="30">
        <f>VLOOKUP(F1352,'Rainfall Record'!$D$2:$E$1000,1,TRUE)</f>
        <v>42943</v>
      </c>
      <c r="I1352" s="32">
        <f t="shared" si="42"/>
        <v>0</v>
      </c>
      <c r="J1352" s="32" t="s">
        <v>28</v>
      </c>
      <c r="U1352" t="s">
        <v>31</v>
      </c>
      <c r="V1352" t="str">
        <f t="shared" si="43"/>
        <v>ENT</v>
      </c>
      <c r="W1352">
        <v>2613</v>
      </c>
      <c r="X1352" t="s">
        <v>30</v>
      </c>
    </row>
    <row r="1353" spans="1:24">
      <c r="A1353" t="s">
        <v>58</v>
      </c>
      <c r="C1353" t="str">
        <f>VLOOKUP(A1353,'Location Codes'!$A$2:$D$1048576,4,FALSE)</f>
        <v>Wilshire.WhiteBluff</v>
      </c>
      <c r="D1353">
        <f>VLOOKUP(A1353,'Location Codes'!$A$2:$C$1048576,2,FALSE)</f>
        <v>31.984280910253801</v>
      </c>
      <c r="E1353">
        <f>VLOOKUP(A1353,'Location Codes'!$A$2:$C$1048576,3,FALSE)</f>
        <v>-81.129864906139403</v>
      </c>
      <c r="F1353" s="1">
        <v>41828.477777777778</v>
      </c>
      <c r="G1353" s="6">
        <v>0.4777777777777778</v>
      </c>
      <c r="H1353" s="30">
        <f>VLOOKUP(F1353,'Rainfall Record'!$D$2:$E$1000,1,TRUE)</f>
        <v>41816</v>
      </c>
      <c r="I1353" s="32">
        <f t="shared" si="42"/>
        <v>12</v>
      </c>
      <c r="J1353" s="32" t="s">
        <v>28</v>
      </c>
      <c r="U1353" t="s">
        <v>29</v>
      </c>
      <c r="V1353" t="str">
        <f t="shared" si="43"/>
        <v>FC</v>
      </c>
      <c r="W1353">
        <v>2400</v>
      </c>
      <c r="X1353" t="s">
        <v>30</v>
      </c>
    </row>
    <row r="1354" spans="1:24">
      <c r="A1354" t="s">
        <v>74</v>
      </c>
      <c r="C1354" t="str">
        <f>VLOOKUP(A1354,'Location Codes'!$A$2:$D$1048576,4,FALSE)</f>
        <v>Vernon.WhiteBluffDitch</v>
      </c>
      <c r="D1354">
        <f>VLOOKUP(A1354,'Location Codes'!$A$2:$C$1048576,2,FALSE)</f>
        <v>31.964633593941102</v>
      </c>
      <c r="E1354">
        <f>VLOOKUP(A1354,'Location Codes'!$A$2:$C$1048576,3,FALSE)</f>
        <v>-81.135533939742899</v>
      </c>
      <c r="F1354" s="1">
        <v>42943.541666666664</v>
      </c>
      <c r="G1354" s="7">
        <v>0.54166666666666663</v>
      </c>
      <c r="H1354" s="30">
        <f>VLOOKUP(F1354,'Rainfall Record'!$D$2:$E$1000,1,TRUE)</f>
        <v>42943</v>
      </c>
      <c r="I1354" s="32">
        <f t="shared" si="42"/>
        <v>1</v>
      </c>
      <c r="J1354" s="32" t="s">
        <v>28</v>
      </c>
      <c r="U1354" t="s">
        <v>31</v>
      </c>
      <c r="V1354" t="str">
        <f t="shared" si="43"/>
        <v>ENT</v>
      </c>
      <c r="W1354">
        <v>1274</v>
      </c>
      <c r="X1354" t="s">
        <v>30</v>
      </c>
    </row>
    <row r="1355" spans="1:24">
      <c r="A1355" t="s">
        <v>75</v>
      </c>
      <c r="C1355" t="str">
        <f>VLOOKUP(A1355,'Location Codes'!$A$2:$D$1048576,4,FALSE)</f>
        <v>Vernon.VernonburgDitch</v>
      </c>
      <c r="D1355">
        <f>VLOOKUP(A1355,'Location Codes'!$A$2:$C$1048576,2,FALSE)</f>
        <v>31.965998805129299</v>
      </c>
      <c r="E1355">
        <f>VLOOKUP(A1355,'Location Codes'!$A$2:$C$1048576,3,FALSE)</f>
        <v>-81.134277619450003</v>
      </c>
      <c r="F1355" s="1">
        <v>42943.545138888891</v>
      </c>
      <c r="G1355" s="7">
        <v>0.54513888888888895</v>
      </c>
      <c r="H1355" s="30">
        <f>VLOOKUP(F1355,'Rainfall Record'!$D$2:$E$1000,1,TRUE)</f>
        <v>42943</v>
      </c>
      <c r="I1355" s="32">
        <f t="shared" si="42"/>
        <v>1</v>
      </c>
      <c r="J1355" s="32" t="s">
        <v>28</v>
      </c>
      <c r="U1355" t="s">
        <v>31</v>
      </c>
      <c r="V1355" t="str">
        <f t="shared" si="43"/>
        <v>ENT</v>
      </c>
      <c r="W1355">
        <v>663</v>
      </c>
      <c r="X1355" t="s">
        <v>30</v>
      </c>
    </row>
    <row r="1356" spans="1:24">
      <c r="A1356" t="s">
        <v>76</v>
      </c>
      <c r="C1356" t="str">
        <f>VLOOKUP(A1356,'Location Codes'!$A$2:$D$1048576,4,FALSE)</f>
        <v>Vernon.Vernonburg</v>
      </c>
      <c r="D1356">
        <f>VLOOKUP(A1356,'Location Codes'!$A$2:$C$1048576,2,FALSE)</f>
        <v>31.963846986497899</v>
      </c>
      <c r="E1356">
        <f>VLOOKUP(A1356,'Location Codes'!$A$2:$C$1048576,3,FALSE)</f>
        <v>-81.120341943777106</v>
      </c>
      <c r="F1356" s="1">
        <v>42943.555555555555</v>
      </c>
      <c r="G1356" s="7">
        <v>0.55555555555555558</v>
      </c>
      <c r="H1356" s="30">
        <f>VLOOKUP(F1356,'Rainfall Record'!$D$2:$E$1000,1,TRUE)</f>
        <v>42943</v>
      </c>
      <c r="I1356" s="32">
        <f t="shared" si="42"/>
        <v>1</v>
      </c>
      <c r="J1356" s="32" t="s">
        <v>28</v>
      </c>
      <c r="U1356" t="s">
        <v>31</v>
      </c>
      <c r="V1356" t="str">
        <f t="shared" si="43"/>
        <v>ENT</v>
      </c>
      <c r="W1356">
        <v>20</v>
      </c>
      <c r="X1356" t="s">
        <v>30</v>
      </c>
    </row>
    <row r="1357" spans="1:24">
      <c r="A1357" t="s">
        <v>77</v>
      </c>
      <c r="C1357" t="str">
        <f>VLOOKUP(A1357,'Location Codes'!$A$2:$D$1048576,4,FALSE)</f>
        <v>Vernon.Vernonburg</v>
      </c>
      <c r="D1357">
        <f>VLOOKUP(A1357,'Location Codes'!$A$2:$C$1048576,2,FALSE)</f>
        <v>31.963846986497899</v>
      </c>
      <c r="E1357">
        <f>VLOOKUP(A1357,'Location Codes'!$A$2:$C$1048576,3,FALSE)</f>
        <v>-81.120341943777106</v>
      </c>
      <c r="F1357" s="1">
        <v>42943.555555555555</v>
      </c>
      <c r="G1357" s="7">
        <v>0.55555555555555558</v>
      </c>
      <c r="H1357" s="30">
        <f>VLOOKUP(F1357,'Rainfall Record'!$D$2:$E$1000,1,TRUE)</f>
        <v>42943</v>
      </c>
      <c r="I1357" s="32">
        <f t="shared" si="42"/>
        <v>1</v>
      </c>
      <c r="J1357" s="32" t="s">
        <v>28</v>
      </c>
      <c r="U1357" t="s">
        <v>31</v>
      </c>
      <c r="V1357" t="str">
        <f t="shared" si="43"/>
        <v>ENT</v>
      </c>
      <c r="W1357">
        <v>20</v>
      </c>
      <c r="X1357" t="s">
        <v>30</v>
      </c>
    </row>
    <row r="1358" spans="1:24">
      <c r="A1358" t="s">
        <v>73</v>
      </c>
      <c r="C1358" t="str">
        <f>VLOOKUP(A1358,'Location Codes'!$A$2:$D$1048576,4,FALSE)</f>
        <v>Hayners.Mont</v>
      </c>
      <c r="D1358">
        <f>VLOOKUP(A1358,'Location Codes'!$A$2:$C$1048576,2,FALSE)</f>
        <v>31.993115442766999</v>
      </c>
      <c r="E1358">
        <f>VLOOKUP(A1358,'Location Codes'!$A$2:$C$1048576,3,FALSE)</f>
        <v>-81.1013377418072</v>
      </c>
      <c r="F1358" s="1">
        <v>42949.5625</v>
      </c>
      <c r="G1358" s="7">
        <v>0.5625</v>
      </c>
      <c r="H1358" s="30">
        <f>VLOOKUP(F1358,'Rainfall Record'!$D$2:$E$1000,1,TRUE)</f>
        <v>42949</v>
      </c>
      <c r="I1358" s="32">
        <f t="shared" si="42"/>
        <v>1</v>
      </c>
      <c r="J1358" s="32" t="s">
        <v>28</v>
      </c>
      <c r="U1358" t="s">
        <v>31</v>
      </c>
      <c r="V1358" t="str">
        <f t="shared" si="43"/>
        <v>ENT</v>
      </c>
      <c r="W1358">
        <v>84</v>
      </c>
      <c r="X1358" t="s">
        <v>30</v>
      </c>
    </row>
    <row r="1359" spans="1:24">
      <c r="A1359" t="s">
        <v>27</v>
      </c>
      <c r="C1359" t="str">
        <f>VLOOKUP(A1359,'Location Codes'!$A$2:$D$1048576,4,FALSE)</f>
        <v>Hayners.Halcyon</v>
      </c>
      <c r="D1359">
        <f>VLOOKUP(A1359,'Location Codes'!$A$2:$C$1048576,2,FALSE)</f>
        <v>31.982481023192801</v>
      </c>
      <c r="E1359">
        <f>VLOOKUP(A1359,'Location Codes'!$A$2:$C$1048576,3,FALSE)</f>
        <v>-81.111041875059797</v>
      </c>
      <c r="F1359" s="1">
        <v>42949.572916666664</v>
      </c>
      <c r="G1359" s="7">
        <v>0.57291666666666663</v>
      </c>
      <c r="H1359" s="30">
        <f>VLOOKUP(F1359,'Rainfall Record'!$D$2:$E$1000,1,TRUE)</f>
        <v>42949</v>
      </c>
      <c r="I1359" s="32">
        <f t="shared" si="42"/>
        <v>1</v>
      </c>
      <c r="J1359" s="32" t="s">
        <v>28</v>
      </c>
      <c r="U1359" t="s">
        <v>31</v>
      </c>
      <c r="V1359" t="str">
        <f t="shared" si="43"/>
        <v>ENT</v>
      </c>
      <c r="W1359">
        <v>75</v>
      </c>
      <c r="X1359" t="s">
        <v>30</v>
      </c>
    </row>
    <row r="1360" spans="1:24">
      <c r="A1360" t="s">
        <v>58</v>
      </c>
      <c r="C1360" t="str">
        <f>VLOOKUP(A1360,'Location Codes'!$A$2:$D$1048576,4,FALSE)</f>
        <v>Wilshire.WhiteBluff</v>
      </c>
      <c r="D1360">
        <f>VLOOKUP(A1360,'Location Codes'!$A$2:$C$1048576,2,FALSE)</f>
        <v>31.984280910253801</v>
      </c>
      <c r="E1360">
        <f>VLOOKUP(A1360,'Location Codes'!$A$2:$C$1048576,3,FALSE)</f>
        <v>-81.129864906139403</v>
      </c>
      <c r="F1360" s="1">
        <v>41884.430555555555</v>
      </c>
      <c r="G1360" s="6">
        <v>0.43055555555555558</v>
      </c>
      <c r="H1360" s="30">
        <f>VLOOKUP(F1360,'Rainfall Record'!$D$2:$E$1000,1,TRUE)</f>
        <v>41884</v>
      </c>
      <c r="I1360" s="32">
        <f t="shared" si="42"/>
        <v>0</v>
      </c>
      <c r="J1360" s="32" t="s">
        <v>28</v>
      </c>
      <c r="U1360" t="s">
        <v>29</v>
      </c>
      <c r="V1360" t="str">
        <f t="shared" si="43"/>
        <v>FC</v>
      </c>
      <c r="W1360">
        <v>1700</v>
      </c>
      <c r="X1360" t="s">
        <v>30</v>
      </c>
    </row>
    <row r="1361" spans="1:24">
      <c r="A1361" t="s">
        <v>77</v>
      </c>
      <c r="C1361" t="str">
        <f>VLOOKUP(A1361,'Location Codes'!$A$2:$D$1048576,4,FALSE)</f>
        <v>Vernon.Vernonburg</v>
      </c>
      <c r="D1361">
        <f>VLOOKUP(A1361,'Location Codes'!$A$2:$C$1048576,2,FALSE)</f>
        <v>31.963846986497899</v>
      </c>
      <c r="E1361">
        <f>VLOOKUP(A1361,'Location Codes'!$A$2:$C$1048576,3,FALSE)</f>
        <v>-81.120341943777106</v>
      </c>
      <c r="F1361" s="1">
        <v>42949.604166666664</v>
      </c>
      <c r="G1361" s="7">
        <v>0.60416666666666663</v>
      </c>
      <c r="H1361" s="30">
        <f>VLOOKUP(F1361,'Rainfall Record'!$D$2:$E$1000,1,TRUE)</f>
        <v>42949</v>
      </c>
      <c r="I1361" s="32">
        <f t="shared" si="42"/>
        <v>1</v>
      </c>
      <c r="J1361" s="32" t="s">
        <v>28</v>
      </c>
      <c r="U1361" t="s">
        <v>31</v>
      </c>
      <c r="V1361" t="str">
        <f t="shared" si="43"/>
        <v>ENT</v>
      </c>
      <c r="W1361">
        <v>10</v>
      </c>
      <c r="X1361" t="s">
        <v>30</v>
      </c>
    </row>
    <row r="1362" spans="1:24">
      <c r="A1362" t="s">
        <v>78</v>
      </c>
      <c r="C1362" t="str">
        <f>VLOOKUP(A1362,'Location Codes'!$A$2:$D$1048576,4,FALSE)</f>
        <v>Harmon.9</v>
      </c>
      <c r="D1362">
        <f>VLOOKUP(A1362,'Location Codes'!$A$2:$C$1048576,2,FALSE)</f>
        <v>31.9867850198948</v>
      </c>
      <c r="E1362">
        <f>VLOOKUP(A1362,'Location Codes'!$A$2:$C$1048576,3,FALSE)</f>
        <v>-81.116596661316706</v>
      </c>
      <c r="F1362" s="1">
        <v>42970.451388888891</v>
      </c>
      <c r="G1362" s="7">
        <v>0.4513888888888889</v>
      </c>
      <c r="H1362" s="30">
        <f>VLOOKUP(F1362,'Rainfall Record'!$D$2:$E$1000,1,TRUE)</f>
        <v>42970</v>
      </c>
      <c r="I1362" s="32">
        <f t="shared" si="42"/>
        <v>0</v>
      </c>
      <c r="J1362" s="32" t="s">
        <v>28</v>
      </c>
      <c r="U1362" t="s">
        <v>31</v>
      </c>
      <c r="V1362" t="str">
        <f t="shared" si="43"/>
        <v>ENT</v>
      </c>
      <c r="W1362">
        <v>74</v>
      </c>
      <c r="X1362" t="s">
        <v>30</v>
      </c>
    </row>
    <row r="1363" spans="1:24">
      <c r="A1363" t="s">
        <v>73</v>
      </c>
      <c r="C1363" t="str">
        <f>VLOOKUP(A1363,'Location Codes'!$A$2:$D$1048576,4,FALSE)</f>
        <v>Hayners.Mont</v>
      </c>
      <c r="D1363">
        <f>VLOOKUP(A1363,'Location Codes'!$A$2:$C$1048576,2,FALSE)</f>
        <v>31.993115442766999</v>
      </c>
      <c r="E1363">
        <f>VLOOKUP(A1363,'Location Codes'!$A$2:$C$1048576,3,FALSE)</f>
        <v>-81.1013377418072</v>
      </c>
      <c r="F1363" s="1">
        <v>42970.458333333336</v>
      </c>
      <c r="G1363" s="7">
        <v>0.45833333333333331</v>
      </c>
      <c r="H1363" s="30">
        <f>VLOOKUP(F1363,'Rainfall Record'!$D$2:$E$1000,1,TRUE)</f>
        <v>42970</v>
      </c>
      <c r="I1363" s="32">
        <f t="shared" si="42"/>
        <v>0</v>
      </c>
      <c r="J1363" s="32" t="s">
        <v>28</v>
      </c>
      <c r="U1363" t="s">
        <v>31</v>
      </c>
      <c r="V1363" t="str">
        <f t="shared" si="43"/>
        <v>ENT</v>
      </c>
      <c r="W1363">
        <v>305</v>
      </c>
      <c r="X1363" t="s">
        <v>30</v>
      </c>
    </row>
    <row r="1364" spans="1:24">
      <c r="A1364" t="s">
        <v>27</v>
      </c>
      <c r="C1364" t="str">
        <f>VLOOKUP(A1364,'Location Codes'!$A$2:$D$1048576,4,FALSE)</f>
        <v>Hayners.Halcyon</v>
      </c>
      <c r="D1364">
        <f>VLOOKUP(A1364,'Location Codes'!$A$2:$C$1048576,2,FALSE)</f>
        <v>31.982481023192801</v>
      </c>
      <c r="E1364">
        <f>VLOOKUP(A1364,'Location Codes'!$A$2:$C$1048576,3,FALSE)</f>
        <v>-81.111041875059797</v>
      </c>
      <c r="F1364" s="1">
        <v>42970.46875</v>
      </c>
      <c r="G1364" s="7">
        <v>0.46875</v>
      </c>
      <c r="H1364" s="30">
        <f>VLOOKUP(F1364,'Rainfall Record'!$D$2:$E$1000,1,TRUE)</f>
        <v>42970</v>
      </c>
      <c r="I1364" s="32">
        <f t="shared" si="42"/>
        <v>0</v>
      </c>
      <c r="J1364" s="32" t="s">
        <v>28</v>
      </c>
      <c r="U1364" t="s">
        <v>31</v>
      </c>
      <c r="V1364" t="str">
        <f t="shared" si="43"/>
        <v>ENT</v>
      </c>
      <c r="W1364">
        <v>63</v>
      </c>
      <c r="X1364" t="s">
        <v>30</v>
      </c>
    </row>
    <row r="1365" spans="1:24">
      <c r="A1365" t="s">
        <v>57</v>
      </c>
      <c r="C1365" t="str">
        <f>VLOOKUP(A1365,'Location Codes'!$A$2:$D$1048576,4,FALSE)</f>
        <v>Wilshire.WhiteBluff</v>
      </c>
      <c r="D1365">
        <f>VLOOKUP(A1365,'Location Codes'!$A$2:$C$1048576,2,FALSE)</f>
        <v>31.984280910253801</v>
      </c>
      <c r="E1365">
        <f>VLOOKUP(A1365,'Location Codes'!$A$2:$C$1048576,3,FALSE)</f>
        <v>-81.129864906139403</v>
      </c>
      <c r="F1365" s="1">
        <v>41893.409722222219</v>
      </c>
      <c r="G1365" s="6">
        <v>0.40972222222222221</v>
      </c>
      <c r="H1365" s="30">
        <f>VLOOKUP(F1365,'Rainfall Record'!$D$2:$E$1000,1,TRUE)</f>
        <v>41890</v>
      </c>
      <c r="I1365" s="32">
        <f t="shared" si="42"/>
        <v>3</v>
      </c>
      <c r="J1365" s="32" t="s">
        <v>28</v>
      </c>
      <c r="U1365" t="s">
        <v>29</v>
      </c>
      <c r="V1365" t="str">
        <f t="shared" si="43"/>
        <v>FC</v>
      </c>
      <c r="W1365">
        <v>35000</v>
      </c>
      <c r="X1365" t="s">
        <v>30</v>
      </c>
    </row>
    <row r="1366" spans="1:24">
      <c r="A1366" t="s">
        <v>74</v>
      </c>
      <c r="C1366" t="str">
        <f>VLOOKUP(A1366,'Location Codes'!$A$2:$D$1048576,4,FALSE)</f>
        <v>Vernon.WhiteBluffDitch</v>
      </c>
      <c r="D1366">
        <f>VLOOKUP(A1366,'Location Codes'!$A$2:$C$1048576,2,FALSE)</f>
        <v>31.964633593941102</v>
      </c>
      <c r="E1366">
        <f>VLOOKUP(A1366,'Location Codes'!$A$2:$C$1048576,3,FALSE)</f>
        <v>-81.135533939742899</v>
      </c>
      <c r="F1366" s="1">
        <v>42970.513888888891</v>
      </c>
      <c r="G1366" s="7">
        <v>0.51388888888888895</v>
      </c>
      <c r="H1366" s="30">
        <f>VLOOKUP(F1366,'Rainfall Record'!$D$2:$E$1000,1,TRUE)</f>
        <v>42970</v>
      </c>
      <c r="I1366" s="32">
        <f t="shared" si="42"/>
        <v>1</v>
      </c>
      <c r="J1366" s="32" t="s">
        <v>28</v>
      </c>
      <c r="U1366" t="s">
        <v>31</v>
      </c>
      <c r="V1366" t="str">
        <f t="shared" si="43"/>
        <v>ENT</v>
      </c>
      <c r="W1366">
        <v>345</v>
      </c>
      <c r="X1366" t="s">
        <v>30</v>
      </c>
    </row>
    <row r="1367" spans="1:24">
      <c r="A1367" t="s">
        <v>75</v>
      </c>
      <c r="C1367" t="str">
        <f>VLOOKUP(A1367,'Location Codes'!$A$2:$D$1048576,4,FALSE)</f>
        <v>Vernon.VernonburgDitch</v>
      </c>
      <c r="D1367">
        <f>VLOOKUP(A1367,'Location Codes'!$A$2:$C$1048576,2,FALSE)</f>
        <v>31.965998805129299</v>
      </c>
      <c r="E1367">
        <f>VLOOKUP(A1367,'Location Codes'!$A$2:$C$1048576,3,FALSE)</f>
        <v>-81.134277619450003</v>
      </c>
      <c r="F1367" s="1">
        <v>42970.520833333336</v>
      </c>
      <c r="G1367" s="7">
        <v>0.52083333333333337</v>
      </c>
      <c r="H1367" s="30">
        <f>VLOOKUP(F1367,'Rainfall Record'!$D$2:$E$1000,1,TRUE)</f>
        <v>42970</v>
      </c>
      <c r="I1367" s="32">
        <f t="shared" si="42"/>
        <v>1</v>
      </c>
      <c r="J1367" s="32" t="s">
        <v>28</v>
      </c>
      <c r="U1367" t="s">
        <v>31</v>
      </c>
      <c r="V1367" t="str">
        <f t="shared" si="43"/>
        <v>ENT</v>
      </c>
      <c r="W1367">
        <v>98</v>
      </c>
      <c r="X1367" t="s">
        <v>30</v>
      </c>
    </row>
    <row r="1368" spans="1:24">
      <c r="A1368" t="s">
        <v>76</v>
      </c>
      <c r="C1368" t="str">
        <f>VLOOKUP(A1368,'Location Codes'!$A$2:$D$1048576,4,FALSE)</f>
        <v>Vernon.Vernonburg</v>
      </c>
      <c r="D1368">
        <f>VLOOKUP(A1368,'Location Codes'!$A$2:$C$1048576,2,FALSE)</f>
        <v>31.963846986497899</v>
      </c>
      <c r="E1368">
        <f>VLOOKUP(A1368,'Location Codes'!$A$2:$C$1048576,3,FALSE)</f>
        <v>-81.120341943777106</v>
      </c>
      <c r="F1368" s="1">
        <v>42970.53125</v>
      </c>
      <c r="G1368" s="7">
        <v>0.53125</v>
      </c>
      <c r="H1368" s="30">
        <f>VLOOKUP(F1368,'Rainfall Record'!$D$2:$E$1000,1,TRUE)</f>
        <v>42970</v>
      </c>
      <c r="I1368" s="32">
        <f t="shared" si="42"/>
        <v>1</v>
      </c>
      <c r="J1368" s="32" t="s">
        <v>28</v>
      </c>
      <c r="U1368" t="s">
        <v>31</v>
      </c>
      <c r="V1368" t="str">
        <f t="shared" si="43"/>
        <v>ENT</v>
      </c>
      <c r="W1368">
        <v>10</v>
      </c>
      <c r="X1368" t="s">
        <v>30</v>
      </c>
    </row>
    <row r="1369" spans="1:24">
      <c r="A1369" t="s">
        <v>77</v>
      </c>
      <c r="C1369" t="str">
        <f>VLOOKUP(A1369,'Location Codes'!$A$2:$D$1048576,4,FALSE)</f>
        <v>Vernon.Vernonburg</v>
      </c>
      <c r="D1369">
        <f>VLOOKUP(A1369,'Location Codes'!$A$2:$C$1048576,2,FALSE)</f>
        <v>31.963846986497899</v>
      </c>
      <c r="E1369">
        <f>VLOOKUP(A1369,'Location Codes'!$A$2:$C$1048576,3,FALSE)</f>
        <v>-81.120341943777106</v>
      </c>
      <c r="F1369" s="1">
        <v>42970.53125</v>
      </c>
      <c r="G1369" s="7">
        <v>0.53125</v>
      </c>
      <c r="H1369" s="30">
        <f>VLOOKUP(F1369,'Rainfall Record'!$D$2:$E$1000,1,TRUE)</f>
        <v>42970</v>
      </c>
      <c r="I1369" s="32">
        <f t="shared" si="42"/>
        <v>1</v>
      </c>
      <c r="J1369" s="32" t="s">
        <v>28</v>
      </c>
      <c r="U1369" t="s">
        <v>31</v>
      </c>
      <c r="V1369" t="str">
        <f t="shared" si="43"/>
        <v>ENT</v>
      </c>
      <c r="W1369">
        <v>10</v>
      </c>
      <c r="X1369" t="s">
        <v>30</v>
      </c>
    </row>
    <row r="1370" spans="1:24">
      <c r="A1370" t="s">
        <v>73</v>
      </c>
      <c r="C1370" t="str">
        <f>VLOOKUP(A1370,'Location Codes'!$A$2:$D$1048576,4,FALSE)</f>
        <v>Hayners.Mont</v>
      </c>
      <c r="D1370">
        <f>VLOOKUP(A1370,'Location Codes'!$A$2:$C$1048576,2,FALSE)</f>
        <v>31.993115442766999</v>
      </c>
      <c r="E1370">
        <f>VLOOKUP(A1370,'Location Codes'!$A$2:$C$1048576,3,FALSE)</f>
        <v>-81.1013377418072</v>
      </c>
      <c r="F1370" s="1">
        <v>42984.572916666664</v>
      </c>
      <c r="G1370" s="7">
        <v>0.57291666666666663</v>
      </c>
      <c r="H1370" s="30">
        <f>VLOOKUP(F1370,'Rainfall Record'!$D$2:$E$1000,1,TRUE)</f>
        <v>42979</v>
      </c>
      <c r="I1370" s="32">
        <f t="shared" si="42"/>
        <v>6</v>
      </c>
      <c r="J1370" s="32" t="s">
        <v>28</v>
      </c>
      <c r="U1370" t="s">
        <v>31</v>
      </c>
      <c r="V1370" t="str">
        <f t="shared" si="43"/>
        <v>ENT</v>
      </c>
      <c r="W1370">
        <v>52</v>
      </c>
      <c r="X1370" t="s">
        <v>30</v>
      </c>
    </row>
    <row r="1371" spans="1:24">
      <c r="A1371" t="s">
        <v>27</v>
      </c>
      <c r="C1371" t="str">
        <f>VLOOKUP(A1371,'Location Codes'!$A$2:$D$1048576,4,FALSE)</f>
        <v>Hayners.Halcyon</v>
      </c>
      <c r="D1371">
        <f>VLOOKUP(A1371,'Location Codes'!$A$2:$C$1048576,2,FALSE)</f>
        <v>31.982481023192801</v>
      </c>
      <c r="E1371">
        <f>VLOOKUP(A1371,'Location Codes'!$A$2:$C$1048576,3,FALSE)</f>
        <v>-81.111041875059797</v>
      </c>
      <c r="F1371" s="1">
        <v>42984.583333333336</v>
      </c>
      <c r="G1371" s="7">
        <v>0.58333333333333337</v>
      </c>
      <c r="H1371" s="30">
        <f>VLOOKUP(F1371,'Rainfall Record'!$D$2:$E$1000,1,TRUE)</f>
        <v>42979</v>
      </c>
      <c r="I1371" s="32">
        <f t="shared" si="42"/>
        <v>6</v>
      </c>
      <c r="J1371" s="32" t="s">
        <v>28</v>
      </c>
      <c r="U1371" t="s">
        <v>31</v>
      </c>
      <c r="V1371" t="str">
        <f t="shared" si="43"/>
        <v>ENT</v>
      </c>
      <c r="W1371">
        <v>158</v>
      </c>
      <c r="X1371" t="s">
        <v>30</v>
      </c>
    </row>
    <row r="1372" spans="1:24">
      <c r="A1372" t="s">
        <v>58</v>
      </c>
      <c r="C1372" t="str">
        <f>VLOOKUP(A1372,'Location Codes'!$A$2:$D$1048576,4,FALSE)</f>
        <v>Wilshire.WhiteBluff</v>
      </c>
      <c r="D1372">
        <f>VLOOKUP(A1372,'Location Codes'!$A$2:$C$1048576,2,FALSE)</f>
        <v>31.984280910253801</v>
      </c>
      <c r="E1372">
        <f>VLOOKUP(A1372,'Location Codes'!$A$2:$C$1048576,3,FALSE)</f>
        <v>-81.129864906139403</v>
      </c>
      <c r="F1372" s="1">
        <v>41900.400694444441</v>
      </c>
      <c r="G1372" s="6">
        <v>0.40069444444444446</v>
      </c>
      <c r="H1372" s="30">
        <f>VLOOKUP(F1372,'Rainfall Record'!$D$2:$E$1000,1,TRUE)</f>
        <v>41899</v>
      </c>
      <c r="I1372" s="32">
        <f t="shared" si="42"/>
        <v>1</v>
      </c>
      <c r="J1372" s="32" t="s">
        <v>28</v>
      </c>
      <c r="U1372" t="s">
        <v>29</v>
      </c>
      <c r="V1372" t="str">
        <f t="shared" si="43"/>
        <v>FC</v>
      </c>
      <c r="W1372">
        <v>14000</v>
      </c>
      <c r="X1372" t="s">
        <v>30</v>
      </c>
    </row>
    <row r="1373" spans="1:24">
      <c r="A1373" t="s">
        <v>74</v>
      </c>
      <c r="C1373" t="str">
        <f>VLOOKUP(A1373,'Location Codes'!$A$2:$D$1048576,4,FALSE)</f>
        <v>Vernon.WhiteBluffDitch</v>
      </c>
      <c r="D1373">
        <f>VLOOKUP(A1373,'Location Codes'!$A$2:$C$1048576,2,FALSE)</f>
        <v>31.964633593941102</v>
      </c>
      <c r="E1373">
        <f>VLOOKUP(A1373,'Location Codes'!$A$2:$C$1048576,3,FALSE)</f>
        <v>-81.135533939742899</v>
      </c>
      <c r="F1373" s="1">
        <v>42984.631944444445</v>
      </c>
      <c r="G1373" s="7">
        <v>0.63194444444444442</v>
      </c>
      <c r="H1373" s="30">
        <f>VLOOKUP(F1373,'Rainfall Record'!$D$2:$E$1000,1,TRUE)</f>
        <v>42979</v>
      </c>
      <c r="I1373" s="32">
        <f t="shared" si="42"/>
        <v>6</v>
      </c>
      <c r="J1373" s="32" t="s">
        <v>28</v>
      </c>
      <c r="U1373" t="s">
        <v>31</v>
      </c>
      <c r="V1373" t="str">
        <f t="shared" si="43"/>
        <v>ENT</v>
      </c>
      <c r="W1373">
        <v>6131</v>
      </c>
      <c r="X1373" t="s">
        <v>30</v>
      </c>
    </row>
    <row r="1374" spans="1:24">
      <c r="A1374" t="s">
        <v>75</v>
      </c>
      <c r="C1374" t="str">
        <f>VLOOKUP(A1374,'Location Codes'!$A$2:$D$1048576,4,FALSE)</f>
        <v>Vernon.VernonburgDitch</v>
      </c>
      <c r="D1374">
        <f>VLOOKUP(A1374,'Location Codes'!$A$2:$C$1048576,2,FALSE)</f>
        <v>31.965998805129299</v>
      </c>
      <c r="E1374">
        <f>VLOOKUP(A1374,'Location Codes'!$A$2:$C$1048576,3,FALSE)</f>
        <v>-81.134277619450003</v>
      </c>
      <c r="F1374" s="1">
        <v>42984.638888888891</v>
      </c>
      <c r="G1374" s="7">
        <v>0.63888888888888895</v>
      </c>
      <c r="H1374" s="30">
        <f>VLOOKUP(F1374,'Rainfall Record'!$D$2:$E$1000,1,TRUE)</f>
        <v>42979</v>
      </c>
      <c r="I1374" s="32">
        <f t="shared" si="42"/>
        <v>6</v>
      </c>
      <c r="J1374" s="32" t="s">
        <v>28</v>
      </c>
      <c r="U1374" t="s">
        <v>31</v>
      </c>
      <c r="V1374" t="str">
        <f t="shared" si="43"/>
        <v>ENT</v>
      </c>
      <c r="W1374">
        <v>9804</v>
      </c>
      <c r="X1374" t="s">
        <v>30</v>
      </c>
    </row>
    <row r="1375" spans="1:24">
      <c r="A1375" t="s">
        <v>76</v>
      </c>
      <c r="C1375" t="str">
        <f>VLOOKUP(A1375,'Location Codes'!$A$2:$D$1048576,4,FALSE)</f>
        <v>Vernon.Vernonburg</v>
      </c>
      <c r="D1375">
        <f>VLOOKUP(A1375,'Location Codes'!$A$2:$C$1048576,2,FALSE)</f>
        <v>31.963846986497899</v>
      </c>
      <c r="E1375">
        <f>VLOOKUP(A1375,'Location Codes'!$A$2:$C$1048576,3,FALSE)</f>
        <v>-81.120341943777106</v>
      </c>
      <c r="F1375" s="1">
        <v>42984.652777777781</v>
      </c>
      <c r="G1375" s="7">
        <v>0.65277777777777779</v>
      </c>
      <c r="H1375" s="30">
        <f>VLOOKUP(F1375,'Rainfall Record'!$D$2:$E$1000,1,TRUE)</f>
        <v>42979</v>
      </c>
      <c r="I1375" s="32">
        <f t="shared" si="42"/>
        <v>6</v>
      </c>
      <c r="J1375" s="32" t="s">
        <v>28</v>
      </c>
      <c r="U1375" t="s">
        <v>31</v>
      </c>
      <c r="V1375" t="str">
        <f t="shared" si="43"/>
        <v>ENT</v>
      </c>
      <c r="W1375">
        <v>31</v>
      </c>
      <c r="X1375" t="s">
        <v>30</v>
      </c>
    </row>
    <row r="1376" spans="1:24">
      <c r="A1376" t="s">
        <v>77</v>
      </c>
      <c r="C1376" t="str">
        <f>VLOOKUP(A1376,'Location Codes'!$A$2:$D$1048576,4,FALSE)</f>
        <v>Vernon.Vernonburg</v>
      </c>
      <c r="D1376">
        <f>VLOOKUP(A1376,'Location Codes'!$A$2:$C$1048576,2,FALSE)</f>
        <v>31.963846986497899</v>
      </c>
      <c r="E1376">
        <f>VLOOKUP(A1376,'Location Codes'!$A$2:$C$1048576,3,FALSE)</f>
        <v>-81.120341943777106</v>
      </c>
      <c r="F1376" s="1">
        <v>42984.652777777781</v>
      </c>
      <c r="G1376" s="7">
        <v>0.65277777777777779</v>
      </c>
      <c r="H1376" s="30">
        <f>VLOOKUP(F1376,'Rainfall Record'!$D$2:$E$1000,1,TRUE)</f>
        <v>42979</v>
      </c>
      <c r="I1376" s="32">
        <f t="shared" si="42"/>
        <v>6</v>
      </c>
      <c r="J1376" s="32" t="s">
        <v>28</v>
      </c>
      <c r="U1376" t="s">
        <v>31</v>
      </c>
      <c r="V1376" t="str">
        <f t="shared" si="43"/>
        <v>ENT</v>
      </c>
      <c r="W1376">
        <v>31</v>
      </c>
      <c r="X1376" t="s">
        <v>30</v>
      </c>
    </row>
    <row r="1377" spans="1:24">
      <c r="A1377" t="s">
        <v>78</v>
      </c>
      <c r="C1377" t="str">
        <f>VLOOKUP(A1377,'Location Codes'!$A$2:$D$1048576,4,FALSE)</f>
        <v>Harmon.9</v>
      </c>
      <c r="D1377">
        <f>VLOOKUP(A1377,'Location Codes'!$A$2:$C$1048576,2,FALSE)</f>
        <v>31.9867850198948</v>
      </c>
      <c r="E1377">
        <f>VLOOKUP(A1377,'Location Codes'!$A$2:$C$1048576,3,FALSE)</f>
        <v>-81.116596661316706</v>
      </c>
      <c r="F1377" s="1">
        <v>43010.395833333336</v>
      </c>
      <c r="G1377" s="7">
        <v>0.39583333333333331</v>
      </c>
      <c r="H1377" s="30">
        <f>VLOOKUP(F1377,'Rainfall Record'!$D$2:$E$1000,1,TRUE)</f>
        <v>43006</v>
      </c>
      <c r="I1377" s="32">
        <f t="shared" si="42"/>
        <v>4</v>
      </c>
      <c r="J1377" s="32" t="s">
        <v>28</v>
      </c>
      <c r="U1377" t="s">
        <v>31</v>
      </c>
      <c r="V1377" t="str">
        <f t="shared" si="43"/>
        <v>ENT</v>
      </c>
      <c r="W1377">
        <v>1850</v>
      </c>
      <c r="X1377" t="s">
        <v>30</v>
      </c>
    </row>
    <row r="1378" spans="1:24">
      <c r="A1378" t="s">
        <v>73</v>
      </c>
      <c r="C1378" t="str">
        <f>VLOOKUP(A1378,'Location Codes'!$A$2:$D$1048576,4,FALSE)</f>
        <v>Hayners.Mont</v>
      </c>
      <c r="D1378">
        <f>VLOOKUP(A1378,'Location Codes'!$A$2:$C$1048576,2,FALSE)</f>
        <v>31.993115442766999</v>
      </c>
      <c r="E1378">
        <f>VLOOKUP(A1378,'Location Codes'!$A$2:$C$1048576,3,FALSE)</f>
        <v>-81.1013377418072</v>
      </c>
      <c r="F1378" s="1">
        <v>43010.40625</v>
      </c>
      <c r="G1378" s="7">
        <v>0.40625</v>
      </c>
      <c r="H1378" s="30">
        <f>VLOOKUP(F1378,'Rainfall Record'!$D$2:$E$1000,1,TRUE)</f>
        <v>43006</v>
      </c>
      <c r="I1378" s="32">
        <f t="shared" si="42"/>
        <v>4</v>
      </c>
      <c r="J1378" s="32" t="s">
        <v>28</v>
      </c>
      <c r="U1378" t="s">
        <v>31</v>
      </c>
      <c r="V1378" t="str">
        <f t="shared" si="43"/>
        <v>ENT</v>
      </c>
      <c r="W1378">
        <v>417</v>
      </c>
      <c r="X1378" t="s">
        <v>30</v>
      </c>
    </row>
    <row r="1379" spans="1:24">
      <c r="A1379" t="s">
        <v>27</v>
      </c>
      <c r="C1379" t="str">
        <f>VLOOKUP(A1379,'Location Codes'!$A$2:$D$1048576,4,FALSE)</f>
        <v>Hayners.Halcyon</v>
      </c>
      <c r="D1379">
        <f>VLOOKUP(A1379,'Location Codes'!$A$2:$C$1048576,2,FALSE)</f>
        <v>31.982481023192801</v>
      </c>
      <c r="E1379">
        <f>VLOOKUP(A1379,'Location Codes'!$A$2:$C$1048576,3,FALSE)</f>
        <v>-81.111041875059797</v>
      </c>
      <c r="F1379" s="1">
        <v>43010.416666666664</v>
      </c>
      <c r="G1379" s="7">
        <v>0.41666666666666669</v>
      </c>
      <c r="H1379" s="30">
        <f>VLOOKUP(F1379,'Rainfall Record'!$D$2:$E$1000,1,TRUE)</f>
        <v>43006</v>
      </c>
      <c r="I1379" s="32">
        <f t="shared" si="42"/>
        <v>4</v>
      </c>
      <c r="J1379" s="32" t="s">
        <v>28</v>
      </c>
      <c r="U1379" t="s">
        <v>31</v>
      </c>
      <c r="V1379" t="str">
        <f t="shared" si="43"/>
        <v>ENT</v>
      </c>
      <c r="W1379">
        <v>292</v>
      </c>
      <c r="X1379" t="s">
        <v>30</v>
      </c>
    </row>
    <row r="1380" spans="1:24">
      <c r="A1380" t="s">
        <v>58</v>
      </c>
      <c r="C1380" t="str">
        <f>VLOOKUP(A1380,'Location Codes'!$A$2:$D$1048576,4,FALSE)</f>
        <v>Wilshire.WhiteBluff</v>
      </c>
      <c r="D1380">
        <f>VLOOKUP(A1380,'Location Codes'!$A$2:$C$1048576,2,FALSE)</f>
        <v>31.984280910253801</v>
      </c>
      <c r="E1380">
        <f>VLOOKUP(A1380,'Location Codes'!$A$2:$C$1048576,3,FALSE)</f>
        <v>-81.129864906139403</v>
      </c>
      <c r="F1380" s="1">
        <v>41907.408333333333</v>
      </c>
      <c r="G1380" s="6">
        <v>0.40833333333333333</v>
      </c>
      <c r="H1380" s="30">
        <f>VLOOKUP(F1380,'Rainfall Record'!$D$2:$E$1000,1,TRUE)</f>
        <v>41901</v>
      </c>
      <c r="I1380" s="32">
        <f t="shared" si="42"/>
        <v>6</v>
      </c>
      <c r="J1380" s="32" t="s">
        <v>28</v>
      </c>
      <c r="U1380" t="s">
        <v>29</v>
      </c>
      <c r="V1380" t="str">
        <f t="shared" si="43"/>
        <v>FC</v>
      </c>
      <c r="W1380">
        <v>1100</v>
      </c>
      <c r="X1380" t="s">
        <v>30</v>
      </c>
    </row>
    <row r="1381" spans="1:24">
      <c r="A1381" t="s">
        <v>74</v>
      </c>
      <c r="C1381" t="str">
        <f>VLOOKUP(A1381,'Location Codes'!$A$2:$D$1048576,4,FALSE)</f>
        <v>Vernon.WhiteBluffDitch</v>
      </c>
      <c r="D1381">
        <f>VLOOKUP(A1381,'Location Codes'!$A$2:$C$1048576,2,FALSE)</f>
        <v>31.964633593941102</v>
      </c>
      <c r="E1381">
        <f>VLOOKUP(A1381,'Location Codes'!$A$2:$C$1048576,3,FALSE)</f>
        <v>-81.135533939742899</v>
      </c>
      <c r="F1381" s="1">
        <v>43010.458333333336</v>
      </c>
      <c r="G1381" s="7">
        <v>0.45833333333333331</v>
      </c>
      <c r="H1381" s="30">
        <f>VLOOKUP(F1381,'Rainfall Record'!$D$2:$E$1000,1,TRUE)</f>
        <v>43006</v>
      </c>
      <c r="I1381" s="32">
        <f t="shared" si="42"/>
        <v>4</v>
      </c>
      <c r="J1381" s="32" t="s">
        <v>28</v>
      </c>
      <c r="U1381" t="s">
        <v>31</v>
      </c>
      <c r="V1381" t="str">
        <f t="shared" si="43"/>
        <v>ENT</v>
      </c>
      <c r="W1381">
        <v>984</v>
      </c>
      <c r="X1381" t="s">
        <v>30</v>
      </c>
    </row>
    <row r="1382" spans="1:24">
      <c r="A1382" t="s">
        <v>75</v>
      </c>
      <c r="C1382" t="str">
        <f>VLOOKUP(A1382,'Location Codes'!$A$2:$D$1048576,4,FALSE)</f>
        <v>Vernon.VernonburgDitch</v>
      </c>
      <c r="D1382">
        <f>VLOOKUP(A1382,'Location Codes'!$A$2:$C$1048576,2,FALSE)</f>
        <v>31.965998805129299</v>
      </c>
      <c r="E1382">
        <f>VLOOKUP(A1382,'Location Codes'!$A$2:$C$1048576,3,FALSE)</f>
        <v>-81.134277619450003</v>
      </c>
      <c r="F1382" s="1">
        <v>43010.465277777781</v>
      </c>
      <c r="G1382" s="7">
        <v>0.46527777777777773</v>
      </c>
      <c r="H1382" s="30">
        <f>VLOOKUP(F1382,'Rainfall Record'!$D$2:$E$1000,1,TRUE)</f>
        <v>43006</v>
      </c>
      <c r="I1382" s="32">
        <f t="shared" si="42"/>
        <v>4</v>
      </c>
      <c r="J1382" s="32" t="s">
        <v>28</v>
      </c>
      <c r="U1382" t="s">
        <v>31</v>
      </c>
      <c r="V1382" t="str">
        <f t="shared" si="43"/>
        <v>ENT</v>
      </c>
      <c r="W1382">
        <v>435</v>
      </c>
      <c r="X1382" t="s">
        <v>30</v>
      </c>
    </row>
    <row r="1383" spans="1:24">
      <c r="A1383" t="s">
        <v>76</v>
      </c>
      <c r="C1383" t="str">
        <f>VLOOKUP(A1383,'Location Codes'!$A$2:$D$1048576,4,FALSE)</f>
        <v>Vernon.Vernonburg</v>
      </c>
      <c r="D1383">
        <f>VLOOKUP(A1383,'Location Codes'!$A$2:$C$1048576,2,FALSE)</f>
        <v>31.963846986497899</v>
      </c>
      <c r="E1383">
        <f>VLOOKUP(A1383,'Location Codes'!$A$2:$C$1048576,3,FALSE)</f>
        <v>-81.120341943777106</v>
      </c>
      <c r="F1383" s="1">
        <v>43010.475694444445</v>
      </c>
      <c r="G1383" s="7">
        <v>0.47569444444444442</v>
      </c>
      <c r="H1383" s="30">
        <f>VLOOKUP(F1383,'Rainfall Record'!$D$2:$E$1000,1,TRUE)</f>
        <v>43006</v>
      </c>
      <c r="I1383" s="32">
        <f t="shared" si="42"/>
        <v>4</v>
      </c>
      <c r="J1383" s="32" t="s">
        <v>28</v>
      </c>
      <c r="U1383" t="s">
        <v>31</v>
      </c>
      <c r="V1383" t="str">
        <f t="shared" si="43"/>
        <v>ENT</v>
      </c>
      <c r="W1383">
        <v>20</v>
      </c>
      <c r="X1383" t="s">
        <v>30</v>
      </c>
    </row>
    <row r="1384" spans="1:24">
      <c r="A1384" t="s">
        <v>77</v>
      </c>
      <c r="C1384" t="str">
        <f>VLOOKUP(A1384,'Location Codes'!$A$2:$D$1048576,4,FALSE)</f>
        <v>Vernon.Vernonburg</v>
      </c>
      <c r="D1384">
        <f>VLOOKUP(A1384,'Location Codes'!$A$2:$C$1048576,2,FALSE)</f>
        <v>31.963846986497899</v>
      </c>
      <c r="E1384">
        <f>VLOOKUP(A1384,'Location Codes'!$A$2:$C$1048576,3,FALSE)</f>
        <v>-81.120341943777106</v>
      </c>
      <c r="F1384" s="1">
        <v>43010.475694444445</v>
      </c>
      <c r="G1384" s="7">
        <v>0.47569444444444442</v>
      </c>
      <c r="H1384" s="30">
        <f>VLOOKUP(F1384,'Rainfall Record'!$D$2:$E$1000,1,TRUE)</f>
        <v>43006</v>
      </c>
      <c r="I1384" s="32">
        <f t="shared" si="42"/>
        <v>4</v>
      </c>
      <c r="J1384" s="32" t="s">
        <v>28</v>
      </c>
      <c r="U1384" t="s">
        <v>31</v>
      </c>
      <c r="V1384" t="str">
        <f t="shared" si="43"/>
        <v>ENT</v>
      </c>
      <c r="W1384">
        <v>20</v>
      </c>
      <c r="X1384" t="s">
        <v>30</v>
      </c>
    </row>
    <row r="1385" spans="1:24">
      <c r="A1385" t="s">
        <v>78</v>
      </c>
      <c r="C1385" t="str">
        <f>VLOOKUP(A1385,'Location Codes'!$A$2:$D$1048576,4,FALSE)</f>
        <v>Harmon.9</v>
      </c>
      <c r="D1385">
        <f>VLOOKUP(A1385,'Location Codes'!$A$2:$C$1048576,2,FALSE)</f>
        <v>31.9867850198948</v>
      </c>
      <c r="E1385">
        <f>VLOOKUP(A1385,'Location Codes'!$A$2:$C$1048576,3,FALSE)</f>
        <v>-81.116596661316706</v>
      </c>
      <c r="F1385" s="1">
        <v>43066.496527777781</v>
      </c>
      <c r="G1385" s="7">
        <v>0.49652777777777773</v>
      </c>
      <c r="H1385" s="30">
        <f>VLOOKUP(F1385,'Rainfall Record'!$D$2:$E$1000,1,TRUE)</f>
        <v>43062</v>
      </c>
      <c r="I1385" s="32">
        <f t="shared" si="42"/>
        <v>4</v>
      </c>
      <c r="J1385" s="32" t="s">
        <v>28</v>
      </c>
      <c r="U1385" t="s">
        <v>31</v>
      </c>
      <c r="V1385" t="str">
        <f t="shared" si="43"/>
        <v>ENT</v>
      </c>
      <c r="W1385">
        <v>538</v>
      </c>
      <c r="X1385" t="s">
        <v>30</v>
      </c>
    </row>
    <row r="1386" spans="1:24">
      <c r="A1386" t="s">
        <v>73</v>
      </c>
      <c r="C1386" t="str">
        <f>VLOOKUP(A1386,'Location Codes'!$A$2:$D$1048576,4,FALSE)</f>
        <v>Hayners.Mont</v>
      </c>
      <c r="D1386">
        <f>VLOOKUP(A1386,'Location Codes'!$A$2:$C$1048576,2,FALSE)</f>
        <v>31.993115442766999</v>
      </c>
      <c r="E1386">
        <f>VLOOKUP(A1386,'Location Codes'!$A$2:$C$1048576,3,FALSE)</f>
        <v>-81.1013377418072</v>
      </c>
      <c r="F1386" s="1">
        <v>43066.510416666664</v>
      </c>
      <c r="G1386" s="7">
        <v>0.51041666666666663</v>
      </c>
      <c r="H1386" s="30">
        <f>VLOOKUP(F1386,'Rainfall Record'!$D$2:$E$1000,1,TRUE)</f>
        <v>43062</v>
      </c>
      <c r="I1386" s="32">
        <f t="shared" si="42"/>
        <v>5</v>
      </c>
      <c r="J1386" s="32" t="s">
        <v>28</v>
      </c>
      <c r="U1386" t="s">
        <v>31</v>
      </c>
      <c r="V1386" t="str">
        <f t="shared" si="43"/>
        <v>ENT</v>
      </c>
      <c r="W1386">
        <v>171</v>
      </c>
      <c r="X1386" t="s">
        <v>30</v>
      </c>
    </row>
    <row r="1387" spans="1:24">
      <c r="A1387" t="s">
        <v>27</v>
      </c>
      <c r="C1387" t="str">
        <f>VLOOKUP(A1387,'Location Codes'!$A$2:$D$1048576,4,FALSE)</f>
        <v>Hayners.Halcyon</v>
      </c>
      <c r="D1387">
        <f>VLOOKUP(A1387,'Location Codes'!$A$2:$C$1048576,2,FALSE)</f>
        <v>31.982481023192801</v>
      </c>
      <c r="E1387">
        <f>VLOOKUP(A1387,'Location Codes'!$A$2:$C$1048576,3,FALSE)</f>
        <v>-81.111041875059797</v>
      </c>
      <c r="F1387" s="1">
        <v>43066.520833333336</v>
      </c>
      <c r="G1387" s="7">
        <v>0.52083333333333337</v>
      </c>
      <c r="H1387" s="30">
        <f>VLOOKUP(F1387,'Rainfall Record'!$D$2:$E$1000,1,TRUE)</f>
        <v>43062</v>
      </c>
      <c r="I1387" s="32">
        <f t="shared" si="42"/>
        <v>5</v>
      </c>
      <c r="J1387" s="32" t="s">
        <v>28</v>
      </c>
      <c r="U1387" t="s">
        <v>31</v>
      </c>
      <c r="V1387" t="str">
        <f t="shared" si="43"/>
        <v>ENT</v>
      </c>
      <c r="W1387">
        <v>299</v>
      </c>
      <c r="X1387" t="s">
        <v>30</v>
      </c>
    </row>
    <row r="1388" spans="1:24">
      <c r="A1388" t="s">
        <v>58</v>
      </c>
      <c r="C1388" t="str">
        <f>VLOOKUP(A1388,'Location Codes'!$A$2:$D$1048576,4,FALSE)</f>
        <v>Wilshire.WhiteBluff</v>
      </c>
      <c r="D1388">
        <f>VLOOKUP(A1388,'Location Codes'!$A$2:$C$1048576,2,FALSE)</f>
        <v>31.984280910253801</v>
      </c>
      <c r="E1388">
        <f>VLOOKUP(A1388,'Location Codes'!$A$2:$C$1048576,3,FALSE)</f>
        <v>-81.129864906139403</v>
      </c>
      <c r="F1388" s="1">
        <v>41975.423611111109</v>
      </c>
      <c r="G1388" s="6">
        <v>0.4236111111111111</v>
      </c>
      <c r="H1388" s="30">
        <f>VLOOKUP(F1388,'Rainfall Record'!$D$2:$E$1000,1,TRUE)</f>
        <v>41969</v>
      </c>
      <c r="I1388" s="32">
        <f t="shared" si="42"/>
        <v>6</v>
      </c>
      <c r="J1388" s="32" t="s">
        <v>28</v>
      </c>
      <c r="U1388" t="s">
        <v>29</v>
      </c>
      <c r="V1388" t="str">
        <f t="shared" si="43"/>
        <v>FC</v>
      </c>
      <c r="W1388">
        <v>790</v>
      </c>
      <c r="X1388" t="s">
        <v>30</v>
      </c>
    </row>
    <row r="1389" spans="1:24">
      <c r="A1389" t="s">
        <v>74</v>
      </c>
      <c r="C1389" t="str">
        <f>VLOOKUP(A1389,'Location Codes'!$A$2:$D$1048576,4,FALSE)</f>
        <v>Vernon.WhiteBluffDitch</v>
      </c>
      <c r="D1389">
        <f>VLOOKUP(A1389,'Location Codes'!$A$2:$C$1048576,2,FALSE)</f>
        <v>31.964633593941102</v>
      </c>
      <c r="E1389">
        <f>VLOOKUP(A1389,'Location Codes'!$A$2:$C$1048576,3,FALSE)</f>
        <v>-81.135533939742899</v>
      </c>
      <c r="F1389" s="1">
        <v>43066.569444444445</v>
      </c>
      <c r="G1389" s="7">
        <v>0.56944444444444442</v>
      </c>
      <c r="H1389" s="30">
        <f>VLOOKUP(F1389,'Rainfall Record'!$D$2:$E$1000,1,TRUE)</f>
        <v>43062</v>
      </c>
      <c r="I1389" s="32">
        <f t="shared" si="42"/>
        <v>5</v>
      </c>
      <c r="J1389" s="32" t="s">
        <v>28</v>
      </c>
      <c r="U1389" t="s">
        <v>31</v>
      </c>
      <c r="V1389" t="str">
        <f t="shared" si="43"/>
        <v>ENT</v>
      </c>
      <c r="W1389">
        <v>134</v>
      </c>
      <c r="X1389" t="s">
        <v>30</v>
      </c>
    </row>
    <row r="1390" spans="1:24">
      <c r="A1390" t="s">
        <v>75</v>
      </c>
      <c r="C1390" t="str">
        <f>VLOOKUP(A1390,'Location Codes'!$A$2:$D$1048576,4,FALSE)</f>
        <v>Vernon.VernonburgDitch</v>
      </c>
      <c r="D1390">
        <f>VLOOKUP(A1390,'Location Codes'!$A$2:$C$1048576,2,FALSE)</f>
        <v>31.965998805129299</v>
      </c>
      <c r="E1390">
        <f>VLOOKUP(A1390,'Location Codes'!$A$2:$C$1048576,3,FALSE)</f>
        <v>-81.134277619450003</v>
      </c>
      <c r="F1390" s="1">
        <v>43066.576388888891</v>
      </c>
      <c r="G1390" s="7">
        <v>0.57638888888888895</v>
      </c>
      <c r="H1390" s="30">
        <f>VLOOKUP(F1390,'Rainfall Record'!$D$2:$E$1000,1,TRUE)</f>
        <v>43062</v>
      </c>
      <c r="I1390" s="32">
        <f t="shared" si="42"/>
        <v>5</v>
      </c>
      <c r="J1390" s="32" t="s">
        <v>28</v>
      </c>
      <c r="U1390" t="s">
        <v>31</v>
      </c>
      <c r="V1390" t="str">
        <f t="shared" si="43"/>
        <v>ENT</v>
      </c>
      <c r="W1390">
        <v>241</v>
      </c>
      <c r="X1390" t="s">
        <v>30</v>
      </c>
    </row>
    <row r="1391" spans="1:24">
      <c r="A1391" t="s">
        <v>76</v>
      </c>
      <c r="C1391" t="str">
        <f>VLOOKUP(A1391,'Location Codes'!$A$2:$D$1048576,4,FALSE)</f>
        <v>Vernon.Vernonburg</v>
      </c>
      <c r="D1391">
        <f>VLOOKUP(A1391,'Location Codes'!$A$2:$C$1048576,2,FALSE)</f>
        <v>31.963846986497899</v>
      </c>
      <c r="E1391">
        <f>VLOOKUP(A1391,'Location Codes'!$A$2:$C$1048576,3,FALSE)</f>
        <v>-81.120341943777106</v>
      </c>
      <c r="F1391" s="1">
        <v>43066.586805555555</v>
      </c>
      <c r="G1391" s="7">
        <v>0.58680555555555558</v>
      </c>
      <c r="H1391" s="30">
        <f>VLOOKUP(F1391,'Rainfall Record'!$D$2:$E$1000,1,TRUE)</f>
        <v>43062</v>
      </c>
      <c r="I1391" s="32">
        <f t="shared" si="42"/>
        <v>5</v>
      </c>
      <c r="J1391" s="32" t="s">
        <v>28</v>
      </c>
      <c r="U1391" t="s">
        <v>31</v>
      </c>
      <c r="V1391" t="str">
        <f t="shared" si="43"/>
        <v>ENT</v>
      </c>
      <c r="W1391">
        <v>31</v>
      </c>
      <c r="X1391" t="s">
        <v>30</v>
      </c>
    </row>
    <row r="1392" spans="1:24">
      <c r="A1392" t="s">
        <v>77</v>
      </c>
      <c r="C1392" t="str">
        <f>VLOOKUP(A1392,'Location Codes'!$A$2:$D$1048576,4,FALSE)</f>
        <v>Vernon.Vernonburg</v>
      </c>
      <c r="D1392">
        <f>VLOOKUP(A1392,'Location Codes'!$A$2:$C$1048576,2,FALSE)</f>
        <v>31.963846986497899</v>
      </c>
      <c r="E1392">
        <f>VLOOKUP(A1392,'Location Codes'!$A$2:$C$1048576,3,FALSE)</f>
        <v>-81.120341943777106</v>
      </c>
      <c r="F1392" s="1">
        <v>43066.586805555555</v>
      </c>
      <c r="G1392" s="7">
        <v>0.58680555555555558</v>
      </c>
      <c r="H1392" s="30">
        <f>VLOOKUP(F1392,'Rainfall Record'!$D$2:$E$1000,1,TRUE)</f>
        <v>43062</v>
      </c>
      <c r="I1392" s="32">
        <f t="shared" si="42"/>
        <v>5</v>
      </c>
      <c r="J1392" s="32" t="s">
        <v>28</v>
      </c>
      <c r="U1392" t="s">
        <v>31</v>
      </c>
      <c r="V1392" t="str">
        <f t="shared" si="43"/>
        <v>ENT</v>
      </c>
      <c r="W1392">
        <v>31</v>
      </c>
      <c r="X1392" t="s">
        <v>30</v>
      </c>
    </row>
    <row r="1393" spans="1:24">
      <c r="A1393" t="s">
        <v>78</v>
      </c>
      <c r="C1393" t="str">
        <f>VLOOKUP(A1393,'Location Codes'!$A$2:$D$1048576,4,FALSE)</f>
        <v>Harmon.9</v>
      </c>
      <c r="D1393">
        <f>VLOOKUP(A1393,'Location Codes'!$A$2:$C$1048576,2,FALSE)</f>
        <v>31.9867850198948</v>
      </c>
      <c r="E1393">
        <f>VLOOKUP(A1393,'Location Codes'!$A$2:$C$1048576,3,FALSE)</f>
        <v>-81.116596661316706</v>
      </c>
      <c r="F1393" s="1">
        <v>43086.510416666664</v>
      </c>
      <c r="G1393" s="7">
        <v>0.51041666666666663</v>
      </c>
      <c r="H1393" s="30">
        <f>VLOOKUP(F1393,'Rainfall Record'!$D$2:$E$1000,1,TRUE)</f>
        <v>43077</v>
      </c>
      <c r="I1393" s="32">
        <f t="shared" si="42"/>
        <v>10</v>
      </c>
      <c r="J1393" s="32" t="s">
        <v>28</v>
      </c>
      <c r="U1393" t="s">
        <v>31</v>
      </c>
      <c r="V1393" t="str">
        <f t="shared" si="43"/>
        <v>ENT</v>
      </c>
      <c r="W1393">
        <v>529</v>
      </c>
      <c r="X1393" t="s">
        <v>30</v>
      </c>
    </row>
    <row r="1394" spans="1:24">
      <c r="A1394" t="s">
        <v>73</v>
      </c>
      <c r="C1394" t="str">
        <f>VLOOKUP(A1394,'Location Codes'!$A$2:$D$1048576,4,FALSE)</f>
        <v>Hayners.Mont</v>
      </c>
      <c r="D1394">
        <f>VLOOKUP(A1394,'Location Codes'!$A$2:$C$1048576,2,FALSE)</f>
        <v>31.993115442766999</v>
      </c>
      <c r="E1394">
        <f>VLOOKUP(A1394,'Location Codes'!$A$2:$C$1048576,3,FALSE)</f>
        <v>-81.1013377418072</v>
      </c>
      <c r="F1394" s="1">
        <v>43086.520833333336</v>
      </c>
      <c r="G1394" s="7">
        <v>0.52083333333333337</v>
      </c>
      <c r="H1394" s="30">
        <f>VLOOKUP(F1394,'Rainfall Record'!$D$2:$E$1000,1,TRUE)</f>
        <v>43077</v>
      </c>
      <c r="I1394" s="32">
        <f t="shared" si="42"/>
        <v>10</v>
      </c>
      <c r="J1394" s="32" t="s">
        <v>28</v>
      </c>
      <c r="U1394" t="s">
        <v>31</v>
      </c>
      <c r="V1394" t="str">
        <f t="shared" si="43"/>
        <v>ENT</v>
      </c>
      <c r="W1394">
        <v>158</v>
      </c>
      <c r="X1394" t="s">
        <v>30</v>
      </c>
    </row>
    <row r="1395" spans="1:24">
      <c r="A1395" t="s">
        <v>27</v>
      </c>
      <c r="C1395" t="str">
        <f>VLOOKUP(A1395,'Location Codes'!$A$2:$D$1048576,4,FALSE)</f>
        <v>Hayners.Halcyon</v>
      </c>
      <c r="D1395">
        <f>VLOOKUP(A1395,'Location Codes'!$A$2:$C$1048576,2,FALSE)</f>
        <v>31.982481023192801</v>
      </c>
      <c r="E1395">
        <f>VLOOKUP(A1395,'Location Codes'!$A$2:$C$1048576,3,FALSE)</f>
        <v>-81.111041875059797</v>
      </c>
      <c r="F1395" s="1">
        <v>43086.534722222219</v>
      </c>
      <c r="G1395" s="7">
        <v>0.53472222222222221</v>
      </c>
      <c r="H1395" s="30">
        <f>VLOOKUP(F1395,'Rainfall Record'!$D$2:$E$1000,1,TRUE)</f>
        <v>43077</v>
      </c>
      <c r="I1395" s="32">
        <f t="shared" si="42"/>
        <v>10</v>
      </c>
      <c r="J1395" s="32" t="s">
        <v>28</v>
      </c>
      <c r="U1395" t="s">
        <v>31</v>
      </c>
      <c r="V1395" t="str">
        <f t="shared" si="43"/>
        <v>ENT</v>
      </c>
      <c r="W1395">
        <v>794</v>
      </c>
      <c r="X1395" t="s">
        <v>30</v>
      </c>
    </row>
    <row r="1396" spans="1:24">
      <c r="A1396" t="s">
        <v>57</v>
      </c>
      <c r="C1396" t="str">
        <f>VLOOKUP(A1396,'Location Codes'!$A$2:$D$1048576,4,FALSE)</f>
        <v>Wilshire.WhiteBluff</v>
      </c>
      <c r="D1396">
        <f>VLOOKUP(A1396,'Location Codes'!$A$2:$C$1048576,2,FALSE)</f>
        <v>31.984280910253801</v>
      </c>
      <c r="E1396">
        <f>VLOOKUP(A1396,'Location Codes'!$A$2:$C$1048576,3,FALSE)</f>
        <v>-81.129864906139403</v>
      </c>
      <c r="F1396" s="1">
        <v>41982.408333333333</v>
      </c>
      <c r="G1396" s="6">
        <v>0.40833333333333333</v>
      </c>
      <c r="H1396" s="30">
        <f>VLOOKUP(F1396,'Rainfall Record'!$D$2:$E$1000,1,TRUE)</f>
        <v>41969</v>
      </c>
      <c r="I1396" s="32">
        <f t="shared" si="42"/>
        <v>13</v>
      </c>
      <c r="J1396" s="32" t="s">
        <v>28</v>
      </c>
      <c r="U1396" t="s">
        <v>29</v>
      </c>
      <c r="V1396" t="str">
        <f t="shared" si="43"/>
        <v>FC</v>
      </c>
      <c r="W1396">
        <v>490</v>
      </c>
      <c r="X1396" t="s">
        <v>30</v>
      </c>
    </row>
    <row r="1397" spans="1:24">
      <c r="A1397" t="s">
        <v>74</v>
      </c>
      <c r="C1397" t="str">
        <f>VLOOKUP(A1397,'Location Codes'!$A$2:$D$1048576,4,FALSE)</f>
        <v>Vernon.WhiteBluffDitch</v>
      </c>
      <c r="D1397">
        <f>VLOOKUP(A1397,'Location Codes'!$A$2:$C$1048576,2,FALSE)</f>
        <v>31.964633593941102</v>
      </c>
      <c r="E1397">
        <f>VLOOKUP(A1397,'Location Codes'!$A$2:$C$1048576,3,FALSE)</f>
        <v>-81.135533939742899</v>
      </c>
      <c r="F1397" s="1">
        <v>43086.579861111109</v>
      </c>
      <c r="G1397" s="7">
        <v>0.57986111111111105</v>
      </c>
      <c r="H1397" s="30">
        <f>VLOOKUP(F1397,'Rainfall Record'!$D$2:$E$1000,1,TRUE)</f>
        <v>43077</v>
      </c>
      <c r="I1397" s="32">
        <f t="shared" si="42"/>
        <v>10</v>
      </c>
      <c r="J1397" s="32" t="s">
        <v>28</v>
      </c>
      <c r="U1397" t="s">
        <v>31</v>
      </c>
      <c r="V1397" t="str">
        <f t="shared" si="43"/>
        <v>ENT</v>
      </c>
      <c r="W1397">
        <v>84</v>
      </c>
      <c r="X1397" t="s">
        <v>30</v>
      </c>
    </row>
    <row r="1398" spans="1:24">
      <c r="A1398" t="s">
        <v>75</v>
      </c>
      <c r="C1398" t="str">
        <f>VLOOKUP(A1398,'Location Codes'!$A$2:$D$1048576,4,FALSE)</f>
        <v>Vernon.VernonburgDitch</v>
      </c>
      <c r="D1398">
        <f>VLOOKUP(A1398,'Location Codes'!$A$2:$C$1048576,2,FALSE)</f>
        <v>31.965998805129299</v>
      </c>
      <c r="E1398">
        <f>VLOOKUP(A1398,'Location Codes'!$A$2:$C$1048576,3,FALSE)</f>
        <v>-81.134277619450003</v>
      </c>
      <c r="F1398" s="1">
        <v>43086.583333333336</v>
      </c>
      <c r="G1398" s="7">
        <v>0.58333333333333337</v>
      </c>
      <c r="H1398" s="30">
        <f>VLOOKUP(F1398,'Rainfall Record'!$D$2:$E$1000,1,TRUE)</f>
        <v>43077</v>
      </c>
      <c r="I1398" s="32">
        <f t="shared" si="42"/>
        <v>10</v>
      </c>
      <c r="J1398" s="32" t="s">
        <v>28</v>
      </c>
      <c r="U1398" t="s">
        <v>31</v>
      </c>
      <c r="V1398" t="str">
        <f t="shared" si="43"/>
        <v>ENT</v>
      </c>
      <c r="W1398">
        <v>10</v>
      </c>
      <c r="X1398" t="s">
        <v>30</v>
      </c>
    </row>
    <row r="1399" spans="1:24">
      <c r="A1399" t="s">
        <v>76</v>
      </c>
      <c r="C1399" t="str">
        <f>VLOOKUP(A1399,'Location Codes'!$A$2:$D$1048576,4,FALSE)</f>
        <v>Vernon.Vernonburg</v>
      </c>
      <c r="D1399">
        <f>VLOOKUP(A1399,'Location Codes'!$A$2:$C$1048576,2,FALSE)</f>
        <v>31.963846986497899</v>
      </c>
      <c r="E1399">
        <f>VLOOKUP(A1399,'Location Codes'!$A$2:$C$1048576,3,FALSE)</f>
        <v>-81.120341943777106</v>
      </c>
      <c r="F1399" s="1">
        <v>43086.597222222219</v>
      </c>
      <c r="G1399" s="7">
        <v>0.59722222222222221</v>
      </c>
      <c r="H1399" s="30">
        <f>VLOOKUP(F1399,'Rainfall Record'!$D$2:$E$1000,1,TRUE)</f>
        <v>43077</v>
      </c>
      <c r="I1399" s="32">
        <f t="shared" si="42"/>
        <v>10</v>
      </c>
      <c r="J1399" s="32" t="s">
        <v>28</v>
      </c>
      <c r="U1399" t="s">
        <v>31</v>
      </c>
      <c r="V1399" t="str">
        <f t="shared" si="43"/>
        <v>ENT</v>
      </c>
      <c r="W1399">
        <v>31</v>
      </c>
      <c r="X1399" t="s">
        <v>30</v>
      </c>
    </row>
    <row r="1400" spans="1:24">
      <c r="A1400" t="s">
        <v>77</v>
      </c>
      <c r="C1400" t="str">
        <f>VLOOKUP(A1400,'Location Codes'!$A$2:$D$1048576,4,FALSE)</f>
        <v>Vernon.Vernonburg</v>
      </c>
      <c r="D1400">
        <f>VLOOKUP(A1400,'Location Codes'!$A$2:$C$1048576,2,FALSE)</f>
        <v>31.963846986497899</v>
      </c>
      <c r="E1400">
        <f>VLOOKUP(A1400,'Location Codes'!$A$2:$C$1048576,3,FALSE)</f>
        <v>-81.120341943777106</v>
      </c>
      <c r="F1400" s="1">
        <v>43086.597222222219</v>
      </c>
      <c r="G1400" s="7">
        <v>0.59722222222222221</v>
      </c>
      <c r="H1400" s="30">
        <f>VLOOKUP(F1400,'Rainfall Record'!$D$2:$E$1000,1,TRUE)</f>
        <v>43077</v>
      </c>
      <c r="I1400" s="32">
        <f t="shared" si="42"/>
        <v>10</v>
      </c>
      <c r="J1400" s="32" t="s">
        <v>28</v>
      </c>
      <c r="U1400" t="s">
        <v>31</v>
      </c>
      <c r="V1400" t="str">
        <f t="shared" si="43"/>
        <v>ENT</v>
      </c>
      <c r="W1400">
        <v>31</v>
      </c>
      <c r="X1400" t="s">
        <v>30</v>
      </c>
    </row>
    <row r="1401" spans="1:24">
      <c r="A1401" t="s">
        <v>78</v>
      </c>
      <c r="C1401" t="str">
        <f>VLOOKUP(A1401,'Location Codes'!$A$2:$D$1048576,4,FALSE)</f>
        <v>Harmon.9</v>
      </c>
      <c r="D1401">
        <f>VLOOKUP(A1401,'Location Codes'!$A$2:$C$1048576,2,FALSE)</f>
        <v>31.9867850198948</v>
      </c>
      <c r="E1401">
        <f>VLOOKUP(A1401,'Location Codes'!$A$2:$C$1048576,3,FALSE)</f>
        <v>-81.116596661316706</v>
      </c>
      <c r="F1401" s="1">
        <v>43122.496527777781</v>
      </c>
      <c r="G1401" s="7">
        <v>0.49652777777777773</v>
      </c>
      <c r="H1401" s="30">
        <f>VLOOKUP(F1401,'Rainfall Record'!$D$2:$E$1000,1,TRUE)</f>
        <v>43112</v>
      </c>
      <c r="I1401" s="32">
        <f t="shared" si="42"/>
        <v>10</v>
      </c>
      <c r="J1401" s="32" t="s">
        <v>28</v>
      </c>
      <c r="U1401" t="s">
        <v>31</v>
      </c>
      <c r="V1401" t="str">
        <f t="shared" si="43"/>
        <v>ENT</v>
      </c>
      <c r="W1401">
        <v>63</v>
      </c>
      <c r="X1401" t="s">
        <v>30</v>
      </c>
    </row>
    <row r="1402" spans="1:24">
      <c r="A1402" t="s">
        <v>73</v>
      </c>
      <c r="C1402" t="str">
        <f>VLOOKUP(A1402,'Location Codes'!$A$2:$D$1048576,4,FALSE)</f>
        <v>Hayners.Mont</v>
      </c>
      <c r="D1402">
        <f>VLOOKUP(A1402,'Location Codes'!$A$2:$C$1048576,2,FALSE)</f>
        <v>31.993115442766999</v>
      </c>
      <c r="E1402">
        <f>VLOOKUP(A1402,'Location Codes'!$A$2:$C$1048576,3,FALSE)</f>
        <v>-81.1013377418072</v>
      </c>
      <c r="F1402" s="1">
        <v>43122.510416666664</v>
      </c>
      <c r="G1402" s="7">
        <v>0.51041666666666663</v>
      </c>
      <c r="H1402" s="30">
        <f>VLOOKUP(F1402,'Rainfall Record'!$D$2:$E$1000,1,TRUE)</f>
        <v>43112</v>
      </c>
      <c r="I1402" s="32">
        <f t="shared" si="42"/>
        <v>11</v>
      </c>
      <c r="J1402" s="32" t="s">
        <v>28</v>
      </c>
      <c r="U1402" t="s">
        <v>31</v>
      </c>
      <c r="V1402" t="str">
        <f t="shared" si="43"/>
        <v>ENT</v>
      </c>
      <c r="W1402">
        <v>860</v>
      </c>
      <c r="X1402" t="s">
        <v>30</v>
      </c>
    </row>
    <row r="1403" spans="1:24">
      <c r="A1403" t="s">
        <v>27</v>
      </c>
      <c r="C1403" t="str">
        <f>VLOOKUP(A1403,'Location Codes'!$A$2:$D$1048576,4,FALSE)</f>
        <v>Hayners.Halcyon</v>
      </c>
      <c r="D1403">
        <f>VLOOKUP(A1403,'Location Codes'!$A$2:$C$1048576,2,FALSE)</f>
        <v>31.982481023192801</v>
      </c>
      <c r="E1403">
        <f>VLOOKUP(A1403,'Location Codes'!$A$2:$C$1048576,3,FALSE)</f>
        <v>-81.111041875059797</v>
      </c>
      <c r="F1403" s="1">
        <v>43122.520833333336</v>
      </c>
      <c r="G1403" s="7">
        <v>0.52083333333333337</v>
      </c>
      <c r="H1403" s="30">
        <f>VLOOKUP(F1403,'Rainfall Record'!$D$2:$E$1000,1,TRUE)</f>
        <v>43112</v>
      </c>
      <c r="I1403" s="32">
        <f t="shared" si="42"/>
        <v>11</v>
      </c>
      <c r="J1403" s="32" t="s">
        <v>28</v>
      </c>
      <c r="U1403" t="s">
        <v>31</v>
      </c>
      <c r="V1403" t="str">
        <f t="shared" si="43"/>
        <v>ENT</v>
      </c>
      <c r="W1403">
        <v>41</v>
      </c>
      <c r="X1403" t="s">
        <v>30</v>
      </c>
    </row>
    <row r="1404" spans="1:24">
      <c r="A1404" t="s">
        <v>57</v>
      </c>
      <c r="C1404" t="str">
        <f>VLOOKUP(A1404,'Location Codes'!$A$2:$D$1048576,4,FALSE)</f>
        <v>Wilshire.WhiteBluff</v>
      </c>
      <c r="D1404">
        <f>VLOOKUP(A1404,'Location Codes'!$A$2:$C$1048576,2,FALSE)</f>
        <v>31.984280910253801</v>
      </c>
      <c r="E1404">
        <f>VLOOKUP(A1404,'Location Codes'!$A$2:$C$1048576,3,FALSE)</f>
        <v>-81.129864906139403</v>
      </c>
      <c r="F1404" s="1">
        <v>41989.394444444442</v>
      </c>
      <c r="G1404" s="6">
        <v>0.39444444444444443</v>
      </c>
      <c r="H1404" s="30">
        <f>VLOOKUP(F1404,'Rainfall Record'!$D$2:$E$1000,1,TRUE)</f>
        <v>41969</v>
      </c>
      <c r="I1404" s="32">
        <f t="shared" si="42"/>
        <v>20</v>
      </c>
      <c r="J1404" s="32" t="s">
        <v>28</v>
      </c>
      <c r="U1404" t="s">
        <v>29</v>
      </c>
      <c r="V1404" t="str">
        <f t="shared" si="43"/>
        <v>FC</v>
      </c>
      <c r="W1404">
        <v>2200</v>
      </c>
      <c r="X1404" t="s">
        <v>30</v>
      </c>
    </row>
    <row r="1405" spans="1:24">
      <c r="A1405" t="s">
        <v>74</v>
      </c>
      <c r="C1405" t="str">
        <f>VLOOKUP(A1405,'Location Codes'!$A$2:$D$1048576,4,FALSE)</f>
        <v>Vernon.WhiteBluffDitch</v>
      </c>
      <c r="D1405">
        <f>VLOOKUP(A1405,'Location Codes'!$A$2:$C$1048576,2,FALSE)</f>
        <v>31.964633593941102</v>
      </c>
      <c r="E1405">
        <f>VLOOKUP(A1405,'Location Codes'!$A$2:$C$1048576,3,FALSE)</f>
        <v>-81.135533939742899</v>
      </c>
      <c r="F1405" s="1">
        <v>43122.572916666664</v>
      </c>
      <c r="G1405" s="7">
        <v>0.57291666666666663</v>
      </c>
      <c r="H1405" s="30">
        <f>VLOOKUP(F1405,'Rainfall Record'!$D$2:$E$1000,1,TRUE)</f>
        <v>43112</v>
      </c>
      <c r="I1405" s="32">
        <f t="shared" si="42"/>
        <v>11</v>
      </c>
      <c r="J1405" s="32" t="s">
        <v>28</v>
      </c>
      <c r="U1405" t="s">
        <v>31</v>
      </c>
      <c r="V1405" t="str">
        <f t="shared" si="43"/>
        <v>ENT</v>
      </c>
      <c r="W1405">
        <v>109</v>
      </c>
      <c r="X1405" t="s">
        <v>30</v>
      </c>
    </row>
    <row r="1406" spans="1:24">
      <c r="A1406" t="s">
        <v>75</v>
      </c>
      <c r="C1406" t="str">
        <f>VLOOKUP(A1406,'Location Codes'!$A$2:$D$1048576,4,FALSE)</f>
        <v>Vernon.VernonburgDitch</v>
      </c>
      <c r="D1406">
        <f>VLOOKUP(A1406,'Location Codes'!$A$2:$C$1048576,2,FALSE)</f>
        <v>31.965998805129299</v>
      </c>
      <c r="E1406">
        <f>VLOOKUP(A1406,'Location Codes'!$A$2:$C$1048576,3,FALSE)</f>
        <v>-81.134277619450003</v>
      </c>
      <c r="F1406" s="1">
        <v>43122.579861111109</v>
      </c>
      <c r="G1406" s="7">
        <v>0.57986111111111105</v>
      </c>
      <c r="H1406" s="30">
        <f>VLOOKUP(F1406,'Rainfall Record'!$D$2:$E$1000,1,TRUE)</f>
        <v>43112</v>
      </c>
      <c r="I1406" s="32">
        <f t="shared" si="42"/>
        <v>11</v>
      </c>
      <c r="J1406" s="32" t="s">
        <v>28</v>
      </c>
      <c r="U1406" t="s">
        <v>31</v>
      </c>
      <c r="V1406" t="str">
        <f t="shared" si="43"/>
        <v>ENT</v>
      </c>
      <c r="W1406">
        <v>20</v>
      </c>
      <c r="X1406" t="s">
        <v>30</v>
      </c>
    </row>
    <row r="1407" spans="1:24">
      <c r="A1407" t="s">
        <v>76</v>
      </c>
      <c r="C1407" t="str">
        <f>VLOOKUP(A1407,'Location Codes'!$A$2:$D$1048576,4,FALSE)</f>
        <v>Vernon.Vernonburg</v>
      </c>
      <c r="D1407">
        <f>VLOOKUP(A1407,'Location Codes'!$A$2:$C$1048576,2,FALSE)</f>
        <v>31.963846986497899</v>
      </c>
      <c r="E1407">
        <f>VLOOKUP(A1407,'Location Codes'!$A$2:$C$1048576,3,FALSE)</f>
        <v>-81.120341943777106</v>
      </c>
      <c r="F1407" s="1">
        <v>43122.590277777781</v>
      </c>
      <c r="G1407" s="7">
        <v>0.59027777777777779</v>
      </c>
      <c r="H1407" s="30">
        <f>VLOOKUP(F1407,'Rainfall Record'!$D$2:$E$1000,1,TRUE)</f>
        <v>43112</v>
      </c>
      <c r="I1407" s="32">
        <f t="shared" si="42"/>
        <v>11</v>
      </c>
      <c r="J1407" s="32" t="s">
        <v>28</v>
      </c>
      <c r="U1407" t="s">
        <v>31</v>
      </c>
      <c r="V1407" t="str">
        <f t="shared" si="43"/>
        <v>ENT</v>
      </c>
      <c r="W1407">
        <v>0</v>
      </c>
      <c r="X1407" t="s">
        <v>30</v>
      </c>
    </row>
    <row r="1408" spans="1:24">
      <c r="A1408" t="s">
        <v>77</v>
      </c>
      <c r="C1408" t="str">
        <f>VLOOKUP(A1408,'Location Codes'!$A$2:$D$1048576,4,FALSE)</f>
        <v>Vernon.Vernonburg</v>
      </c>
      <c r="D1408">
        <f>VLOOKUP(A1408,'Location Codes'!$A$2:$C$1048576,2,FALSE)</f>
        <v>31.963846986497899</v>
      </c>
      <c r="E1408">
        <f>VLOOKUP(A1408,'Location Codes'!$A$2:$C$1048576,3,FALSE)</f>
        <v>-81.120341943777106</v>
      </c>
      <c r="F1408" s="1">
        <v>43122.590277777781</v>
      </c>
      <c r="G1408" s="7">
        <v>0.59027777777777779</v>
      </c>
      <c r="H1408" s="30">
        <f>VLOOKUP(F1408,'Rainfall Record'!$D$2:$E$1000,1,TRUE)</f>
        <v>43112</v>
      </c>
      <c r="I1408" s="32">
        <f t="shared" si="42"/>
        <v>11</v>
      </c>
      <c r="J1408" s="32" t="s">
        <v>28</v>
      </c>
      <c r="U1408" t="s">
        <v>31</v>
      </c>
      <c r="V1408" t="str">
        <f t="shared" si="43"/>
        <v>ENT</v>
      </c>
      <c r="W1408">
        <v>0</v>
      </c>
      <c r="X1408" t="s">
        <v>30</v>
      </c>
    </row>
    <row r="1409" spans="1:24">
      <c r="A1409" t="s">
        <v>73</v>
      </c>
      <c r="C1409" t="str">
        <f>VLOOKUP(A1409,'Location Codes'!$A$2:$D$1048576,4,FALSE)</f>
        <v>Hayners.Mont</v>
      </c>
      <c r="D1409">
        <f>VLOOKUP(A1409,'Location Codes'!$A$2:$C$1048576,2,FALSE)</f>
        <v>31.993115442766999</v>
      </c>
      <c r="E1409">
        <f>VLOOKUP(A1409,'Location Codes'!$A$2:$C$1048576,3,FALSE)</f>
        <v>-81.1013377418072</v>
      </c>
      <c r="F1409" s="1">
        <v>43129.388888888891</v>
      </c>
      <c r="G1409" s="7">
        <v>0.3888888888888889</v>
      </c>
      <c r="H1409" s="30">
        <f>VLOOKUP(F1409,'Rainfall Record'!$D$2:$E$1000,1,TRUE)</f>
        <v>43129</v>
      </c>
      <c r="I1409" s="32">
        <f t="shared" si="42"/>
        <v>0</v>
      </c>
      <c r="J1409" s="32" t="s">
        <v>28</v>
      </c>
      <c r="U1409" t="s">
        <v>31</v>
      </c>
      <c r="V1409" t="str">
        <f t="shared" si="43"/>
        <v>ENT</v>
      </c>
      <c r="W1409">
        <v>1624</v>
      </c>
      <c r="X1409" t="s">
        <v>30</v>
      </c>
    </row>
    <row r="1410" spans="1:24">
      <c r="A1410" t="s">
        <v>27</v>
      </c>
      <c r="C1410" t="str">
        <f>VLOOKUP(A1410,'Location Codes'!$A$2:$D$1048576,4,FALSE)</f>
        <v>Hayners.Halcyon</v>
      </c>
      <c r="D1410">
        <f>VLOOKUP(A1410,'Location Codes'!$A$2:$C$1048576,2,FALSE)</f>
        <v>31.982481023192801</v>
      </c>
      <c r="E1410">
        <f>VLOOKUP(A1410,'Location Codes'!$A$2:$C$1048576,3,FALSE)</f>
        <v>-81.111041875059797</v>
      </c>
      <c r="F1410" s="1">
        <v>43129.402777777781</v>
      </c>
      <c r="G1410" s="7">
        <v>0.40277777777777773</v>
      </c>
      <c r="H1410" s="30">
        <f>VLOOKUP(F1410,'Rainfall Record'!$D$2:$E$1000,1,TRUE)</f>
        <v>43129</v>
      </c>
      <c r="I1410" s="32">
        <f t="shared" si="42"/>
        <v>0</v>
      </c>
      <c r="J1410" s="32" t="s">
        <v>28</v>
      </c>
      <c r="U1410" t="s">
        <v>31</v>
      </c>
      <c r="V1410" t="str">
        <f t="shared" si="43"/>
        <v>ENT</v>
      </c>
      <c r="W1410">
        <v>341</v>
      </c>
      <c r="X1410" t="s">
        <v>30</v>
      </c>
    </row>
    <row r="1411" spans="1:24">
      <c r="A1411" t="s">
        <v>77</v>
      </c>
      <c r="C1411" t="str">
        <f>VLOOKUP(A1411,'Location Codes'!$A$2:$D$1048576,4,FALSE)</f>
        <v>Vernon.Vernonburg</v>
      </c>
      <c r="D1411">
        <f>VLOOKUP(A1411,'Location Codes'!$A$2:$C$1048576,2,FALSE)</f>
        <v>31.963846986497899</v>
      </c>
      <c r="E1411">
        <f>VLOOKUP(A1411,'Location Codes'!$A$2:$C$1048576,3,FALSE)</f>
        <v>-81.120341943777106</v>
      </c>
      <c r="F1411" s="1">
        <v>43129.420138888891</v>
      </c>
      <c r="G1411" s="7">
        <v>0.4201388888888889</v>
      </c>
      <c r="H1411" s="30">
        <f>VLOOKUP(F1411,'Rainfall Record'!$D$2:$E$1000,1,TRUE)</f>
        <v>43129</v>
      </c>
      <c r="I1411" s="32">
        <f t="shared" ref="I1411:I1474" si="44">ROUND(F1411-H1411,0)</f>
        <v>0</v>
      </c>
      <c r="J1411" s="32" t="s">
        <v>28</v>
      </c>
      <c r="U1411" t="s">
        <v>31</v>
      </c>
      <c r="V1411" t="str">
        <f t="shared" ref="V1411:V1474" si="45">IF(U1411="Fecal","FC",IF(U1411="Entero","ENT",IF(U1411="E.coli","EC",IF(U1411="E. Coli","EC",IF(U1411="Enterococci","ENT",IF(U1411="Total Coli","TC",IF(U1411="Total Coliform","TC","error")))))))</f>
        <v>ENT</v>
      </c>
      <c r="W1411">
        <v>75</v>
      </c>
      <c r="X1411" t="s">
        <v>30</v>
      </c>
    </row>
    <row r="1412" spans="1:24">
      <c r="A1412" t="s">
        <v>78</v>
      </c>
      <c r="C1412" t="str">
        <f>VLOOKUP(A1412,'Location Codes'!$A$2:$D$1048576,4,FALSE)</f>
        <v>Harmon.9</v>
      </c>
      <c r="D1412">
        <f>VLOOKUP(A1412,'Location Codes'!$A$2:$C$1048576,2,FALSE)</f>
        <v>31.9867850198948</v>
      </c>
      <c r="E1412">
        <f>VLOOKUP(A1412,'Location Codes'!$A$2:$C$1048576,3,FALSE)</f>
        <v>-81.116596661316706</v>
      </c>
      <c r="F1412" s="1">
        <v>43147.472222222219</v>
      </c>
      <c r="G1412" s="7">
        <v>0.47222222222222227</v>
      </c>
      <c r="H1412" s="30">
        <f>VLOOKUP(F1412,'Rainfall Record'!$D$2:$E$1000,1,TRUE)</f>
        <v>43140</v>
      </c>
      <c r="I1412" s="32">
        <f t="shared" si="44"/>
        <v>7</v>
      </c>
      <c r="J1412" s="32" t="s">
        <v>28</v>
      </c>
      <c r="U1412" t="s">
        <v>31</v>
      </c>
      <c r="V1412" t="str">
        <f t="shared" si="45"/>
        <v>ENT</v>
      </c>
      <c r="W1412">
        <v>539</v>
      </c>
      <c r="X1412" t="s">
        <v>30</v>
      </c>
    </row>
    <row r="1413" spans="1:24">
      <c r="A1413" t="s">
        <v>73</v>
      </c>
      <c r="C1413" t="str">
        <f>VLOOKUP(A1413,'Location Codes'!$A$2:$D$1048576,4,FALSE)</f>
        <v>Hayners.Mont</v>
      </c>
      <c r="D1413">
        <f>VLOOKUP(A1413,'Location Codes'!$A$2:$C$1048576,2,FALSE)</f>
        <v>31.993115442766999</v>
      </c>
      <c r="E1413">
        <f>VLOOKUP(A1413,'Location Codes'!$A$2:$C$1048576,3,FALSE)</f>
        <v>-81.1013377418072</v>
      </c>
      <c r="F1413" s="1">
        <v>43147.479166666664</v>
      </c>
      <c r="G1413" s="7">
        <v>0.47916666666666669</v>
      </c>
      <c r="H1413" s="30">
        <f>VLOOKUP(F1413,'Rainfall Record'!$D$2:$E$1000,1,TRUE)</f>
        <v>43140</v>
      </c>
      <c r="I1413" s="32">
        <f t="shared" si="44"/>
        <v>7</v>
      </c>
      <c r="J1413" s="32" t="s">
        <v>28</v>
      </c>
      <c r="U1413" t="s">
        <v>31</v>
      </c>
      <c r="V1413" t="str">
        <f t="shared" si="45"/>
        <v>ENT</v>
      </c>
      <c r="W1413">
        <v>305</v>
      </c>
      <c r="X1413" t="s">
        <v>30</v>
      </c>
    </row>
    <row r="1414" spans="1:24">
      <c r="A1414" t="s">
        <v>27</v>
      </c>
      <c r="C1414" t="str">
        <f>VLOOKUP(A1414,'Location Codes'!$A$2:$D$1048576,4,FALSE)</f>
        <v>Hayners.Halcyon</v>
      </c>
      <c r="D1414">
        <f>VLOOKUP(A1414,'Location Codes'!$A$2:$C$1048576,2,FALSE)</f>
        <v>31.982481023192801</v>
      </c>
      <c r="E1414">
        <f>VLOOKUP(A1414,'Location Codes'!$A$2:$C$1048576,3,FALSE)</f>
        <v>-81.111041875059797</v>
      </c>
      <c r="F1414" s="1">
        <v>43147.489583333336</v>
      </c>
      <c r="G1414" s="7">
        <v>0.48958333333333331</v>
      </c>
      <c r="H1414" s="30">
        <f>VLOOKUP(F1414,'Rainfall Record'!$D$2:$E$1000,1,TRUE)</f>
        <v>43140</v>
      </c>
      <c r="I1414" s="32">
        <f t="shared" si="44"/>
        <v>7</v>
      </c>
      <c r="J1414" s="32" t="s">
        <v>28</v>
      </c>
      <c r="U1414" t="s">
        <v>31</v>
      </c>
      <c r="V1414" t="str">
        <f t="shared" si="45"/>
        <v>ENT</v>
      </c>
      <c r="W1414">
        <v>75</v>
      </c>
      <c r="X1414" t="s">
        <v>30</v>
      </c>
    </row>
    <row r="1415" spans="1:24">
      <c r="A1415" t="s">
        <v>57</v>
      </c>
      <c r="C1415" t="str">
        <f>VLOOKUP(A1415,'Location Codes'!$A$2:$D$1048576,4,FALSE)</f>
        <v>Wilshire.WhiteBluff</v>
      </c>
      <c r="D1415">
        <f>VLOOKUP(A1415,'Location Codes'!$A$2:$C$1048576,2,FALSE)</f>
        <v>31.984280910253801</v>
      </c>
      <c r="E1415">
        <f>VLOOKUP(A1415,'Location Codes'!$A$2:$C$1048576,3,FALSE)</f>
        <v>-81.129864906139403</v>
      </c>
      <c r="F1415" s="1">
        <v>41996.395833333336</v>
      </c>
      <c r="G1415" s="6">
        <v>0.39583333333333331</v>
      </c>
      <c r="H1415" s="30">
        <f>VLOOKUP(F1415,'Rainfall Record'!$D$2:$E$1000,1,TRUE)</f>
        <v>41996</v>
      </c>
      <c r="I1415" s="32">
        <f t="shared" si="44"/>
        <v>0</v>
      </c>
      <c r="J1415" s="32" t="s">
        <v>28</v>
      </c>
      <c r="U1415" t="s">
        <v>29</v>
      </c>
      <c r="V1415" t="str">
        <f t="shared" si="45"/>
        <v>FC</v>
      </c>
      <c r="W1415">
        <v>54000</v>
      </c>
      <c r="X1415" t="s">
        <v>30</v>
      </c>
    </row>
    <row r="1416" spans="1:24">
      <c r="A1416" t="s">
        <v>74</v>
      </c>
      <c r="C1416" t="str">
        <f>VLOOKUP(A1416,'Location Codes'!$A$2:$D$1048576,4,FALSE)</f>
        <v>Vernon.WhiteBluffDitch</v>
      </c>
      <c r="D1416">
        <f>VLOOKUP(A1416,'Location Codes'!$A$2:$C$1048576,2,FALSE)</f>
        <v>31.964633593941102</v>
      </c>
      <c r="E1416">
        <f>VLOOKUP(A1416,'Location Codes'!$A$2:$C$1048576,3,FALSE)</f>
        <v>-81.135533939742899</v>
      </c>
      <c r="F1416" s="1">
        <v>43147.545138888891</v>
      </c>
      <c r="G1416" s="7">
        <v>0.54513888888888895</v>
      </c>
      <c r="H1416" s="30">
        <f>VLOOKUP(F1416,'Rainfall Record'!$D$2:$E$1000,1,TRUE)</f>
        <v>43140</v>
      </c>
      <c r="I1416" s="32">
        <f t="shared" si="44"/>
        <v>8</v>
      </c>
      <c r="J1416" s="32" t="s">
        <v>28</v>
      </c>
      <c r="U1416" t="s">
        <v>31</v>
      </c>
      <c r="V1416" t="str">
        <f t="shared" si="45"/>
        <v>ENT</v>
      </c>
      <c r="W1416">
        <v>185</v>
      </c>
      <c r="X1416" t="s">
        <v>30</v>
      </c>
    </row>
    <row r="1417" spans="1:24">
      <c r="A1417" t="s">
        <v>75</v>
      </c>
      <c r="C1417" t="str">
        <f>VLOOKUP(A1417,'Location Codes'!$A$2:$D$1048576,4,FALSE)</f>
        <v>Vernon.VernonburgDitch</v>
      </c>
      <c r="D1417">
        <f>VLOOKUP(A1417,'Location Codes'!$A$2:$C$1048576,2,FALSE)</f>
        <v>31.965998805129299</v>
      </c>
      <c r="E1417">
        <f>VLOOKUP(A1417,'Location Codes'!$A$2:$C$1048576,3,FALSE)</f>
        <v>-81.134277619450003</v>
      </c>
      <c r="F1417" s="1">
        <v>43147.552083333336</v>
      </c>
      <c r="G1417" s="7">
        <v>0.55208333333333337</v>
      </c>
      <c r="H1417" s="30">
        <f>VLOOKUP(F1417,'Rainfall Record'!$D$2:$E$1000,1,TRUE)</f>
        <v>43140</v>
      </c>
      <c r="I1417" s="32">
        <f t="shared" si="44"/>
        <v>8</v>
      </c>
      <c r="J1417" s="32" t="s">
        <v>28</v>
      </c>
      <c r="U1417" t="s">
        <v>31</v>
      </c>
      <c r="V1417" t="str">
        <f t="shared" si="45"/>
        <v>ENT</v>
      </c>
      <c r="W1417">
        <v>20</v>
      </c>
      <c r="X1417" t="s">
        <v>30</v>
      </c>
    </row>
    <row r="1418" spans="1:24">
      <c r="A1418" t="s">
        <v>76</v>
      </c>
      <c r="C1418" t="str">
        <f>VLOOKUP(A1418,'Location Codes'!$A$2:$D$1048576,4,FALSE)</f>
        <v>Vernon.Vernonburg</v>
      </c>
      <c r="D1418">
        <f>VLOOKUP(A1418,'Location Codes'!$A$2:$C$1048576,2,FALSE)</f>
        <v>31.963846986497899</v>
      </c>
      <c r="E1418">
        <f>VLOOKUP(A1418,'Location Codes'!$A$2:$C$1048576,3,FALSE)</f>
        <v>-81.120341943777106</v>
      </c>
      <c r="F1418" s="1">
        <v>43147.5625</v>
      </c>
      <c r="G1418" s="7">
        <v>0.5625</v>
      </c>
      <c r="H1418" s="30">
        <f>VLOOKUP(F1418,'Rainfall Record'!$D$2:$E$1000,1,TRUE)</f>
        <v>43140</v>
      </c>
      <c r="I1418" s="32">
        <f t="shared" si="44"/>
        <v>8</v>
      </c>
      <c r="J1418" s="32" t="s">
        <v>28</v>
      </c>
      <c r="U1418" t="s">
        <v>31</v>
      </c>
      <c r="V1418" t="str">
        <f t="shared" si="45"/>
        <v>ENT</v>
      </c>
      <c r="W1418">
        <v>74</v>
      </c>
      <c r="X1418" t="s">
        <v>30</v>
      </c>
    </row>
    <row r="1419" spans="1:24">
      <c r="A1419" t="s">
        <v>77</v>
      </c>
      <c r="C1419" t="str">
        <f>VLOOKUP(A1419,'Location Codes'!$A$2:$D$1048576,4,FALSE)</f>
        <v>Vernon.Vernonburg</v>
      </c>
      <c r="D1419">
        <f>VLOOKUP(A1419,'Location Codes'!$A$2:$C$1048576,2,FALSE)</f>
        <v>31.963846986497899</v>
      </c>
      <c r="E1419">
        <f>VLOOKUP(A1419,'Location Codes'!$A$2:$C$1048576,3,FALSE)</f>
        <v>-81.120341943777106</v>
      </c>
      <c r="F1419" s="1">
        <v>43147.5625</v>
      </c>
      <c r="G1419" s="7">
        <v>0.5625</v>
      </c>
      <c r="H1419" s="30">
        <f>VLOOKUP(F1419,'Rainfall Record'!$D$2:$E$1000,1,TRUE)</f>
        <v>43140</v>
      </c>
      <c r="I1419" s="32">
        <f t="shared" si="44"/>
        <v>8</v>
      </c>
      <c r="J1419" s="32" t="s">
        <v>28</v>
      </c>
      <c r="U1419" t="s">
        <v>31</v>
      </c>
      <c r="V1419" t="str">
        <f t="shared" si="45"/>
        <v>ENT</v>
      </c>
      <c r="W1419">
        <v>74</v>
      </c>
      <c r="X1419" t="s">
        <v>30</v>
      </c>
    </row>
    <row r="1420" spans="1:24">
      <c r="A1420" t="s">
        <v>78</v>
      </c>
      <c r="C1420" t="str">
        <f>VLOOKUP(A1420,'Location Codes'!$A$2:$D$1048576,4,FALSE)</f>
        <v>Harmon.9</v>
      </c>
      <c r="D1420">
        <f>VLOOKUP(A1420,'Location Codes'!$A$2:$C$1048576,2,FALSE)</f>
        <v>31.9867850198948</v>
      </c>
      <c r="E1420">
        <f>VLOOKUP(A1420,'Location Codes'!$A$2:$C$1048576,3,FALSE)</f>
        <v>-81.116596661316706</v>
      </c>
      <c r="F1420" s="1">
        <v>43178.5</v>
      </c>
      <c r="G1420" s="7">
        <v>0.5</v>
      </c>
      <c r="H1420" s="30">
        <f>VLOOKUP(F1420,'Rainfall Record'!$D$2:$E$1000,1,TRUE)</f>
        <v>43178</v>
      </c>
      <c r="I1420" s="32">
        <f t="shared" si="44"/>
        <v>1</v>
      </c>
      <c r="J1420" s="32" t="s">
        <v>28</v>
      </c>
      <c r="U1420" t="s">
        <v>31</v>
      </c>
      <c r="V1420" t="str">
        <f t="shared" si="45"/>
        <v>ENT</v>
      </c>
      <c r="W1420">
        <v>30000</v>
      </c>
      <c r="X1420" t="s">
        <v>30</v>
      </c>
    </row>
    <row r="1421" spans="1:24">
      <c r="A1421" t="s">
        <v>73</v>
      </c>
      <c r="C1421" t="str">
        <f>VLOOKUP(A1421,'Location Codes'!$A$2:$D$1048576,4,FALSE)</f>
        <v>Hayners.Mont</v>
      </c>
      <c r="D1421">
        <f>VLOOKUP(A1421,'Location Codes'!$A$2:$C$1048576,2,FALSE)</f>
        <v>31.993115442766999</v>
      </c>
      <c r="E1421">
        <f>VLOOKUP(A1421,'Location Codes'!$A$2:$C$1048576,3,FALSE)</f>
        <v>-81.1013377418072</v>
      </c>
      <c r="F1421" s="1">
        <v>43178.510416666664</v>
      </c>
      <c r="G1421" s="7">
        <v>0.51041666666666663</v>
      </c>
      <c r="H1421" s="30">
        <f>VLOOKUP(F1421,'Rainfall Record'!$D$2:$E$1000,1,TRUE)</f>
        <v>43178</v>
      </c>
      <c r="I1421" s="32">
        <f t="shared" si="44"/>
        <v>1</v>
      </c>
      <c r="J1421" s="32" t="s">
        <v>28</v>
      </c>
      <c r="U1421" t="s">
        <v>31</v>
      </c>
      <c r="V1421" t="str">
        <f t="shared" si="45"/>
        <v>ENT</v>
      </c>
      <c r="W1421">
        <v>2489</v>
      </c>
      <c r="X1421" t="s">
        <v>30</v>
      </c>
    </row>
    <row r="1422" spans="1:24">
      <c r="A1422" t="s">
        <v>27</v>
      </c>
      <c r="C1422" t="str">
        <f>VLOOKUP(A1422,'Location Codes'!$A$2:$D$1048576,4,FALSE)</f>
        <v>Hayners.Halcyon</v>
      </c>
      <c r="D1422">
        <f>VLOOKUP(A1422,'Location Codes'!$A$2:$C$1048576,2,FALSE)</f>
        <v>31.982481023192801</v>
      </c>
      <c r="E1422">
        <f>VLOOKUP(A1422,'Location Codes'!$A$2:$C$1048576,3,FALSE)</f>
        <v>-81.111041875059797</v>
      </c>
      <c r="F1422" s="1">
        <v>43178.520833333336</v>
      </c>
      <c r="G1422" s="7">
        <v>0.52083333333333337</v>
      </c>
      <c r="H1422" s="30">
        <f>VLOOKUP(F1422,'Rainfall Record'!$D$2:$E$1000,1,TRUE)</f>
        <v>43178</v>
      </c>
      <c r="I1422" s="32">
        <f t="shared" si="44"/>
        <v>1</v>
      </c>
      <c r="J1422" s="32" t="s">
        <v>28</v>
      </c>
      <c r="U1422" t="s">
        <v>31</v>
      </c>
      <c r="V1422" t="str">
        <f t="shared" si="45"/>
        <v>ENT</v>
      </c>
      <c r="W1422">
        <v>160</v>
      </c>
      <c r="X1422" t="s">
        <v>30</v>
      </c>
    </row>
    <row r="1423" spans="1:24">
      <c r="A1423" t="s">
        <v>57</v>
      </c>
      <c r="C1423" t="str">
        <f>VLOOKUP(A1423,'Location Codes'!$A$2:$D$1048576,4,FALSE)</f>
        <v>Wilshire.WhiteBluff</v>
      </c>
      <c r="D1423">
        <f>VLOOKUP(A1423,'Location Codes'!$A$2:$C$1048576,2,FALSE)</f>
        <v>31.984280910253801</v>
      </c>
      <c r="E1423">
        <f>VLOOKUP(A1423,'Location Codes'!$A$2:$C$1048576,3,FALSE)</f>
        <v>-81.129864906139403</v>
      </c>
      <c r="F1423" s="1">
        <v>42066.409722222219</v>
      </c>
      <c r="G1423" s="6">
        <v>0.40972222222222221</v>
      </c>
      <c r="H1423" s="30">
        <f>VLOOKUP(F1423,'Rainfall Record'!$D$2:$E$1000,1,TRUE)</f>
        <v>42061</v>
      </c>
      <c r="I1423" s="32">
        <f t="shared" si="44"/>
        <v>5</v>
      </c>
      <c r="J1423" s="32" t="s">
        <v>28</v>
      </c>
      <c r="U1423" t="s">
        <v>29</v>
      </c>
      <c r="V1423" t="str">
        <f t="shared" si="45"/>
        <v>FC</v>
      </c>
      <c r="W1423">
        <v>230</v>
      </c>
      <c r="X1423" t="s">
        <v>30</v>
      </c>
    </row>
    <row r="1424" spans="1:24">
      <c r="A1424" t="s">
        <v>74</v>
      </c>
      <c r="C1424" t="str">
        <f>VLOOKUP(A1424,'Location Codes'!$A$2:$D$1048576,4,FALSE)</f>
        <v>Vernon.WhiteBluffDitch</v>
      </c>
      <c r="D1424">
        <f>VLOOKUP(A1424,'Location Codes'!$A$2:$C$1048576,2,FALSE)</f>
        <v>31.964633593941102</v>
      </c>
      <c r="E1424">
        <f>VLOOKUP(A1424,'Location Codes'!$A$2:$C$1048576,3,FALSE)</f>
        <v>-81.135533939742899</v>
      </c>
      <c r="F1424" s="1">
        <v>43178.569444444445</v>
      </c>
      <c r="G1424" s="7">
        <v>0.56944444444444442</v>
      </c>
      <c r="H1424" s="30">
        <f>VLOOKUP(F1424,'Rainfall Record'!$D$2:$E$1000,1,TRUE)</f>
        <v>43178</v>
      </c>
      <c r="I1424" s="32">
        <f t="shared" si="44"/>
        <v>1</v>
      </c>
      <c r="J1424" s="32" t="s">
        <v>28</v>
      </c>
      <c r="U1424" t="s">
        <v>31</v>
      </c>
      <c r="V1424" t="str">
        <f t="shared" si="45"/>
        <v>ENT</v>
      </c>
      <c r="W1424">
        <v>12033</v>
      </c>
      <c r="X1424" t="s">
        <v>30</v>
      </c>
    </row>
    <row r="1425" spans="1:24">
      <c r="A1425" t="s">
        <v>75</v>
      </c>
      <c r="C1425" t="str">
        <f>VLOOKUP(A1425,'Location Codes'!$A$2:$D$1048576,4,FALSE)</f>
        <v>Vernon.VernonburgDitch</v>
      </c>
      <c r="D1425">
        <f>VLOOKUP(A1425,'Location Codes'!$A$2:$C$1048576,2,FALSE)</f>
        <v>31.965998805129299</v>
      </c>
      <c r="E1425">
        <f>VLOOKUP(A1425,'Location Codes'!$A$2:$C$1048576,3,FALSE)</f>
        <v>-81.134277619450003</v>
      </c>
      <c r="F1425" s="1">
        <v>43178.576388888891</v>
      </c>
      <c r="G1425" s="7">
        <v>0.57638888888888895</v>
      </c>
      <c r="H1425" s="30">
        <f>VLOOKUP(F1425,'Rainfall Record'!$D$2:$E$1000,1,TRUE)</f>
        <v>43178</v>
      </c>
      <c r="I1425" s="32">
        <f t="shared" si="44"/>
        <v>1</v>
      </c>
      <c r="J1425" s="32" t="s">
        <v>28</v>
      </c>
      <c r="U1425" t="s">
        <v>31</v>
      </c>
      <c r="V1425" t="str">
        <f t="shared" si="45"/>
        <v>ENT</v>
      </c>
      <c r="W1425">
        <v>7701</v>
      </c>
      <c r="X1425" t="s">
        <v>30</v>
      </c>
    </row>
    <row r="1426" spans="1:24">
      <c r="A1426" t="s">
        <v>76</v>
      </c>
      <c r="C1426" t="str">
        <f>VLOOKUP(A1426,'Location Codes'!$A$2:$D$1048576,4,FALSE)</f>
        <v>Vernon.Vernonburg</v>
      </c>
      <c r="D1426">
        <f>VLOOKUP(A1426,'Location Codes'!$A$2:$C$1048576,2,FALSE)</f>
        <v>31.963846986497899</v>
      </c>
      <c r="E1426">
        <f>VLOOKUP(A1426,'Location Codes'!$A$2:$C$1048576,3,FALSE)</f>
        <v>-81.120341943777106</v>
      </c>
      <c r="F1426" s="1">
        <v>43178.590277777781</v>
      </c>
      <c r="G1426" s="7">
        <v>0.59027777777777779</v>
      </c>
      <c r="H1426" s="30">
        <f>VLOOKUP(F1426,'Rainfall Record'!$D$2:$E$1000,1,TRUE)</f>
        <v>43178</v>
      </c>
      <c r="I1426" s="32">
        <f t="shared" si="44"/>
        <v>1</v>
      </c>
      <c r="J1426" s="32" t="s">
        <v>28</v>
      </c>
      <c r="U1426" t="s">
        <v>31</v>
      </c>
      <c r="V1426" t="str">
        <f t="shared" si="45"/>
        <v>ENT</v>
      </c>
      <c r="W1426">
        <v>41</v>
      </c>
      <c r="X1426" t="s">
        <v>30</v>
      </c>
    </row>
    <row r="1427" spans="1:24">
      <c r="A1427" t="s">
        <v>77</v>
      </c>
      <c r="C1427" t="str">
        <f>VLOOKUP(A1427,'Location Codes'!$A$2:$D$1048576,4,FALSE)</f>
        <v>Vernon.Vernonburg</v>
      </c>
      <c r="D1427">
        <f>VLOOKUP(A1427,'Location Codes'!$A$2:$C$1048576,2,FALSE)</f>
        <v>31.963846986497899</v>
      </c>
      <c r="E1427">
        <f>VLOOKUP(A1427,'Location Codes'!$A$2:$C$1048576,3,FALSE)</f>
        <v>-81.120341943777106</v>
      </c>
      <c r="F1427" s="1">
        <v>43178.590277777781</v>
      </c>
      <c r="G1427" s="7">
        <v>0.59027777777777779</v>
      </c>
      <c r="H1427" s="30">
        <f>VLOOKUP(F1427,'Rainfall Record'!$D$2:$E$1000,1,TRUE)</f>
        <v>43178</v>
      </c>
      <c r="I1427" s="32">
        <f t="shared" si="44"/>
        <v>1</v>
      </c>
      <c r="J1427" s="32" t="s">
        <v>28</v>
      </c>
      <c r="U1427" t="s">
        <v>31</v>
      </c>
      <c r="V1427" t="str">
        <f t="shared" si="45"/>
        <v>ENT</v>
      </c>
      <c r="W1427">
        <v>41</v>
      </c>
      <c r="X1427" t="s">
        <v>30</v>
      </c>
    </row>
    <row r="1428" spans="1:24">
      <c r="A1428" t="s">
        <v>78</v>
      </c>
      <c r="C1428" t="str">
        <f>VLOOKUP(A1428,'Location Codes'!$A$2:$D$1048576,4,FALSE)</f>
        <v>Harmon.9</v>
      </c>
      <c r="D1428">
        <f>VLOOKUP(A1428,'Location Codes'!$A$2:$C$1048576,2,FALSE)</f>
        <v>31.9867850198948</v>
      </c>
      <c r="E1428">
        <f>VLOOKUP(A1428,'Location Codes'!$A$2:$C$1048576,3,FALSE)</f>
        <v>-81.116596661316706</v>
      </c>
      <c r="F1428" s="1">
        <v>43202.482638888891</v>
      </c>
      <c r="G1428" s="7">
        <v>0.4826388888888889</v>
      </c>
      <c r="H1428" s="30">
        <f>VLOOKUP(F1428,'Rainfall Record'!$D$2:$E$1000,1,TRUE)</f>
        <v>43199</v>
      </c>
      <c r="I1428" s="32">
        <f t="shared" si="44"/>
        <v>3</v>
      </c>
      <c r="J1428" s="32" t="s">
        <v>28</v>
      </c>
      <c r="U1428" t="s">
        <v>31</v>
      </c>
      <c r="V1428" t="str">
        <f t="shared" si="45"/>
        <v>ENT</v>
      </c>
      <c r="W1428">
        <v>1414</v>
      </c>
      <c r="X1428" t="s">
        <v>30</v>
      </c>
    </row>
    <row r="1429" spans="1:24">
      <c r="A1429" t="s">
        <v>73</v>
      </c>
      <c r="C1429" t="str">
        <f>VLOOKUP(A1429,'Location Codes'!$A$2:$D$1048576,4,FALSE)</f>
        <v>Hayners.Mont</v>
      </c>
      <c r="D1429">
        <f>VLOOKUP(A1429,'Location Codes'!$A$2:$C$1048576,2,FALSE)</f>
        <v>31.993115442766999</v>
      </c>
      <c r="E1429">
        <f>VLOOKUP(A1429,'Location Codes'!$A$2:$C$1048576,3,FALSE)</f>
        <v>-81.1013377418072</v>
      </c>
      <c r="F1429" s="1">
        <v>43202.496527777781</v>
      </c>
      <c r="G1429" s="7">
        <v>0.49652777777777773</v>
      </c>
      <c r="H1429" s="30">
        <f>VLOOKUP(F1429,'Rainfall Record'!$D$2:$E$1000,1,TRUE)</f>
        <v>43199</v>
      </c>
      <c r="I1429" s="32">
        <f t="shared" si="44"/>
        <v>3</v>
      </c>
      <c r="J1429" s="32" t="s">
        <v>28</v>
      </c>
      <c r="U1429" t="s">
        <v>31</v>
      </c>
      <c r="V1429" t="str">
        <f t="shared" si="45"/>
        <v>ENT</v>
      </c>
      <c r="W1429">
        <v>160</v>
      </c>
      <c r="X1429" t="s">
        <v>30</v>
      </c>
    </row>
    <row r="1430" spans="1:24">
      <c r="A1430" t="s">
        <v>27</v>
      </c>
      <c r="C1430" t="str">
        <f>VLOOKUP(A1430,'Location Codes'!$A$2:$D$1048576,4,FALSE)</f>
        <v>Hayners.Halcyon</v>
      </c>
      <c r="D1430">
        <f>VLOOKUP(A1430,'Location Codes'!$A$2:$C$1048576,2,FALSE)</f>
        <v>31.982481023192801</v>
      </c>
      <c r="E1430">
        <f>VLOOKUP(A1430,'Location Codes'!$A$2:$C$1048576,3,FALSE)</f>
        <v>-81.111041875059797</v>
      </c>
      <c r="F1430" s="1">
        <v>43202.506944444445</v>
      </c>
      <c r="G1430" s="7">
        <v>0.50694444444444442</v>
      </c>
      <c r="H1430" s="30">
        <f>VLOOKUP(F1430,'Rainfall Record'!$D$2:$E$1000,1,TRUE)</f>
        <v>43199</v>
      </c>
      <c r="I1430" s="32">
        <f t="shared" si="44"/>
        <v>4</v>
      </c>
      <c r="J1430" s="32" t="s">
        <v>28</v>
      </c>
      <c r="U1430" t="s">
        <v>31</v>
      </c>
      <c r="V1430" t="str">
        <f t="shared" si="45"/>
        <v>ENT</v>
      </c>
      <c r="W1430">
        <v>471</v>
      </c>
      <c r="X1430" t="s">
        <v>30</v>
      </c>
    </row>
    <row r="1431" spans="1:24">
      <c r="A1431" t="s">
        <v>57</v>
      </c>
      <c r="C1431" t="str">
        <f>VLOOKUP(A1431,'Location Codes'!$A$2:$D$1048576,4,FALSE)</f>
        <v>Wilshire.WhiteBluff</v>
      </c>
      <c r="D1431">
        <f>VLOOKUP(A1431,'Location Codes'!$A$2:$C$1048576,2,FALSE)</f>
        <v>31.984280910253801</v>
      </c>
      <c r="E1431">
        <f>VLOOKUP(A1431,'Location Codes'!$A$2:$C$1048576,3,FALSE)</f>
        <v>-81.129864906139403</v>
      </c>
      <c r="F1431" s="1">
        <v>42082.399305555555</v>
      </c>
      <c r="G1431" s="6">
        <v>0.39930555555555558</v>
      </c>
      <c r="H1431" s="30">
        <f>VLOOKUP(F1431,'Rainfall Record'!$D$2:$E$1000,1,TRUE)</f>
        <v>42082</v>
      </c>
      <c r="I1431" s="32">
        <f t="shared" si="44"/>
        <v>0</v>
      </c>
      <c r="J1431" s="32" t="s">
        <v>28</v>
      </c>
      <c r="U1431" t="s">
        <v>29</v>
      </c>
      <c r="V1431" t="str">
        <f t="shared" si="45"/>
        <v>FC</v>
      </c>
      <c r="W1431">
        <v>330</v>
      </c>
      <c r="X1431" t="s">
        <v>30</v>
      </c>
    </row>
    <row r="1432" spans="1:24">
      <c r="A1432" t="s">
        <v>74</v>
      </c>
      <c r="C1432" t="str">
        <f>VLOOKUP(A1432,'Location Codes'!$A$2:$D$1048576,4,FALSE)</f>
        <v>Vernon.WhiteBluffDitch</v>
      </c>
      <c r="D1432">
        <f>VLOOKUP(A1432,'Location Codes'!$A$2:$C$1048576,2,FALSE)</f>
        <v>31.964633593941102</v>
      </c>
      <c r="E1432">
        <f>VLOOKUP(A1432,'Location Codes'!$A$2:$C$1048576,3,FALSE)</f>
        <v>-81.135533939742899</v>
      </c>
      <c r="F1432" s="1">
        <v>43202.555555555555</v>
      </c>
      <c r="G1432" s="7">
        <v>0.55555555555555558</v>
      </c>
      <c r="H1432" s="30">
        <f>VLOOKUP(F1432,'Rainfall Record'!$D$2:$E$1000,1,TRUE)</f>
        <v>43199</v>
      </c>
      <c r="I1432" s="32">
        <f t="shared" si="44"/>
        <v>4</v>
      </c>
      <c r="J1432" s="32" t="s">
        <v>28</v>
      </c>
      <c r="U1432" t="s">
        <v>31</v>
      </c>
      <c r="V1432" t="str">
        <f t="shared" si="45"/>
        <v>ENT</v>
      </c>
      <c r="W1432">
        <v>106</v>
      </c>
      <c r="X1432" t="s">
        <v>30</v>
      </c>
    </row>
    <row r="1433" spans="1:24">
      <c r="A1433" t="s">
        <v>75</v>
      </c>
      <c r="C1433" t="str">
        <f>VLOOKUP(A1433,'Location Codes'!$A$2:$D$1048576,4,FALSE)</f>
        <v>Vernon.VernonburgDitch</v>
      </c>
      <c r="D1433">
        <f>VLOOKUP(A1433,'Location Codes'!$A$2:$C$1048576,2,FALSE)</f>
        <v>31.965998805129299</v>
      </c>
      <c r="E1433">
        <f>VLOOKUP(A1433,'Location Codes'!$A$2:$C$1048576,3,FALSE)</f>
        <v>-81.134277619450003</v>
      </c>
      <c r="F1433" s="1">
        <v>43202.5625</v>
      </c>
      <c r="G1433" s="7">
        <v>0.5625</v>
      </c>
      <c r="H1433" s="30">
        <f>VLOOKUP(F1433,'Rainfall Record'!$D$2:$E$1000,1,TRUE)</f>
        <v>43199</v>
      </c>
      <c r="I1433" s="32">
        <f t="shared" si="44"/>
        <v>4</v>
      </c>
      <c r="J1433" s="32" t="s">
        <v>28</v>
      </c>
      <c r="U1433" t="s">
        <v>31</v>
      </c>
      <c r="V1433" t="str">
        <f t="shared" si="45"/>
        <v>ENT</v>
      </c>
      <c r="W1433">
        <v>1396</v>
      </c>
      <c r="X1433" t="s">
        <v>30</v>
      </c>
    </row>
    <row r="1434" spans="1:24">
      <c r="A1434" t="s">
        <v>76</v>
      </c>
      <c r="C1434" t="str">
        <f>VLOOKUP(A1434,'Location Codes'!$A$2:$D$1048576,4,FALSE)</f>
        <v>Vernon.Vernonburg</v>
      </c>
      <c r="D1434">
        <f>VLOOKUP(A1434,'Location Codes'!$A$2:$C$1048576,2,FALSE)</f>
        <v>31.963846986497899</v>
      </c>
      <c r="E1434">
        <f>VLOOKUP(A1434,'Location Codes'!$A$2:$C$1048576,3,FALSE)</f>
        <v>-81.120341943777106</v>
      </c>
      <c r="F1434" s="1">
        <v>43202.572916666664</v>
      </c>
      <c r="G1434" s="7">
        <v>0.57291666666666663</v>
      </c>
      <c r="H1434" s="30">
        <f>VLOOKUP(F1434,'Rainfall Record'!$D$2:$E$1000,1,TRUE)</f>
        <v>43199</v>
      </c>
      <c r="I1434" s="32">
        <f t="shared" si="44"/>
        <v>4</v>
      </c>
      <c r="J1434" s="32" t="s">
        <v>28</v>
      </c>
      <c r="U1434" t="s">
        <v>31</v>
      </c>
      <c r="V1434" t="str">
        <f t="shared" si="45"/>
        <v>ENT</v>
      </c>
      <c r="W1434">
        <v>10</v>
      </c>
      <c r="X1434" t="s">
        <v>30</v>
      </c>
    </row>
    <row r="1435" spans="1:24">
      <c r="A1435" t="s">
        <v>77</v>
      </c>
      <c r="C1435" t="str">
        <f>VLOOKUP(A1435,'Location Codes'!$A$2:$D$1048576,4,FALSE)</f>
        <v>Vernon.Vernonburg</v>
      </c>
      <c r="D1435">
        <f>VLOOKUP(A1435,'Location Codes'!$A$2:$C$1048576,2,FALSE)</f>
        <v>31.963846986497899</v>
      </c>
      <c r="E1435">
        <f>VLOOKUP(A1435,'Location Codes'!$A$2:$C$1048576,3,FALSE)</f>
        <v>-81.120341943777106</v>
      </c>
      <c r="F1435" s="1">
        <v>43202.572916666664</v>
      </c>
      <c r="G1435" s="7">
        <v>0.57291666666666663</v>
      </c>
      <c r="H1435" s="30">
        <f>VLOOKUP(F1435,'Rainfall Record'!$D$2:$E$1000,1,TRUE)</f>
        <v>43199</v>
      </c>
      <c r="I1435" s="32">
        <f t="shared" si="44"/>
        <v>4</v>
      </c>
      <c r="J1435" s="32" t="s">
        <v>28</v>
      </c>
      <c r="U1435" t="s">
        <v>31</v>
      </c>
      <c r="V1435" t="str">
        <f t="shared" si="45"/>
        <v>ENT</v>
      </c>
      <c r="W1435">
        <v>10</v>
      </c>
      <c r="X1435" t="s">
        <v>30</v>
      </c>
    </row>
    <row r="1436" spans="1:24">
      <c r="A1436" t="s">
        <v>73</v>
      </c>
      <c r="C1436" t="str">
        <f>VLOOKUP(A1436,'Location Codes'!$A$2:$D$1048576,4,FALSE)</f>
        <v>Hayners.Mont</v>
      </c>
      <c r="D1436">
        <f>VLOOKUP(A1436,'Location Codes'!$A$2:$C$1048576,2,FALSE)</f>
        <v>31.993115442766999</v>
      </c>
      <c r="E1436">
        <f>VLOOKUP(A1436,'Location Codes'!$A$2:$C$1048576,3,FALSE)</f>
        <v>-81.1013377418072</v>
      </c>
      <c r="F1436" s="1">
        <v>43243.427083333336</v>
      </c>
      <c r="G1436" s="7">
        <v>0.42708333333333331</v>
      </c>
      <c r="H1436" s="30">
        <f>VLOOKUP(F1436,'Rainfall Record'!$D$2:$E$1000,1,TRUE)</f>
        <v>43242</v>
      </c>
      <c r="I1436" s="32">
        <f t="shared" si="44"/>
        <v>1</v>
      </c>
      <c r="J1436" s="32" t="s">
        <v>28</v>
      </c>
      <c r="U1436" t="s">
        <v>31</v>
      </c>
      <c r="V1436" t="str">
        <f t="shared" si="45"/>
        <v>ENT</v>
      </c>
      <c r="W1436">
        <v>156</v>
      </c>
      <c r="X1436" t="s">
        <v>30</v>
      </c>
    </row>
    <row r="1437" spans="1:24">
      <c r="A1437" t="s">
        <v>27</v>
      </c>
      <c r="C1437" t="str">
        <f>VLOOKUP(A1437,'Location Codes'!$A$2:$D$1048576,4,FALSE)</f>
        <v>Hayners.Halcyon</v>
      </c>
      <c r="D1437">
        <f>VLOOKUP(A1437,'Location Codes'!$A$2:$C$1048576,2,FALSE)</f>
        <v>31.982481023192801</v>
      </c>
      <c r="E1437">
        <f>VLOOKUP(A1437,'Location Codes'!$A$2:$C$1048576,3,FALSE)</f>
        <v>-81.111041875059797</v>
      </c>
      <c r="F1437" s="1">
        <v>43243.440972222219</v>
      </c>
      <c r="G1437" s="7">
        <v>0.44097222222222227</v>
      </c>
      <c r="H1437" s="30">
        <f>VLOOKUP(F1437,'Rainfall Record'!$D$2:$E$1000,1,TRUE)</f>
        <v>43242</v>
      </c>
      <c r="I1437" s="32">
        <f t="shared" si="44"/>
        <v>1</v>
      </c>
      <c r="J1437" s="32" t="s">
        <v>28</v>
      </c>
      <c r="U1437" t="s">
        <v>31</v>
      </c>
      <c r="V1437" t="str">
        <f t="shared" si="45"/>
        <v>ENT</v>
      </c>
      <c r="W1437">
        <v>683</v>
      </c>
      <c r="X1437" t="s">
        <v>30</v>
      </c>
    </row>
    <row r="1438" spans="1:24">
      <c r="A1438" t="s">
        <v>57</v>
      </c>
      <c r="C1438" t="str">
        <f>VLOOKUP(A1438,'Location Codes'!$A$2:$D$1048576,4,FALSE)</f>
        <v>Wilshire.WhiteBluff</v>
      </c>
      <c r="D1438">
        <f>VLOOKUP(A1438,'Location Codes'!$A$2:$C$1048576,2,FALSE)</f>
        <v>31.984280910253801</v>
      </c>
      <c r="E1438">
        <f>VLOOKUP(A1438,'Location Codes'!$A$2:$C$1048576,3,FALSE)</f>
        <v>-81.129864906139403</v>
      </c>
      <c r="F1438" s="1">
        <v>42089.394444444442</v>
      </c>
      <c r="G1438" s="6">
        <v>0.39444444444444443</v>
      </c>
      <c r="H1438" s="30">
        <f>VLOOKUP(F1438,'Rainfall Record'!$D$2:$E$1000,1,TRUE)</f>
        <v>42086</v>
      </c>
      <c r="I1438" s="32">
        <f t="shared" si="44"/>
        <v>3</v>
      </c>
      <c r="J1438" s="32" t="s">
        <v>28</v>
      </c>
      <c r="U1438" t="s">
        <v>29</v>
      </c>
      <c r="V1438" t="str">
        <f t="shared" si="45"/>
        <v>FC</v>
      </c>
      <c r="W1438">
        <v>490</v>
      </c>
      <c r="X1438" t="s">
        <v>30</v>
      </c>
    </row>
    <row r="1439" spans="1:24">
      <c r="A1439" t="s">
        <v>74</v>
      </c>
      <c r="C1439" t="str">
        <f>VLOOKUP(A1439,'Location Codes'!$A$2:$D$1048576,4,FALSE)</f>
        <v>Vernon.WhiteBluffDitch</v>
      </c>
      <c r="D1439">
        <f>VLOOKUP(A1439,'Location Codes'!$A$2:$C$1048576,2,FALSE)</f>
        <v>31.964633593941102</v>
      </c>
      <c r="E1439">
        <f>VLOOKUP(A1439,'Location Codes'!$A$2:$C$1048576,3,FALSE)</f>
        <v>-81.135533939742899</v>
      </c>
      <c r="F1439" s="1">
        <v>43243.496527777781</v>
      </c>
      <c r="G1439" s="7">
        <v>0.49652777777777773</v>
      </c>
      <c r="H1439" s="30">
        <f>VLOOKUP(F1439,'Rainfall Record'!$D$2:$E$1000,1,TRUE)</f>
        <v>43242</v>
      </c>
      <c r="I1439" s="32">
        <f t="shared" si="44"/>
        <v>1</v>
      </c>
      <c r="J1439" s="32" t="s">
        <v>28</v>
      </c>
      <c r="U1439" t="s">
        <v>31</v>
      </c>
      <c r="V1439" t="str">
        <f t="shared" si="45"/>
        <v>ENT</v>
      </c>
      <c r="W1439">
        <v>1918</v>
      </c>
      <c r="X1439" t="s">
        <v>30</v>
      </c>
    </row>
    <row r="1440" spans="1:24">
      <c r="A1440" t="s">
        <v>75</v>
      </c>
      <c r="C1440" t="str">
        <f>VLOOKUP(A1440,'Location Codes'!$A$2:$D$1048576,4,FALSE)</f>
        <v>Vernon.VernonburgDitch</v>
      </c>
      <c r="D1440">
        <f>VLOOKUP(A1440,'Location Codes'!$A$2:$C$1048576,2,FALSE)</f>
        <v>31.965998805129299</v>
      </c>
      <c r="E1440">
        <f>VLOOKUP(A1440,'Location Codes'!$A$2:$C$1048576,3,FALSE)</f>
        <v>-81.134277619450003</v>
      </c>
      <c r="F1440" s="1">
        <v>43243.503472222219</v>
      </c>
      <c r="G1440" s="7">
        <v>0.50347222222222221</v>
      </c>
      <c r="H1440" s="30">
        <f>VLOOKUP(F1440,'Rainfall Record'!$D$2:$E$1000,1,TRUE)</f>
        <v>43242</v>
      </c>
      <c r="I1440" s="32">
        <f t="shared" si="44"/>
        <v>2</v>
      </c>
      <c r="J1440" s="32" t="s">
        <v>28</v>
      </c>
      <c r="U1440" t="s">
        <v>31</v>
      </c>
      <c r="V1440" t="str">
        <f t="shared" si="45"/>
        <v>ENT</v>
      </c>
      <c r="W1440">
        <v>4611</v>
      </c>
      <c r="X1440" t="s">
        <v>30</v>
      </c>
    </row>
    <row r="1441" spans="1:24">
      <c r="A1441" t="s">
        <v>76</v>
      </c>
      <c r="C1441" t="str">
        <f>VLOOKUP(A1441,'Location Codes'!$A$2:$D$1048576,4,FALSE)</f>
        <v>Vernon.Vernonburg</v>
      </c>
      <c r="D1441">
        <f>VLOOKUP(A1441,'Location Codes'!$A$2:$C$1048576,2,FALSE)</f>
        <v>31.963846986497899</v>
      </c>
      <c r="E1441">
        <f>VLOOKUP(A1441,'Location Codes'!$A$2:$C$1048576,3,FALSE)</f>
        <v>-81.120341943777106</v>
      </c>
      <c r="F1441" s="1">
        <v>43243.513888888891</v>
      </c>
      <c r="G1441" s="7">
        <v>0.51388888888888895</v>
      </c>
      <c r="H1441" s="30">
        <f>VLOOKUP(F1441,'Rainfall Record'!$D$2:$E$1000,1,TRUE)</f>
        <v>43242</v>
      </c>
      <c r="I1441" s="32">
        <f t="shared" si="44"/>
        <v>2</v>
      </c>
      <c r="J1441" s="32" t="s">
        <v>28</v>
      </c>
      <c r="U1441" t="s">
        <v>31</v>
      </c>
      <c r="V1441" t="str">
        <f t="shared" si="45"/>
        <v>ENT</v>
      </c>
      <c r="W1441">
        <v>63</v>
      </c>
      <c r="X1441" t="s">
        <v>30</v>
      </c>
    </row>
    <row r="1442" spans="1:24">
      <c r="A1442" t="s">
        <v>77</v>
      </c>
      <c r="C1442" t="str">
        <f>VLOOKUP(A1442,'Location Codes'!$A$2:$D$1048576,4,FALSE)</f>
        <v>Vernon.Vernonburg</v>
      </c>
      <c r="D1442">
        <f>VLOOKUP(A1442,'Location Codes'!$A$2:$C$1048576,2,FALSE)</f>
        <v>31.963846986497899</v>
      </c>
      <c r="E1442">
        <f>VLOOKUP(A1442,'Location Codes'!$A$2:$C$1048576,3,FALSE)</f>
        <v>-81.120341943777106</v>
      </c>
      <c r="F1442" s="1">
        <v>43243.513888888891</v>
      </c>
      <c r="G1442" s="7">
        <v>0.51388888888888895</v>
      </c>
      <c r="H1442" s="30">
        <f>VLOOKUP(F1442,'Rainfall Record'!$D$2:$E$1000,1,TRUE)</f>
        <v>43242</v>
      </c>
      <c r="I1442" s="32">
        <f t="shared" si="44"/>
        <v>2</v>
      </c>
      <c r="J1442" s="32" t="s">
        <v>28</v>
      </c>
      <c r="U1442" t="s">
        <v>31</v>
      </c>
      <c r="V1442" t="str">
        <f t="shared" si="45"/>
        <v>ENT</v>
      </c>
      <c r="W1442">
        <v>63</v>
      </c>
      <c r="X1442" t="s">
        <v>30</v>
      </c>
    </row>
    <row r="1443" spans="1:24">
      <c r="A1443" t="s">
        <v>78</v>
      </c>
      <c r="C1443" t="str">
        <f>VLOOKUP(A1443,'Location Codes'!$A$2:$D$1048576,4,FALSE)</f>
        <v>Harmon.9</v>
      </c>
      <c r="D1443">
        <f>VLOOKUP(A1443,'Location Codes'!$A$2:$C$1048576,2,FALSE)</f>
        <v>31.9867850198948</v>
      </c>
      <c r="E1443">
        <f>VLOOKUP(A1443,'Location Codes'!$A$2:$C$1048576,3,FALSE)</f>
        <v>-81.116596661316706</v>
      </c>
      <c r="F1443" s="1">
        <v>43270.447916666664</v>
      </c>
      <c r="G1443" s="7">
        <v>0.44791666666666669</v>
      </c>
      <c r="H1443" s="30">
        <f>VLOOKUP(F1443,'Rainfall Record'!$D$2:$E$1000,1,TRUE)</f>
        <v>43267</v>
      </c>
      <c r="I1443" s="32">
        <f t="shared" si="44"/>
        <v>3</v>
      </c>
      <c r="J1443" s="32" t="s">
        <v>28</v>
      </c>
      <c r="U1443" t="s">
        <v>31</v>
      </c>
      <c r="V1443" t="str">
        <f t="shared" si="45"/>
        <v>ENT</v>
      </c>
      <c r="W1443">
        <v>197</v>
      </c>
      <c r="X1443" t="s">
        <v>30</v>
      </c>
    </row>
    <row r="1444" spans="1:24">
      <c r="A1444" t="s">
        <v>73</v>
      </c>
      <c r="C1444" t="str">
        <f>VLOOKUP(A1444,'Location Codes'!$A$2:$D$1048576,4,FALSE)</f>
        <v>Hayners.Mont</v>
      </c>
      <c r="D1444">
        <f>VLOOKUP(A1444,'Location Codes'!$A$2:$C$1048576,2,FALSE)</f>
        <v>31.993115442766999</v>
      </c>
      <c r="E1444">
        <f>VLOOKUP(A1444,'Location Codes'!$A$2:$C$1048576,3,FALSE)</f>
        <v>-81.1013377418072</v>
      </c>
      <c r="F1444" s="1">
        <v>43270.465277777781</v>
      </c>
      <c r="G1444" s="7">
        <v>0.46527777777777773</v>
      </c>
      <c r="H1444" s="30">
        <f>VLOOKUP(F1444,'Rainfall Record'!$D$2:$E$1000,1,TRUE)</f>
        <v>43267</v>
      </c>
      <c r="I1444" s="32">
        <f t="shared" si="44"/>
        <v>3</v>
      </c>
      <c r="J1444" s="32" t="s">
        <v>28</v>
      </c>
      <c r="U1444" t="s">
        <v>31</v>
      </c>
      <c r="V1444" t="str">
        <f t="shared" si="45"/>
        <v>ENT</v>
      </c>
      <c r="W1444">
        <v>309</v>
      </c>
      <c r="X1444" t="s">
        <v>30</v>
      </c>
    </row>
    <row r="1445" spans="1:24">
      <c r="A1445" t="s">
        <v>27</v>
      </c>
      <c r="C1445" t="str">
        <f>VLOOKUP(A1445,'Location Codes'!$A$2:$D$1048576,4,FALSE)</f>
        <v>Hayners.Halcyon</v>
      </c>
      <c r="D1445">
        <f>VLOOKUP(A1445,'Location Codes'!$A$2:$C$1048576,2,FALSE)</f>
        <v>31.982481023192801</v>
      </c>
      <c r="E1445">
        <f>VLOOKUP(A1445,'Location Codes'!$A$2:$C$1048576,3,FALSE)</f>
        <v>-81.111041875059797</v>
      </c>
      <c r="F1445" s="1">
        <v>43270.475694444445</v>
      </c>
      <c r="G1445" s="7">
        <v>0.47569444444444442</v>
      </c>
      <c r="H1445" s="30">
        <f>VLOOKUP(F1445,'Rainfall Record'!$D$2:$E$1000,1,TRUE)</f>
        <v>43267</v>
      </c>
      <c r="I1445" s="32">
        <f t="shared" si="44"/>
        <v>3</v>
      </c>
      <c r="J1445" s="32" t="s">
        <v>28</v>
      </c>
      <c r="U1445" t="s">
        <v>31</v>
      </c>
      <c r="V1445" t="str">
        <f t="shared" si="45"/>
        <v>ENT</v>
      </c>
      <c r="W1445">
        <v>121</v>
      </c>
      <c r="X1445" t="s">
        <v>30</v>
      </c>
    </row>
    <row r="1446" spans="1:24">
      <c r="A1446" t="s">
        <v>57</v>
      </c>
      <c r="C1446" t="str">
        <f>VLOOKUP(A1446,'Location Codes'!$A$2:$D$1048576,4,FALSE)</f>
        <v>Wilshire.WhiteBluff</v>
      </c>
      <c r="D1446">
        <f>VLOOKUP(A1446,'Location Codes'!$A$2:$C$1048576,2,FALSE)</f>
        <v>31.984280910253801</v>
      </c>
      <c r="E1446">
        <f>VLOOKUP(A1446,'Location Codes'!$A$2:$C$1048576,3,FALSE)</f>
        <v>-81.129864906139403</v>
      </c>
      <c r="F1446" s="1">
        <v>42159.429166666669</v>
      </c>
      <c r="G1446" s="6">
        <v>0.42916666666666664</v>
      </c>
      <c r="H1446" s="30">
        <f>VLOOKUP(F1446,'Rainfall Record'!$D$2:$E$1000,1,TRUE)</f>
        <v>42159</v>
      </c>
      <c r="I1446" s="32">
        <f t="shared" si="44"/>
        <v>0</v>
      </c>
      <c r="J1446" s="32" t="s">
        <v>28</v>
      </c>
      <c r="U1446" t="s">
        <v>29</v>
      </c>
      <c r="V1446" t="str">
        <f t="shared" si="45"/>
        <v>FC</v>
      </c>
      <c r="W1446">
        <v>24000</v>
      </c>
      <c r="X1446" t="s">
        <v>30</v>
      </c>
    </row>
    <row r="1447" spans="1:24">
      <c r="A1447" t="s">
        <v>74</v>
      </c>
      <c r="C1447" t="str">
        <f>VLOOKUP(A1447,'Location Codes'!$A$2:$D$1048576,4,FALSE)</f>
        <v>Vernon.WhiteBluffDitch</v>
      </c>
      <c r="D1447">
        <f>VLOOKUP(A1447,'Location Codes'!$A$2:$C$1048576,2,FALSE)</f>
        <v>31.964633593941102</v>
      </c>
      <c r="E1447">
        <f>VLOOKUP(A1447,'Location Codes'!$A$2:$C$1048576,3,FALSE)</f>
        <v>-81.135533939742899</v>
      </c>
      <c r="F1447" s="1">
        <v>43270.527777777781</v>
      </c>
      <c r="G1447" s="7">
        <v>0.52777777777777779</v>
      </c>
      <c r="H1447" s="30">
        <f>VLOOKUP(F1447,'Rainfall Record'!$D$2:$E$1000,1,TRUE)</f>
        <v>43267</v>
      </c>
      <c r="I1447" s="32">
        <f t="shared" si="44"/>
        <v>4</v>
      </c>
      <c r="J1447" s="32" t="s">
        <v>28</v>
      </c>
      <c r="U1447" t="s">
        <v>31</v>
      </c>
      <c r="V1447" t="str">
        <f t="shared" si="45"/>
        <v>ENT</v>
      </c>
      <c r="W1447">
        <v>226</v>
      </c>
      <c r="X1447" t="s">
        <v>30</v>
      </c>
    </row>
    <row r="1448" spans="1:24">
      <c r="A1448" t="s">
        <v>75</v>
      </c>
      <c r="C1448" t="str">
        <f>VLOOKUP(A1448,'Location Codes'!$A$2:$D$1048576,4,FALSE)</f>
        <v>Vernon.VernonburgDitch</v>
      </c>
      <c r="D1448">
        <f>VLOOKUP(A1448,'Location Codes'!$A$2:$C$1048576,2,FALSE)</f>
        <v>31.965998805129299</v>
      </c>
      <c r="E1448">
        <f>VLOOKUP(A1448,'Location Codes'!$A$2:$C$1048576,3,FALSE)</f>
        <v>-81.134277619450003</v>
      </c>
      <c r="F1448" s="1">
        <v>43270.534722222219</v>
      </c>
      <c r="G1448" s="7">
        <v>0.53472222222222221</v>
      </c>
      <c r="H1448" s="30">
        <f>VLOOKUP(F1448,'Rainfall Record'!$D$2:$E$1000,1,TRUE)</f>
        <v>43267</v>
      </c>
      <c r="I1448" s="32">
        <f t="shared" si="44"/>
        <v>4</v>
      </c>
      <c r="J1448" s="32" t="s">
        <v>28</v>
      </c>
      <c r="U1448" t="s">
        <v>31</v>
      </c>
      <c r="V1448" t="str">
        <f t="shared" si="45"/>
        <v>ENT</v>
      </c>
      <c r="W1448">
        <v>155</v>
      </c>
      <c r="X1448" t="s">
        <v>30</v>
      </c>
    </row>
    <row r="1449" spans="1:24">
      <c r="A1449" t="s">
        <v>76</v>
      </c>
      <c r="C1449" t="str">
        <f>VLOOKUP(A1449,'Location Codes'!$A$2:$D$1048576,4,FALSE)</f>
        <v>Vernon.Vernonburg</v>
      </c>
      <c r="D1449">
        <f>VLOOKUP(A1449,'Location Codes'!$A$2:$C$1048576,2,FALSE)</f>
        <v>31.963846986497899</v>
      </c>
      <c r="E1449">
        <f>VLOOKUP(A1449,'Location Codes'!$A$2:$C$1048576,3,FALSE)</f>
        <v>-81.120341943777106</v>
      </c>
      <c r="F1449" s="1">
        <v>43270.545138888891</v>
      </c>
      <c r="G1449" s="7">
        <v>0.54513888888888895</v>
      </c>
      <c r="H1449" s="30">
        <f>VLOOKUP(F1449,'Rainfall Record'!$D$2:$E$1000,1,TRUE)</f>
        <v>43267</v>
      </c>
      <c r="I1449" s="32">
        <f t="shared" si="44"/>
        <v>4</v>
      </c>
      <c r="J1449" s="32" t="s">
        <v>28</v>
      </c>
      <c r="U1449" t="s">
        <v>31</v>
      </c>
      <c r="V1449" t="str">
        <f t="shared" si="45"/>
        <v>ENT</v>
      </c>
      <c r="W1449">
        <v>0</v>
      </c>
      <c r="X1449" t="s">
        <v>30</v>
      </c>
    </row>
    <row r="1450" spans="1:24">
      <c r="A1450" t="s">
        <v>77</v>
      </c>
      <c r="C1450" t="str">
        <f>VLOOKUP(A1450,'Location Codes'!$A$2:$D$1048576,4,FALSE)</f>
        <v>Vernon.Vernonburg</v>
      </c>
      <c r="D1450">
        <f>VLOOKUP(A1450,'Location Codes'!$A$2:$C$1048576,2,FALSE)</f>
        <v>31.963846986497899</v>
      </c>
      <c r="E1450">
        <f>VLOOKUP(A1450,'Location Codes'!$A$2:$C$1048576,3,FALSE)</f>
        <v>-81.120341943777106</v>
      </c>
      <c r="F1450" s="1">
        <v>43270.545138888891</v>
      </c>
      <c r="G1450" s="7">
        <v>0.54513888888888895</v>
      </c>
      <c r="H1450" s="30">
        <f>VLOOKUP(F1450,'Rainfall Record'!$D$2:$E$1000,1,TRUE)</f>
        <v>43267</v>
      </c>
      <c r="I1450" s="32">
        <f t="shared" si="44"/>
        <v>4</v>
      </c>
      <c r="J1450" s="32" t="s">
        <v>28</v>
      </c>
      <c r="U1450" t="s">
        <v>31</v>
      </c>
      <c r="V1450" t="str">
        <f t="shared" si="45"/>
        <v>ENT</v>
      </c>
      <c r="W1450">
        <v>0</v>
      </c>
      <c r="X1450" t="s">
        <v>30</v>
      </c>
    </row>
    <row r="1451" spans="1:24">
      <c r="A1451" t="s">
        <v>78</v>
      </c>
      <c r="C1451" t="str">
        <f>VLOOKUP(A1451,'Location Codes'!$A$2:$D$1048576,4,FALSE)</f>
        <v>Harmon.9</v>
      </c>
      <c r="D1451">
        <f>VLOOKUP(A1451,'Location Codes'!$A$2:$C$1048576,2,FALSE)</f>
        <v>31.9867850198948</v>
      </c>
      <c r="E1451">
        <f>VLOOKUP(A1451,'Location Codes'!$A$2:$C$1048576,3,FALSE)</f>
        <v>-81.116596661316706</v>
      </c>
      <c r="F1451" s="1">
        <v>43297.430555555555</v>
      </c>
      <c r="G1451" s="7">
        <v>0.43055555555555558</v>
      </c>
      <c r="H1451" s="30">
        <f>VLOOKUP(F1451,'Rainfall Record'!$D$2:$E$1000,1,TRUE)</f>
        <v>43297</v>
      </c>
      <c r="I1451" s="32">
        <f t="shared" si="44"/>
        <v>0</v>
      </c>
      <c r="J1451" s="32" t="s">
        <v>28</v>
      </c>
      <c r="U1451" t="s">
        <v>31</v>
      </c>
      <c r="V1451" t="str">
        <f t="shared" si="45"/>
        <v>ENT</v>
      </c>
      <c r="W1451">
        <v>173</v>
      </c>
      <c r="X1451" t="s">
        <v>30</v>
      </c>
    </row>
    <row r="1452" spans="1:24">
      <c r="A1452" t="s">
        <v>73</v>
      </c>
      <c r="C1452" t="str">
        <f>VLOOKUP(A1452,'Location Codes'!$A$2:$D$1048576,4,FALSE)</f>
        <v>Hayners.Mont</v>
      </c>
      <c r="D1452">
        <f>VLOOKUP(A1452,'Location Codes'!$A$2:$C$1048576,2,FALSE)</f>
        <v>31.993115442766999</v>
      </c>
      <c r="E1452">
        <f>VLOOKUP(A1452,'Location Codes'!$A$2:$C$1048576,3,FALSE)</f>
        <v>-81.1013377418072</v>
      </c>
      <c r="F1452" s="1">
        <v>43297.440972222219</v>
      </c>
      <c r="G1452" s="7">
        <v>0.44097222222222227</v>
      </c>
      <c r="H1452" s="30">
        <f>VLOOKUP(F1452,'Rainfall Record'!$D$2:$E$1000,1,TRUE)</f>
        <v>43297</v>
      </c>
      <c r="I1452" s="32">
        <f t="shared" si="44"/>
        <v>0</v>
      </c>
      <c r="J1452" s="32" t="s">
        <v>28</v>
      </c>
      <c r="U1452" t="s">
        <v>31</v>
      </c>
      <c r="V1452" t="str">
        <f t="shared" si="45"/>
        <v>ENT</v>
      </c>
      <c r="W1452">
        <v>199</v>
      </c>
      <c r="X1452" t="s">
        <v>30</v>
      </c>
    </row>
    <row r="1453" spans="1:24">
      <c r="A1453" t="s">
        <v>27</v>
      </c>
      <c r="C1453" t="str">
        <f>VLOOKUP(A1453,'Location Codes'!$A$2:$D$1048576,4,FALSE)</f>
        <v>Hayners.Halcyon</v>
      </c>
      <c r="D1453">
        <f>VLOOKUP(A1453,'Location Codes'!$A$2:$C$1048576,2,FALSE)</f>
        <v>31.982481023192801</v>
      </c>
      <c r="E1453">
        <f>VLOOKUP(A1453,'Location Codes'!$A$2:$C$1048576,3,FALSE)</f>
        <v>-81.111041875059797</v>
      </c>
      <c r="F1453" s="1">
        <v>43297.451388888891</v>
      </c>
      <c r="G1453" s="7">
        <v>0.4513888888888889</v>
      </c>
      <c r="H1453" s="30">
        <f>VLOOKUP(F1453,'Rainfall Record'!$D$2:$E$1000,1,TRUE)</f>
        <v>43297</v>
      </c>
      <c r="I1453" s="32">
        <f t="shared" si="44"/>
        <v>0</v>
      </c>
      <c r="J1453" s="32" t="s">
        <v>28</v>
      </c>
      <c r="U1453" t="s">
        <v>31</v>
      </c>
      <c r="V1453" t="str">
        <f t="shared" si="45"/>
        <v>ENT</v>
      </c>
      <c r="W1453">
        <v>109</v>
      </c>
      <c r="X1453" t="s">
        <v>30</v>
      </c>
    </row>
    <row r="1454" spans="1:24">
      <c r="A1454" t="s">
        <v>57</v>
      </c>
      <c r="C1454" t="str">
        <f>VLOOKUP(A1454,'Location Codes'!$A$2:$D$1048576,4,FALSE)</f>
        <v>Wilshire.WhiteBluff</v>
      </c>
      <c r="D1454">
        <f>VLOOKUP(A1454,'Location Codes'!$A$2:$C$1048576,2,FALSE)</f>
        <v>31.984280910253801</v>
      </c>
      <c r="E1454">
        <f>VLOOKUP(A1454,'Location Codes'!$A$2:$C$1048576,3,FALSE)</f>
        <v>-81.129864906139403</v>
      </c>
      <c r="F1454" s="1">
        <v>42164.45</v>
      </c>
      <c r="G1454" s="6">
        <v>0.45</v>
      </c>
      <c r="H1454" s="30">
        <f>VLOOKUP(F1454,'Rainfall Record'!$D$2:$E$1000,1,TRUE)</f>
        <v>42164</v>
      </c>
      <c r="I1454" s="32">
        <f t="shared" si="44"/>
        <v>0</v>
      </c>
      <c r="J1454" s="32" t="s">
        <v>28</v>
      </c>
      <c r="U1454" t="s">
        <v>29</v>
      </c>
      <c r="V1454" t="str">
        <f t="shared" si="45"/>
        <v>FC</v>
      </c>
      <c r="W1454">
        <v>490</v>
      </c>
      <c r="X1454" t="s">
        <v>30</v>
      </c>
    </row>
    <row r="1455" spans="1:24">
      <c r="A1455" t="s">
        <v>74</v>
      </c>
      <c r="C1455" t="str">
        <f>VLOOKUP(A1455,'Location Codes'!$A$2:$D$1048576,4,FALSE)</f>
        <v>Vernon.WhiteBluffDitch</v>
      </c>
      <c r="D1455">
        <f>VLOOKUP(A1455,'Location Codes'!$A$2:$C$1048576,2,FALSE)</f>
        <v>31.964633593941102</v>
      </c>
      <c r="E1455">
        <f>VLOOKUP(A1455,'Location Codes'!$A$2:$C$1048576,3,FALSE)</f>
        <v>-81.135533939742899</v>
      </c>
      <c r="F1455" s="1">
        <v>43297.503472222219</v>
      </c>
      <c r="G1455" s="7">
        <v>0.50347222222222221</v>
      </c>
      <c r="H1455" s="30">
        <f>VLOOKUP(F1455,'Rainfall Record'!$D$2:$E$1000,1,TRUE)</f>
        <v>43297</v>
      </c>
      <c r="I1455" s="32">
        <f t="shared" si="44"/>
        <v>1</v>
      </c>
      <c r="J1455" s="32" t="s">
        <v>28</v>
      </c>
      <c r="U1455" t="s">
        <v>31</v>
      </c>
      <c r="V1455" t="str">
        <f t="shared" si="45"/>
        <v>ENT</v>
      </c>
      <c r="W1455">
        <v>2851</v>
      </c>
      <c r="X1455" t="s">
        <v>30</v>
      </c>
    </row>
    <row r="1456" spans="1:24">
      <c r="A1456" t="s">
        <v>75</v>
      </c>
      <c r="C1456" t="str">
        <f>VLOOKUP(A1456,'Location Codes'!$A$2:$D$1048576,4,FALSE)</f>
        <v>Vernon.VernonburgDitch</v>
      </c>
      <c r="D1456">
        <f>VLOOKUP(A1456,'Location Codes'!$A$2:$C$1048576,2,FALSE)</f>
        <v>31.965998805129299</v>
      </c>
      <c r="E1456">
        <f>VLOOKUP(A1456,'Location Codes'!$A$2:$C$1048576,3,FALSE)</f>
        <v>-81.134277619450003</v>
      </c>
      <c r="F1456" s="1">
        <v>43297.510416666664</v>
      </c>
      <c r="G1456" s="7">
        <v>0.51041666666666663</v>
      </c>
      <c r="H1456" s="30">
        <f>VLOOKUP(F1456,'Rainfall Record'!$D$2:$E$1000,1,TRUE)</f>
        <v>43297</v>
      </c>
      <c r="I1456" s="32">
        <f t="shared" si="44"/>
        <v>1</v>
      </c>
      <c r="J1456" s="32" t="s">
        <v>28</v>
      </c>
      <c r="U1456" t="s">
        <v>31</v>
      </c>
      <c r="V1456" t="str">
        <f t="shared" si="45"/>
        <v>ENT</v>
      </c>
      <c r="W1456">
        <v>323</v>
      </c>
      <c r="X1456" t="s">
        <v>30</v>
      </c>
    </row>
    <row r="1457" spans="1:24">
      <c r="A1457" t="s">
        <v>76</v>
      </c>
      <c r="C1457" t="str">
        <f>VLOOKUP(A1457,'Location Codes'!$A$2:$D$1048576,4,FALSE)</f>
        <v>Vernon.Vernonburg</v>
      </c>
      <c r="D1457">
        <f>VLOOKUP(A1457,'Location Codes'!$A$2:$C$1048576,2,FALSE)</f>
        <v>31.963846986497899</v>
      </c>
      <c r="E1457">
        <f>VLOOKUP(A1457,'Location Codes'!$A$2:$C$1048576,3,FALSE)</f>
        <v>-81.120341943777106</v>
      </c>
      <c r="F1457" s="1">
        <v>43297.520833333336</v>
      </c>
      <c r="G1457" s="7">
        <v>0.52083333333333337</v>
      </c>
      <c r="H1457" s="30">
        <f>VLOOKUP(F1457,'Rainfall Record'!$D$2:$E$1000,1,TRUE)</f>
        <v>43297</v>
      </c>
      <c r="I1457" s="32">
        <f t="shared" si="44"/>
        <v>1</v>
      </c>
      <c r="J1457" s="32" t="s">
        <v>28</v>
      </c>
      <c r="U1457" t="s">
        <v>31</v>
      </c>
      <c r="V1457" t="str">
        <f t="shared" si="45"/>
        <v>ENT</v>
      </c>
      <c r="W1457">
        <v>20</v>
      </c>
      <c r="X1457" t="s">
        <v>30</v>
      </c>
    </row>
    <row r="1458" spans="1:24">
      <c r="A1458" t="s">
        <v>77</v>
      </c>
      <c r="C1458" t="str">
        <f>VLOOKUP(A1458,'Location Codes'!$A$2:$D$1048576,4,FALSE)</f>
        <v>Vernon.Vernonburg</v>
      </c>
      <c r="D1458">
        <f>VLOOKUP(A1458,'Location Codes'!$A$2:$C$1048576,2,FALSE)</f>
        <v>31.963846986497899</v>
      </c>
      <c r="E1458">
        <f>VLOOKUP(A1458,'Location Codes'!$A$2:$C$1048576,3,FALSE)</f>
        <v>-81.120341943777106</v>
      </c>
      <c r="F1458" s="1">
        <v>43297.520833333336</v>
      </c>
      <c r="G1458" s="7">
        <v>0.52083333333333337</v>
      </c>
      <c r="H1458" s="30">
        <f>VLOOKUP(F1458,'Rainfall Record'!$D$2:$E$1000,1,TRUE)</f>
        <v>43297</v>
      </c>
      <c r="I1458" s="32">
        <f t="shared" si="44"/>
        <v>1</v>
      </c>
      <c r="J1458" s="32" t="s">
        <v>28</v>
      </c>
      <c r="U1458" t="s">
        <v>31</v>
      </c>
      <c r="V1458" t="str">
        <f t="shared" si="45"/>
        <v>ENT</v>
      </c>
      <c r="W1458">
        <v>20</v>
      </c>
      <c r="X1458" t="s">
        <v>30</v>
      </c>
    </row>
    <row r="1459" spans="1:24">
      <c r="A1459" t="s">
        <v>78</v>
      </c>
      <c r="C1459" t="str">
        <f>VLOOKUP(A1459,'Location Codes'!$A$2:$D$1048576,4,FALSE)</f>
        <v>Harmon.9</v>
      </c>
      <c r="D1459">
        <f>VLOOKUP(A1459,'Location Codes'!$A$2:$C$1048576,2,FALSE)</f>
        <v>31.9867850198948</v>
      </c>
      <c r="E1459">
        <f>VLOOKUP(A1459,'Location Codes'!$A$2:$C$1048576,3,FALSE)</f>
        <v>-81.116596661316706</v>
      </c>
      <c r="F1459" s="1">
        <v>43328.482638888891</v>
      </c>
      <c r="G1459" s="7">
        <v>0.4826388888888889</v>
      </c>
      <c r="H1459" s="30">
        <f>VLOOKUP(F1459,'Rainfall Record'!$D$2:$E$1000,1,TRUE)</f>
        <v>43318</v>
      </c>
      <c r="I1459" s="32">
        <f t="shared" si="44"/>
        <v>10</v>
      </c>
      <c r="J1459" s="32" t="s">
        <v>28</v>
      </c>
      <c r="U1459" t="s">
        <v>31</v>
      </c>
      <c r="V1459" t="str">
        <f t="shared" si="45"/>
        <v>ENT</v>
      </c>
      <c r="W1459">
        <v>63</v>
      </c>
      <c r="X1459" t="s">
        <v>30</v>
      </c>
    </row>
    <row r="1460" spans="1:24">
      <c r="A1460" t="s">
        <v>73</v>
      </c>
      <c r="C1460" t="str">
        <f>VLOOKUP(A1460,'Location Codes'!$A$2:$D$1048576,4,FALSE)</f>
        <v>Hayners.Mont</v>
      </c>
      <c r="D1460">
        <f>VLOOKUP(A1460,'Location Codes'!$A$2:$C$1048576,2,FALSE)</f>
        <v>31.993115442766999</v>
      </c>
      <c r="E1460">
        <f>VLOOKUP(A1460,'Location Codes'!$A$2:$C$1048576,3,FALSE)</f>
        <v>-81.1013377418072</v>
      </c>
      <c r="F1460" s="1">
        <v>43328.496527777781</v>
      </c>
      <c r="G1460" s="7">
        <v>0.49652777777777773</v>
      </c>
      <c r="H1460" s="30">
        <f>VLOOKUP(F1460,'Rainfall Record'!$D$2:$E$1000,1,TRUE)</f>
        <v>43318</v>
      </c>
      <c r="I1460" s="32">
        <f t="shared" si="44"/>
        <v>10</v>
      </c>
      <c r="J1460" s="32" t="s">
        <v>28</v>
      </c>
      <c r="U1460" t="s">
        <v>31</v>
      </c>
      <c r="V1460" t="str">
        <f t="shared" si="45"/>
        <v>ENT</v>
      </c>
      <c r="W1460">
        <v>122</v>
      </c>
      <c r="X1460" t="s">
        <v>30</v>
      </c>
    </row>
    <row r="1461" spans="1:24">
      <c r="A1461" t="s">
        <v>27</v>
      </c>
      <c r="C1461" t="str">
        <f>VLOOKUP(A1461,'Location Codes'!$A$2:$D$1048576,4,FALSE)</f>
        <v>Hayners.Halcyon</v>
      </c>
      <c r="D1461">
        <f>VLOOKUP(A1461,'Location Codes'!$A$2:$C$1048576,2,FALSE)</f>
        <v>31.982481023192801</v>
      </c>
      <c r="E1461">
        <f>VLOOKUP(A1461,'Location Codes'!$A$2:$C$1048576,3,FALSE)</f>
        <v>-81.111041875059797</v>
      </c>
      <c r="F1461" s="1">
        <v>43328.506944444445</v>
      </c>
      <c r="G1461" s="7">
        <v>0.50694444444444442</v>
      </c>
      <c r="H1461" s="30">
        <f>VLOOKUP(F1461,'Rainfall Record'!$D$2:$E$1000,1,TRUE)</f>
        <v>43318</v>
      </c>
      <c r="I1461" s="32">
        <f t="shared" si="44"/>
        <v>11</v>
      </c>
      <c r="J1461" s="32" t="s">
        <v>28</v>
      </c>
      <c r="U1461" t="s">
        <v>31</v>
      </c>
      <c r="V1461" t="str">
        <f t="shared" si="45"/>
        <v>ENT</v>
      </c>
      <c r="W1461">
        <v>41</v>
      </c>
      <c r="X1461" t="s">
        <v>30</v>
      </c>
    </row>
    <row r="1462" spans="1:24">
      <c r="A1462" t="s">
        <v>57</v>
      </c>
      <c r="C1462" t="str">
        <f>VLOOKUP(A1462,'Location Codes'!$A$2:$D$1048576,4,FALSE)</f>
        <v>Wilshire.WhiteBluff</v>
      </c>
      <c r="D1462">
        <f>VLOOKUP(A1462,'Location Codes'!$A$2:$C$1048576,2,FALSE)</f>
        <v>31.984280910253801</v>
      </c>
      <c r="E1462">
        <f>VLOOKUP(A1462,'Location Codes'!$A$2:$C$1048576,3,FALSE)</f>
        <v>-81.129864906139403</v>
      </c>
      <c r="F1462" s="1">
        <v>42170.413888888892</v>
      </c>
      <c r="G1462" s="6">
        <v>0.41388888888888886</v>
      </c>
      <c r="H1462" s="30">
        <f>VLOOKUP(F1462,'Rainfall Record'!$D$2:$E$1000,1,TRUE)</f>
        <v>42164</v>
      </c>
      <c r="I1462" s="32">
        <f t="shared" si="44"/>
        <v>6</v>
      </c>
      <c r="J1462" s="32" t="s">
        <v>28</v>
      </c>
      <c r="U1462" t="s">
        <v>29</v>
      </c>
      <c r="V1462" t="str">
        <f t="shared" si="45"/>
        <v>FC</v>
      </c>
      <c r="W1462">
        <v>1100</v>
      </c>
      <c r="X1462" t="s">
        <v>30</v>
      </c>
    </row>
    <row r="1463" spans="1:24">
      <c r="A1463" t="s">
        <v>74</v>
      </c>
      <c r="C1463" t="str">
        <f>VLOOKUP(A1463,'Location Codes'!$A$2:$D$1048576,4,FALSE)</f>
        <v>Vernon.WhiteBluffDitch</v>
      </c>
      <c r="D1463">
        <f>VLOOKUP(A1463,'Location Codes'!$A$2:$C$1048576,2,FALSE)</f>
        <v>31.964633593941102</v>
      </c>
      <c r="E1463">
        <f>VLOOKUP(A1463,'Location Codes'!$A$2:$C$1048576,3,FALSE)</f>
        <v>-81.135533939742899</v>
      </c>
      <c r="F1463" s="1">
        <v>43328.5625</v>
      </c>
      <c r="G1463" s="7">
        <v>0.5625</v>
      </c>
      <c r="H1463" s="30">
        <f>VLOOKUP(F1463,'Rainfall Record'!$D$2:$E$1000,1,TRUE)</f>
        <v>43318</v>
      </c>
      <c r="I1463" s="32">
        <f t="shared" si="44"/>
        <v>11</v>
      </c>
      <c r="J1463" s="32" t="s">
        <v>28</v>
      </c>
      <c r="U1463" t="s">
        <v>31</v>
      </c>
      <c r="V1463" t="str">
        <f t="shared" si="45"/>
        <v>ENT</v>
      </c>
      <c r="W1463">
        <v>223</v>
      </c>
      <c r="X1463" t="s">
        <v>30</v>
      </c>
    </row>
    <row r="1464" spans="1:24">
      <c r="A1464" t="s">
        <v>75</v>
      </c>
      <c r="C1464" t="str">
        <f>VLOOKUP(A1464,'Location Codes'!$A$2:$D$1048576,4,FALSE)</f>
        <v>Vernon.VernonburgDitch</v>
      </c>
      <c r="D1464">
        <f>VLOOKUP(A1464,'Location Codes'!$A$2:$C$1048576,2,FALSE)</f>
        <v>31.965998805129299</v>
      </c>
      <c r="E1464">
        <f>VLOOKUP(A1464,'Location Codes'!$A$2:$C$1048576,3,FALSE)</f>
        <v>-81.134277619450003</v>
      </c>
      <c r="F1464" s="1">
        <v>43328.572916666664</v>
      </c>
      <c r="G1464" s="7">
        <v>0.57291666666666663</v>
      </c>
      <c r="H1464" s="30">
        <f>VLOOKUP(F1464,'Rainfall Record'!$D$2:$E$1000,1,TRUE)</f>
        <v>43318</v>
      </c>
      <c r="I1464" s="32">
        <f t="shared" si="44"/>
        <v>11</v>
      </c>
      <c r="J1464" s="32" t="s">
        <v>28</v>
      </c>
      <c r="U1464" t="s">
        <v>31</v>
      </c>
      <c r="V1464" t="str">
        <f t="shared" si="45"/>
        <v>ENT</v>
      </c>
      <c r="W1464">
        <v>41</v>
      </c>
      <c r="X1464" t="s">
        <v>30</v>
      </c>
    </row>
    <row r="1465" spans="1:24">
      <c r="A1465" t="s">
        <v>76</v>
      </c>
      <c r="C1465" t="str">
        <f>VLOOKUP(A1465,'Location Codes'!$A$2:$D$1048576,4,FALSE)</f>
        <v>Vernon.Vernonburg</v>
      </c>
      <c r="D1465">
        <f>VLOOKUP(A1465,'Location Codes'!$A$2:$C$1048576,2,FALSE)</f>
        <v>31.963846986497899</v>
      </c>
      <c r="E1465">
        <f>VLOOKUP(A1465,'Location Codes'!$A$2:$C$1048576,3,FALSE)</f>
        <v>-81.120341943777106</v>
      </c>
      <c r="F1465" s="1">
        <v>43328.583333333336</v>
      </c>
      <c r="G1465" s="7">
        <v>0.58333333333333337</v>
      </c>
      <c r="H1465" s="30">
        <f>VLOOKUP(F1465,'Rainfall Record'!$D$2:$E$1000,1,TRUE)</f>
        <v>43318</v>
      </c>
      <c r="I1465" s="32">
        <f t="shared" si="44"/>
        <v>11</v>
      </c>
      <c r="J1465" s="32" t="s">
        <v>28</v>
      </c>
      <c r="U1465" t="s">
        <v>31</v>
      </c>
      <c r="V1465" t="str">
        <f t="shared" si="45"/>
        <v>ENT</v>
      </c>
      <c r="W1465">
        <v>63</v>
      </c>
      <c r="X1465" t="s">
        <v>30</v>
      </c>
    </row>
    <row r="1466" spans="1:24">
      <c r="A1466" t="s">
        <v>77</v>
      </c>
      <c r="C1466" t="str">
        <f>VLOOKUP(A1466,'Location Codes'!$A$2:$D$1048576,4,FALSE)</f>
        <v>Vernon.Vernonburg</v>
      </c>
      <c r="D1466">
        <f>VLOOKUP(A1466,'Location Codes'!$A$2:$C$1048576,2,FALSE)</f>
        <v>31.963846986497899</v>
      </c>
      <c r="E1466">
        <f>VLOOKUP(A1466,'Location Codes'!$A$2:$C$1048576,3,FALSE)</f>
        <v>-81.120341943777106</v>
      </c>
      <c r="F1466" s="1">
        <v>43328.583333333336</v>
      </c>
      <c r="G1466" s="7">
        <v>0.58333333333333337</v>
      </c>
      <c r="H1466" s="30">
        <f>VLOOKUP(F1466,'Rainfall Record'!$D$2:$E$1000,1,TRUE)</f>
        <v>43318</v>
      </c>
      <c r="I1466" s="32">
        <f t="shared" si="44"/>
        <v>11</v>
      </c>
      <c r="J1466" s="32" t="s">
        <v>28</v>
      </c>
      <c r="U1466" t="s">
        <v>31</v>
      </c>
      <c r="V1466" t="str">
        <f t="shared" si="45"/>
        <v>ENT</v>
      </c>
      <c r="W1466">
        <v>63</v>
      </c>
      <c r="X1466" t="s">
        <v>30</v>
      </c>
    </row>
    <row r="1467" spans="1:24">
      <c r="A1467" t="s">
        <v>73</v>
      </c>
      <c r="C1467" t="str">
        <f>VLOOKUP(A1467,'Location Codes'!$A$2:$D$1048576,4,FALSE)</f>
        <v>Hayners.Mont</v>
      </c>
      <c r="D1467">
        <f>VLOOKUP(A1467,'Location Codes'!$A$2:$C$1048576,2,FALSE)</f>
        <v>31.993115442766999</v>
      </c>
      <c r="E1467">
        <f>VLOOKUP(A1467,'Location Codes'!$A$2:$C$1048576,3,FALSE)</f>
        <v>-81.1013377418072</v>
      </c>
      <c r="F1467" s="1">
        <v>43349.472222222219</v>
      </c>
      <c r="G1467" s="7">
        <v>0.47222222222222227</v>
      </c>
      <c r="H1467" s="30">
        <f>VLOOKUP(F1467,'Rainfall Record'!$D$2:$E$1000,1,TRUE)</f>
        <v>43338</v>
      </c>
      <c r="I1467" s="32">
        <f t="shared" si="44"/>
        <v>11</v>
      </c>
      <c r="J1467" s="32" t="s">
        <v>28</v>
      </c>
      <c r="U1467" t="s">
        <v>31</v>
      </c>
      <c r="V1467" t="str">
        <f t="shared" si="45"/>
        <v>ENT</v>
      </c>
      <c r="W1467">
        <v>109</v>
      </c>
      <c r="X1467" t="s">
        <v>30</v>
      </c>
    </row>
    <row r="1468" spans="1:24">
      <c r="A1468" t="s">
        <v>27</v>
      </c>
      <c r="C1468" t="str">
        <f>VLOOKUP(A1468,'Location Codes'!$A$2:$D$1048576,4,FALSE)</f>
        <v>Hayners.Halcyon</v>
      </c>
      <c r="D1468">
        <f>VLOOKUP(A1468,'Location Codes'!$A$2:$C$1048576,2,FALSE)</f>
        <v>31.982481023192801</v>
      </c>
      <c r="E1468">
        <f>VLOOKUP(A1468,'Location Codes'!$A$2:$C$1048576,3,FALSE)</f>
        <v>-81.111041875059797</v>
      </c>
      <c r="F1468" s="1">
        <v>43349.482638888891</v>
      </c>
      <c r="G1468" s="7">
        <v>0.4826388888888889</v>
      </c>
      <c r="H1468" s="30">
        <f>VLOOKUP(F1468,'Rainfall Record'!$D$2:$E$1000,1,TRUE)</f>
        <v>43338</v>
      </c>
      <c r="I1468" s="32">
        <f t="shared" si="44"/>
        <v>11</v>
      </c>
      <c r="J1468" s="32" t="s">
        <v>28</v>
      </c>
      <c r="U1468" t="s">
        <v>31</v>
      </c>
      <c r="V1468" t="str">
        <f t="shared" si="45"/>
        <v>ENT</v>
      </c>
      <c r="W1468">
        <v>275</v>
      </c>
      <c r="X1468" t="s">
        <v>30</v>
      </c>
    </row>
    <row r="1469" spans="1:24">
      <c r="A1469" t="s">
        <v>57</v>
      </c>
      <c r="C1469" t="str">
        <f>VLOOKUP(A1469,'Location Codes'!$A$2:$D$1048576,4,FALSE)</f>
        <v>Wilshire.WhiteBluff</v>
      </c>
      <c r="D1469">
        <f>VLOOKUP(A1469,'Location Codes'!$A$2:$C$1048576,2,FALSE)</f>
        <v>31.984280910253801</v>
      </c>
      <c r="E1469">
        <f>VLOOKUP(A1469,'Location Codes'!$A$2:$C$1048576,3,FALSE)</f>
        <v>-81.129864906139403</v>
      </c>
      <c r="F1469" s="1">
        <v>42180.40902777778</v>
      </c>
      <c r="G1469" s="6">
        <v>0.40902777777777777</v>
      </c>
      <c r="H1469" s="30">
        <f>VLOOKUP(F1469,'Rainfall Record'!$D$2:$E$1000,1,TRUE)</f>
        <v>42177</v>
      </c>
      <c r="I1469" s="32">
        <f t="shared" si="44"/>
        <v>3</v>
      </c>
      <c r="J1469" s="32" t="s">
        <v>28</v>
      </c>
      <c r="U1469" t="s">
        <v>29</v>
      </c>
      <c r="V1469" t="str">
        <f t="shared" si="45"/>
        <v>FC</v>
      </c>
      <c r="W1469">
        <v>9200</v>
      </c>
      <c r="X1469" t="s">
        <v>30</v>
      </c>
    </row>
    <row r="1470" spans="1:24">
      <c r="A1470" t="s">
        <v>74</v>
      </c>
      <c r="C1470" t="str">
        <f>VLOOKUP(A1470,'Location Codes'!$A$2:$D$1048576,4,FALSE)</f>
        <v>Vernon.WhiteBluffDitch</v>
      </c>
      <c r="D1470">
        <f>VLOOKUP(A1470,'Location Codes'!$A$2:$C$1048576,2,FALSE)</f>
        <v>31.964633593941102</v>
      </c>
      <c r="E1470">
        <f>VLOOKUP(A1470,'Location Codes'!$A$2:$C$1048576,3,FALSE)</f>
        <v>-81.135533939742899</v>
      </c>
      <c r="F1470" s="1">
        <v>43349.538194444445</v>
      </c>
      <c r="G1470" s="7">
        <v>0.53819444444444442</v>
      </c>
      <c r="H1470" s="30">
        <f>VLOOKUP(F1470,'Rainfall Record'!$D$2:$E$1000,1,TRUE)</f>
        <v>43338</v>
      </c>
      <c r="I1470" s="32">
        <f t="shared" si="44"/>
        <v>12</v>
      </c>
      <c r="J1470" s="32" t="s">
        <v>28</v>
      </c>
      <c r="U1470" t="s">
        <v>31</v>
      </c>
      <c r="V1470" t="str">
        <f t="shared" si="45"/>
        <v>ENT</v>
      </c>
      <c r="W1470">
        <v>1835</v>
      </c>
      <c r="X1470" t="s">
        <v>30</v>
      </c>
    </row>
    <row r="1471" spans="1:24">
      <c r="A1471" t="s">
        <v>75</v>
      </c>
      <c r="C1471" t="str">
        <f>VLOOKUP(A1471,'Location Codes'!$A$2:$D$1048576,4,FALSE)</f>
        <v>Vernon.VernonburgDitch</v>
      </c>
      <c r="D1471">
        <f>VLOOKUP(A1471,'Location Codes'!$A$2:$C$1048576,2,FALSE)</f>
        <v>31.965998805129299</v>
      </c>
      <c r="E1471">
        <f>VLOOKUP(A1471,'Location Codes'!$A$2:$C$1048576,3,FALSE)</f>
        <v>-81.134277619450003</v>
      </c>
      <c r="F1471" s="1">
        <v>43349.545138888891</v>
      </c>
      <c r="G1471" s="7">
        <v>0.54513888888888895</v>
      </c>
      <c r="H1471" s="30">
        <f>VLOOKUP(F1471,'Rainfall Record'!$D$2:$E$1000,1,TRUE)</f>
        <v>43338</v>
      </c>
      <c r="I1471" s="32">
        <f t="shared" si="44"/>
        <v>12</v>
      </c>
      <c r="J1471" s="32" t="s">
        <v>28</v>
      </c>
      <c r="U1471" t="s">
        <v>31</v>
      </c>
      <c r="V1471" t="str">
        <f t="shared" si="45"/>
        <v>ENT</v>
      </c>
      <c r="W1471">
        <v>573</v>
      </c>
      <c r="X1471" t="s">
        <v>30</v>
      </c>
    </row>
    <row r="1472" spans="1:24">
      <c r="A1472" t="s">
        <v>76</v>
      </c>
      <c r="C1472" t="str">
        <f>VLOOKUP(A1472,'Location Codes'!$A$2:$D$1048576,4,FALSE)</f>
        <v>Vernon.Vernonburg</v>
      </c>
      <c r="D1472">
        <f>VLOOKUP(A1472,'Location Codes'!$A$2:$C$1048576,2,FALSE)</f>
        <v>31.963846986497899</v>
      </c>
      <c r="E1472">
        <f>VLOOKUP(A1472,'Location Codes'!$A$2:$C$1048576,3,FALSE)</f>
        <v>-81.120341943777106</v>
      </c>
      <c r="F1472" s="1">
        <v>43349.555555555555</v>
      </c>
      <c r="G1472" s="7">
        <v>0.55555555555555558</v>
      </c>
      <c r="H1472" s="30">
        <f>VLOOKUP(F1472,'Rainfall Record'!$D$2:$E$1000,1,TRUE)</f>
        <v>43338</v>
      </c>
      <c r="I1472" s="32">
        <f t="shared" si="44"/>
        <v>12</v>
      </c>
      <c r="J1472" s="32" t="s">
        <v>28</v>
      </c>
      <c r="U1472" t="s">
        <v>31</v>
      </c>
      <c r="V1472" t="str">
        <f t="shared" si="45"/>
        <v>ENT</v>
      </c>
      <c r="W1472">
        <v>41</v>
      </c>
      <c r="X1472" t="s">
        <v>30</v>
      </c>
    </row>
    <row r="1473" spans="1:24">
      <c r="A1473" t="s">
        <v>77</v>
      </c>
      <c r="C1473" t="str">
        <f>VLOOKUP(A1473,'Location Codes'!$A$2:$D$1048576,4,FALSE)</f>
        <v>Vernon.Vernonburg</v>
      </c>
      <c r="D1473">
        <f>VLOOKUP(A1473,'Location Codes'!$A$2:$C$1048576,2,FALSE)</f>
        <v>31.963846986497899</v>
      </c>
      <c r="E1473">
        <f>VLOOKUP(A1473,'Location Codes'!$A$2:$C$1048576,3,FALSE)</f>
        <v>-81.120341943777106</v>
      </c>
      <c r="F1473" s="1">
        <v>43349.555555555555</v>
      </c>
      <c r="G1473" s="7">
        <v>0.55555555555555558</v>
      </c>
      <c r="H1473" s="30">
        <f>VLOOKUP(F1473,'Rainfall Record'!$D$2:$E$1000,1,TRUE)</f>
        <v>43338</v>
      </c>
      <c r="I1473" s="32">
        <f t="shared" si="44"/>
        <v>12</v>
      </c>
      <c r="J1473" s="32" t="s">
        <v>28</v>
      </c>
      <c r="U1473" t="s">
        <v>31</v>
      </c>
      <c r="V1473" t="str">
        <f t="shared" si="45"/>
        <v>ENT</v>
      </c>
      <c r="W1473">
        <v>41</v>
      </c>
      <c r="X1473" t="s">
        <v>30</v>
      </c>
    </row>
    <row r="1474" spans="1:24">
      <c r="A1474" t="s">
        <v>78</v>
      </c>
      <c r="C1474" t="str">
        <f>VLOOKUP(A1474,'Location Codes'!$A$2:$D$1048576,4,FALSE)</f>
        <v>Harmon.9</v>
      </c>
      <c r="D1474">
        <f>VLOOKUP(A1474,'Location Codes'!$A$2:$C$1048576,2,FALSE)</f>
        <v>31.9867850198948</v>
      </c>
      <c r="E1474">
        <f>VLOOKUP(A1474,'Location Codes'!$A$2:$C$1048576,3,FALSE)</f>
        <v>-81.116596661316706</v>
      </c>
      <c r="F1474" s="1">
        <v>43395.513888888891</v>
      </c>
      <c r="G1474" s="7">
        <v>0.51388888888888895</v>
      </c>
      <c r="H1474" s="30">
        <f>VLOOKUP(F1474,'Rainfall Record'!$D$2:$E$1000,1,TRUE)</f>
        <v>43393</v>
      </c>
      <c r="I1474" s="32">
        <f t="shared" si="44"/>
        <v>3</v>
      </c>
      <c r="J1474" s="32" t="s">
        <v>28</v>
      </c>
      <c r="U1474" t="s">
        <v>31</v>
      </c>
      <c r="V1474" t="str">
        <f t="shared" si="45"/>
        <v>ENT</v>
      </c>
      <c r="W1474">
        <v>272</v>
      </c>
      <c r="X1474" t="s">
        <v>30</v>
      </c>
    </row>
    <row r="1475" spans="1:24">
      <c r="A1475" t="s">
        <v>73</v>
      </c>
      <c r="C1475" t="str">
        <f>VLOOKUP(A1475,'Location Codes'!$A$2:$D$1048576,4,FALSE)</f>
        <v>Hayners.Mont</v>
      </c>
      <c r="D1475">
        <f>VLOOKUP(A1475,'Location Codes'!$A$2:$C$1048576,2,FALSE)</f>
        <v>31.993115442766999</v>
      </c>
      <c r="E1475">
        <f>VLOOKUP(A1475,'Location Codes'!$A$2:$C$1048576,3,FALSE)</f>
        <v>-81.1013377418072</v>
      </c>
      <c r="F1475" s="1">
        <v>43395.527777777781</v>
      </c>
      <c r="G1475" s="7">
        <v>0.52777777777777779</v>
      </c>
      <c r="H1475" s="30">
        <f>VLOOKUP(F1475,'Rainfall Record'!$D$2:$E$1000,1,TRUE)</f>
        <v>43393</v>
      </c>
      <c r="I1475" s="32">
        <f t="shared" ref="I1475:I1538" si="46">ROUND(F1475-H1475,0)</f>
        <v>3</v>
      </c>
      <c r="J1475" s="32" t="s">
        <v>28</v>
      </c>
      <c r="U1475" t="s">
        <v>31</v>
      </c>
      <c r="V1475" t="str">
        <f t="shared" ref="V1475:V1538" si="47">IF(U1475="Fecal","FC",IF(U1475="Entero","ENT",IF(U1475="E.coli","EC",IF(U1475="E. Coli","EC",IF(U1475="Enterococci","ENT",IF(U1475="Total Coli","TC",IF(U1475="Total Coliform","TC","error")))))))</f>
        <v>ENT</v>
      </c>
      <c r="W1475">
        <v>74</v>
      </c>
      <c r="X1475" t="s">
        <v>30</v>
      </c>
    </row>
    <row r="1476" spans="1:24">
      <c r="A1476" t="s">
        <v>27</v>
      </c>
      <c r="C1476" t="str">
        <f>VLOOKUP(A1476,'Location Codes'!$A$2:$D$1048576,4,FALSE)</f>
        <v>Hayners.Halcyon</v>
      </c>
      <c r="D1476">
        <f>VLOOKUP(A1476,'Location Codes'!$A$2:$C$1048576,2,FALSE)</f>
        <v>31.982481023192801</v>
      </c>
      <c r="E1476">
        <f>VLOOKUP(A1476,'Location Codes'!$A$2:$C$1048576,3,FALSE)</f>
        <v>-81.111041875059797</v>
      </c>
      <c r="F1476" s="1">
        <v>43395.538194444445</v>
      </c>
      <c r="G1476" s="7">
        <v>0.53819444444444442</v>
      </c>
      <c r="H1476" s="30">
        <f>VLOOKUP(F1476,'Rainfall Record'!$D$2:$E$1000,1,TRUE)</f>
        <v>43393</v>
      </c>
      <c r="I1476" s="32">
        <f t="shared" si="46"/>
        <v>3</v>
      </c>
      <c r="J1476" s="32" t="s">
        <v>28</v>
      </c>
      <c r="U1476" t="s">
        <v>31</v>
      </c>
      <c r="V1476" t="str">
        <f t="shared" si="47"/>
        <v>ENT</v>
      </c>
      <c r="W1476">
        <v>158</v>
      </c>
      <c r="X1476" t="s">
        <v>30</v>
      </c>
    </row>
    <row r="1477" spans="1:24">
      <c r="A1477" t="s">
        <v>58</v>
      </c>
      <c r="C1477" t="str">
        <f>VLOOKUP(A1477,'Location Codes'!$A$2:$D$1048576,4,FALSE)</f>
        <v>Wilshire.WhiteBluff</v>
      </c>
      <c r="D1477">
        <f>VLOOKUP(A1477,'Location Codes'!$A$2:$C$1048576,2,FALSE)</f>
        <v>31.984280910253801</v>
      </c>
      <c r="E1477">
        <f>VLOOKUP(A1477,'Location Codes'!$A$2:$C$1048576,3,FALSE)</f>
        <v>-81.129864906139403</v>
      </c>
      <c r="F1477" s="1">
        <v>42250.433333333334</v>
      </c>
      <c r="G1477" s="6">
        <v>0.43333333333333335</v>
      </c>
      <c r="H1477" s="30">
        <f>VLOOKUP(F1477,'Rainfall Record'!$D$2:$E$1000,1,TRUE)</f>
        <v>42247</v>
      </c>
      <c r="I1477" s="32">
        <f t="shared" si="46"/>
        <v>3</v>
      </c>
      <c r="J1477" s="32" t="s">
        <v>28</v>
      </c>
      <c r="U1477" t="s">
        <v>29</v>
      </c>
      <c r="V1477" t="str">
        <f t="shared" si="47"/>
        <v>FC</v>
      </c>
      <c r="W1477">
        <v>21000</v>
      </c>
      <c r="X1477" t="s">
        <v>30</v>
      </c>
    </row>
    <row r="1478" spans="1:24">
      <c r="A1478" t="s">
        <v>74</v>
      </c>
      <c r="C1478" t="str">
        <f>VLOOKUP(A1478,'Location Codes'!$A$2:$D$1048576,4,FALSE)</f>
        <v>Vernon.WhiteBluffDitch</v>
      </c>
      <c r="D1478">
        <f>VLOOKUP(A1478,'Location Codes'!$A$2:$C$1048576,2,FALSE)</f>
        <v>31.964633593941102</v>
      </c>
      <c r="E1478">
        <f>VLOOKUP(A1478,'Location Codes'!$A$2:$C$1048576,3,FALSE)</f>
        <v>-81.135533939742899</v>
      </c>
      <c r="F1478" s="1">
        <v>43395.590277777781</v>
      </c>
      <c r="G1478" s="7">
        <v>0.59027777777777779</v>
      </c>
      <c r="H1478" s="30">
        <f>VLOOKUP(F1478,'Rainfall Record'!$D$2:$E$1000,1,TRUE)</f>
        <v>43393</v>
      </c>
      <c r="I1478" s="32">
        <f t="shared" si="46"/>
        <v>3</v>
      </c>
      <c r="J1478" s="32" t="s">
        <v>28</v>
      </c>
      <c r="U1478" t="s">
        <v>31</v>
      </c>
      <c r="V1478" t="str">
        <f t="shared" si="47"/>
        <v>ENT</v>
      </c>
      <c r="W1478">
        <v>238</v>
      </c>
      <c r="X1478" t="s">
        <v>30</v>
      </c>
    </row>
    <row r="1479" spans="1:24">
      <c r="A1479" t="s">
        <v>75</v>
      </c>
      <c r="C1479" t="str">
        <f>VLOOKUP(A1479,'Location Codes'!$A$2:$D$1048576,4,FALSE)</f>
        <v>Vernon.VernonburgDitch</v>
      </c>
      <c r="D1479">
        <f>VLOOKUP(A1479,'Location Codes'!$A$2:$C$1048576,2,FALSE)</f>
        <v>31.965998805129299</v>
      </c>
      <c r="E1479">
        <f>VLOOKUP(A1479,'Location Codes'!$A$2:$C$1048576,3,FALSE)</f>
        <v>-81.134277619450003</v>
      </c>
      <c r="F1479" s="1">
        <v>43395.597222222219</v>
      </c>
      <c r="G1479" s="7">
        <v>0.59722222222222221</v>
      </c>
      <c r="H1479" s="30">
        <f>VLOOKUP(F1479,'Rainfall Record'!$D$2:$E$1000,1,TRUE)</f>
        <v>43393</v>
      </c>
      <c r="I1479" s="32">
        <f t="shared" si="46"/>
        <v>3</v>
      </c>
      <c r="J1479" s="32" t="s">
        <v>28</v>
      </c>
      <c r="U1479" t="s">
        <v>31</v>
      </c>
      <c r="V1479" t="str">
        <f t="shared" si="47"/>
        <v>ENT</v>
      </c>
      <c r="W1479">
        <v>20</v>
      </c>
      <c r="X1479" t="s">
        <v>30</v>
      </c>
    </row>
    <row r="1480" spans="1:24">
      <c r="A1480" t="s">
        <v>76</v>
      </c>
      <c r="C1480" t="str">
        <f>VLOOKUP(A1480,'Location Codes'!$A$2:$D$1048576,4,FALSE)</f>
        <v>Vernon.Vernonburg</v>
      </c>
      <c r="D1480">
        <f>VLOOKUP(A1480,'Location Codes'!$A$2:$C$1048576,2,FALSE)</f>
        <v>31.963846986497899</v>
      </c>
      <c r="E1480">
        <f>VLOOKUP(A1480,'Location Codes'!$A$2:$C$1048576,3,FALSE)</f>
        <v>-81.120341943777106</v>
      </c>
      <c r="F1480" s="1">
        <v>43395.611111111109</v>
      </c>
      <c r="G1480" s="7">
        <v>0.61111111111111105</v>
      </c>
      <c r="H1480" s="30">
        <f>VLOOKUP(F1480,'Rainfall Record'!$D$2:$E$1000,1,TRUE)</f>
        <v>43393</v>
      </c>
      <c r="I1480" s="32">
        <f t="shared" si="46"/>
        <v>3</v>
      </c>
      <c r="J1480" s="32" t="s">
        <v>28</v>
      </c>
      <c r="U1480" t="s">
        <v>31</v>
      </c>
      <c r="V1480" t="str">
        <f t="shared" si="47"/>
        <v>ENT</v>
      </c>
      <c r="W1480">
        <v>20</v>
      </c>
      <c r="X1480" t="s">
        <v>30</v>
      </c>
    </row>
    <row r="1481" spans="1:24">
      <c r="A1481" t="s">
        <v>77</v>
      </c>
      <c r="C1481" t="str">
        <f>VLOOKUP(A1481,'Location Codes'!$A$2:$D$1048576,4,FALSE)</f>
        <v>Vernon.Vernonburg</v>
      </c>
      <c r="D1481">
        <f>VLOOKUP(A1481,'Location Codes'!$A$2:$C$1048576,2,FALSE)</f>
        <v>31.963846986497899</v>
      </c>
      <c r="E1481">
        <f>VLOOKUP(A1481,'Location Codes'!$A$2:$C$1048576,3,FALSE)</f>
        <v>-81.120341943777106</v>
      </c>
      <c r="F1481" s="1">
        <v>43395.611111111109</v>
      </c>
      <c r="G1481" s="7">
        <v>0.61111111111111105</v>
      </c>
      <c r="H1481" s="30">
        <f>VLOOKUP(F1481,'Rainfall Record'!$D$2:$E$1000,1,TRUE)</f>
        <v>43393</v>
      </c>
      <c r="I1481" s="32">
        <f t="shared" si="46"/>
        <v>3</v>
      </c>
      <c r="J1481" s="32" t="s">
        <v>28</v>
      </c>
      <c r="U1481" t="s">
        <v>31</v>
      </c>
      <c r="V1481" t="str">
        <f t="shared" si="47"/>
        <v>ENT</v>
      </c>
      <c r="W1481">
        <v>20</v>
      </c>
      <c r="X1481" t="s">
        <v>30</v>
      </c>
    </row>
    <row r="1482" spans="1:24">
      <c r="A1482" t="s">
        <v>78</v>
      </c>
      <c r="C1482" t="str">
        <f>VLOOKUP(A1482,'Location Codes'!$A$2:$D$1048576,4,FALSE)</f>
        <v>Harmon.9</v>
      </c>
      <c r="D1482">
        <f>VLOOKUP(A1482,'Location Codes'!$A$2:$C$1048576,2,FALSE)</f>
        <v>31.9867850198948</v>
      </c>
      <c r="E1482">
        <f>VLOOKUP(A1482,'Location Codes'!$A$2:$C$1048576,3,FALSE)</f>
        <v>-81.116596661316706</v>
      </c>
      <c r="F1482" s="1">
        <v>43412.486111111109</v>
      </c>
      <c r="G1482" s="7">
        <v>0.4861111111111111</v>
      </c>
      <c r="H1482" s="30">
        <f>VLOOKUP(F1482,'Rainfall Record'!$D$2:$E$1000,1,TRUE)</f>
        <v>43412</v>
      </c>
      <c r="I1482" s="32">
        <f t="shared" si="46"/>
        <v>0</v>
      </c>
      <c r="J1482" s="32" t="s">
        <v>28</v>
      </c>
      <c r="U1482" t="s">
        <v>31</v>
      </c>
      <c r="V1482" t="str">
        <f t="shared" si="47"/>
        <v>ENT</v>
      </c>
      <c r="W1482">
        <v>7701</v>
      </c>
      <c r="X1482" t="s">
        <v>30</v>
      </c>
    </row>
    <row r="1483" spans="1:24">
      <c r="A1483" t="s">
        <v>73</v>
      </c>
      <c r="C1483" t="str">
        <f>VLOOKUP(A1483,'Location Codes'!$A$2:$D$1048576,4,FALSE)</f>
        <v>Hayners.Mont</v>
      </c>
      <c r="D1483">
        <f>VLOOKUP(A1483,'Location Codes'!$A$2:$C$1048576,2,FALSE)</f>
        <v>31.993115442766999</v>
      </c>
      <c r="E1483">
        <f>VLOOKUP(A1483,'Location Codes'!$A$2:$C$1048576,3,FALSE)</f>
        <v>-81.1013377418072</v>
      </c>
      <c r="F1483" s="1">
        <v>43412.5</v>
      </c>
      <c r="G1483" s="7">
        <v>0.5</v>
      </c>
      <c r="H1483" s="30">
        <f>VLOOKUP(F1483,'Rainfall Record'!$D$2:$E$1000,1,TRUE)</f>
        <v>43412</v>
      </c>
      <c r="I1483" s="32">
        <f t="shared" si="46"/>
        <v>1</v>
      </c>
      <c r="J1483" s="32" t="s">
        <v>28</v>
      </c>
      <c r="U1483" t="s">
        <v>31</v>
      </c>
      <c r="V1483" t="str">
        <f t="shared" si="47"/>
        <v>ENT</v>
      </c>
      <c r="W1483">
        <v>1674</v>
      </c>
      <c r="X1483" t="s">
        <v>30</v>
      </c>
    </row>
    <row r="1484" spans="1:24">
      <c r="A1484" t="s">
        <v>27</v>
      </c>
      <c r="C1484" t="str">
        <f>VLOOKUP(A1484,'Location Codes'!$A$2:$D$1048576,4,FALSE)</f>
        <v>Hayners.Halcyon</v>
      </c>
      <c r="D1484">
        <f>VLOOKUP(A1484,'Location Codes'!$A$2:$C$1048576,2,FALSE)</f>
        <v>31.982481023192801</v>
      </c>
      <c r="E1484">
        <f>VLOOKUP(A1484,'Location Codes'!$A$2:$C$1048576,3,FALSE)</f>
        <v>-81.111041875059797</v>
      </c>
      <c r="F1484" s="1">
        <v>43412.513888888891</v>
      </c>
      <c r="G1484" s="7">
        <v>0.51388888888888895</v>
      </c>
      <c r="H1484" s="30">
        <f>VLOOKUP(F1484,'Rainfall Record'!$D$2:$E$1000,1,TRUE)</f>
        <v>43412</v>
      </c>
      <c r="I1484" s="32">
        <f t="shared" si="46"/>
        <v>1</v>
      </c>
      <c r="J1484" s="32" t="s">
        <v>28</v>
      </c>
      <c r="U1484" t="s">
        <v>31</v>
      </c>
      <c r="V1484" t="str">
        <f t="shared" si="47"/>
        <v>ENT</v>
      </c>
      <c r="W1484">
        <v>292</v>
      </c>
      <c r="X1484" t="s">
        <v>30</v>
      </c>
    </row>
    <row r="1485" spans="1:24">
      <c r="A1485" t="s">
        <v>58</v>
      </c>
      <c r="C1485" t="str">
        <f>VLOOKUP(A1485,'Location Codes'!$A$2:$D$1048576,4,FALSE)</f>
        <v>Wilshire.WhiteBluff</v>
      </c>
      <c r="D1485">
        <f>VLOOKUP(A1485,'Location Codes'!$A$2:$C$1048576,2,FALSE)</f>
        <v>31.984280910253801</v>
      </c>
      <c r="E1485">
        <f>VLOOKUP(A1485,'Location Codes'!$A$2:$C$1048576,3,FALSE)</f>
        <v>-81.129864906139403</v>
      </c>
      <c r="F1485" s="1">
        <v>42257.426388888889</v>
      </c>
      <c r="G1485" s="6">
        <v>0.42638888888888887</v>
      </c>
      <c r="H1485" s="30">
        <f>VLOOKUP(F1485,'Rainfall Record'!$D$2:$E$1000,1,TRUE)</f>
        <v>42257</v>
      </c>
      <c r="I1485" s="32">
        <f t="shared" si="46"/>
        <v>0</v>
      </c>
      <c r="J1485" s="32" t="s">
        <v>28</v>
      </c>
      <c r="U1485" t="s">
        <v>29</v>
      </c>
      <c r="V1485" t="str">
        <f t="shared" si="47"/>
        <v>FC</v>
      </c>
      <c r="W1485">
        <v>4300</v>
      </c>
      <c r="X1485" t="s">
        <v>30</v>
      </c>
    </row>
    <row r="1486" spans="1:24">
      <c r="A1486" t="s">
        <v>74</v>
      </c>
      <c r="C1486" t="str">
        <f>VLOOKUP(A1486,'Location Codes'!$A$2:$D$1048576,4,FALSE)</f>
        <v>Vernon.WhiteBluffDitch</v>
      </c>
      <c r="D1486">
        <f>VLOOKUP(A1486,'Location Codes'!$A$2:$C$1048576,2,FALSE)</f>
        <v>31.964633593941102</v>
      </c>
      <c r="E1486">
        <f>VLOOKUP(A1486,'Location Codes'!$A$2:$C$1048576,3,FALSE)</f>
        <v>-81.135533939742899</v>
      </c>
      <c r="F1486" s="1">
        <v>43412.569444444445</v>
      </c>
      <c r="G1486" s="7">
        <v>0.56944444444444442</v>
      </c>
      <c r="H1486" s="30">
        <f>VLOOKUP(F1486,'Rainfall Record'!$D$2:$E$1000,1,TRUE)</f>
        <v>43412</v>
      </c>
      <c r="I1486" s="32">
        <f t="shared" si="46"/>
        <v>1</v>
      </c>
      <c r="J1486" s="32" t="s">
        <v>28</v>
      </c>
      <c r="U1486" t="s">
        <v>31</v>
      </c>
      <c r="V1486" t="str">
        <f t="shared" si="47"/>
        <v>ENT</v>
      </c>
      <c r="W1486">
        <v>1211</v>
      </c>
      <c r="X1486" t="s">
        <v>30</v>
      </c>
    </row>
    <row r="1487" spans="1:24">
      <c r="A1487" t="s">
        <v>75</v>
      </c>
      <c r="C1487" t="str">
        <f>VLOOKUP(A1487,'Location Codes'!$A$2:$D$1048576,4,FALSE)</f>
        <v>Vernon.VernonburgDitch</v>
      </c>
      <c r="D1487">
        <f>VLOOKUP(A1487,'Location Codes'!$A$2:$C$1048576,2,FALSE)</f>
        <v>31.965998805129299</v>
      </c>
      <c r="E1487">
        <f>VLOOKUP(A1487,'Location Codes'!$A$2:$C$1048576,3,FALSE)</f>
        <v>-81.134277619450003</v>
      </c>
      <c r="F1487" s="1">
        <v>43412.576388888891</v>
      </c>
      <c r="G1487" s="7">
        <v>0.57638888888888895</v>
      </c>
      <c r="H1487" s="30">
        <f>VLOOKUP(F1487,'Rainfall Record'!$D$2:$E$1000,1,TRUE)</f>
        <v>43412</v>
      </c>
      <c r="I1487" s="32">
        <f t="shared" si="46"/>
        <v>1</v>
      </c>
      <c r="J1487" s="32" t="s">
        <v>28</v>
      </c>
      <c r="U1487" t="s">
        <v>31</v>
      </c>
      <c r="V1487" t="str">
        <f t="shared" si="47"/>
        <v>ENT</v>
      </c>
      <c r="W1487">
        <v>4106</v>
      </c>
      <c r="X1487" t="s">
        <v>30</v>
      </c>
    </row>
    <row r="1488" spans="1:24">
      <c r="A1488" t="s">
        <v>76</v>
      </c>
      <c r="C1488" t="str">
        <f>VLOOKUP(A1488,'Location Codes'!$A$2:$D$1048576,4,FALSE)</f>
        <v>Vernon.Vernonburg</v>
      </c>
      <c r="D1488">
        <f>VLOOKUP(A1488,'Location Codes'!$A$2:$C$1048576,2,FALSE)</f>
        <v>31.963846986497899</v>
      </c>
      <c r="E1488">
        <f>VLOOKUP(A1488,'Location Codes'!$A$2:$C$1048576,3,FALSE)</f>
        <v>-81.120341943777106</v>
      </c>
      <c r="F1488" s="1">
        <v>43412.590277777781</v>
      </c>
      <c r="G1488" s="7">
        <v>0.59027777777777779</v>
      </c>
      <c r="H1488" s="30">
        <f>VLOOKUP(F1488,'Rainfall Record'!$D$2:$E$1000,1,TRUE)</f>
        <v>43412</v>
      </c>
      <c r="I1488" s="32">
        <f t="shared" si="46"/>
        <v>1</v>
      </c>
      <c r="J1488" s="32" t="s">
        <v>28</v>
      </c>
      <c r="U1488" t="s">
        <v>31</v>
      </c>
      <c r="V1488" t="str">
        <f t="shared" si="47"/>
        <v>ENT</v>
      </c>
      <c r="W1488">
        <v>132</v>
      </c>
      <c r="X1488" t="s">
        <v>30</v>
      </c>
    </row>
    <row r="1489" spans="1:24">
      <c r="A1489" t="s">
        <v>77</v>
      </c>
      <c r="C1489" t="str">
        <f>VLOOKUP(A1489,'Location Codes'!$A$2:$D$1048576,4,FALSE)</f>
        <v>Vernon.Vernonburg</v>
      </c>
      <c r="D1489">
        <f>VLOOKUP(A1489,'Location Codes'!$A$2:$C$1048576,2,FALSE)</f>
        <v>31.963846986497899</v>
      </c>
      <c r="E1489">
        <f>VLOOKUP(A1489,'Location Codes'!$A$2:$C$1048576,3,FALSE)</f>
        <v>-81.120341943777106</v>
      </c>
      <c r="F1489" s="1">
        <v>43412.590277777781</v>
      </c>
      <c r="G1489" s="7">
        <v>0.59027777777777779</v>
      </c>
      <c r="H1489" s="30">
        <f>VLOOKUP(F1489,'Rainfall Record'!$D$2:$E$1000,1,TRUE)</f>
        <v>43412</v>
      </c>
      <c r="I1489" s="32">
        <f t="shared" si="46"/>
        <v>1</v>
      </c>
      <c r="J1489" s="32" t="s">
        <v>28</v>
      </c>
      <c r="U1489" t="s">
        <v>31</v>
      </c>
      <c r="V1489" t="str">
        <f t="shared" si="47"/>
        <v>ENT</v>
      </c>
      <c r="W1489">
        <v>132</v>
      </c>
      <c r="X1489" t="s">
        <v>30</v>
      </c>
    </row>
    <row r="1490" spans="1:24">
      <c r="A1490" t="s">
        <v>78</v>
      </c>
      <c r="C1490" t="str">
        <f>VLOOKUP(A1490,'Location Codes'!$A$2:$D$1048576,4,FALSE)</f>
        <v>Harmon.9</v>
      </c>
      <c r="D1490">
        <f>VLOOKUP(A1490,'Location Codes'!$A$2:$C$1048576,2,FALSE)</f>
        <v>31.9867850198948</v>
      </c>
      <c r="E1490">
        <f>VLOOKUP(A1490,'Location Codes'!$A$2:$C$1048576,3,FALSE)</f>
        <v>-81.116596661316706</v>
      </c>
      <c r="F1490" s="1">
        <v>43445.503472222219</v>
      </c>
      <c r="G1490" s="7">
        <v>0.50347222222222221</v>
      </c>
      <c r="H1490" s="30">
        <f>VLOOKUP(F1490,'Rainfall Record'!$D$2:$E$1000,1,TRUE)</f>
        <v>43443</v>
      </c>
      <c r="I1490" s="32">
        <f t="shared" si="46"/>
        <v>3</v>
      </c>
      <c r="J1490" s="32" t="s">
        <v>28</v>
      </c>
      <c r="U1490" t="s">
        <v>31</v>
      </c>
      <c r="V1490" t="str">
        <f t="shared" si="47"/>
        <v>ENT</v>
      </c>
      <c r="W1490">
        <v>884</v>
      </c>
      <c r="X1490" t="s">
        <v>30</v>
      </c>
    </row>
    <row r="1491" spans="1:24">
      <c r="A1491" t="s">
        <v>73</v>
      </c>
      <c r="C1491" t="str">
        <f>VLOOKUP(A1491,'Location Codes'!$A$2:$D$1048576,4,FALSE)</f>
        <v>Hayners.Mont</v>
      </c>
      <c r="D1491">
        <f>VLOOKUP(A1491,'Location Codes'!$A$2:$C$1048576,2,FALSE)</f>
        <v>31.993115442766999</v>
      </c>
      <c r="E1491">
        <f>VLOOKUP(A1491,'Location Codes'!$A$2:$C$1048576,3,FALSE)</f>
        <v>-81.1013377418072</v>
      </c>
      <c r="F1491" s="1">
        <v>43445.520833333336</v>
      </c>
      <c r="G1491" s="7">
        <v>0.52083333333333337</v>
      </c>
      <c r="H1491" s="30">
        <f>VLOOKUP(F1491,'Rainfall Record'!$D$2:$E$1000,1,TRUE)</f>
        <v>43443</v>
      </c>
      <c r="I1491" s="32">
        <f t="shared" si="46"/>
        <v>3</v>
      </c>
      <c r="J1491" s="32" t="s">
        <v>28</v>
      </c>
      <c r="U1491" t="s">
        <v>31</v>
      </c>
      <c r="V1491" t="str">
        <f t="shared" si="47"/>
        <v>ENT</v>
      </c>
      <c r="W1491">
        <v>1918</v>
      </c>
      <c r="X1491" t="s">
        <v>30</v>
      </c>
    </row>
    <row r="1492" spans="1:24">
      <c r="A1492" t="s">
        <v>27</v>
      </c>
      <c r="C1492" t="str">
        <f>VLOOKUP(A1492,'Location Codes'!$A$2:$D$1048576,4,FALSE)</f>
        <v>Hayners.Halcyon</v>
      </c>
      <c r="D1492">
        <f>VLOOKUP(A1492,'Location Codes'!$A$2:$C$1048576,2,FALSE)</f>
        <v>31.982481023192801</v>
      </c>
      <c r="E1492">
        <f>VLOOKUP(A1492,'Location Codes'!$A$2:$C$1048576,3,FALSE)</f>
        <v>-81.111041875059797</v>
      </c>
      <c r="F1492" s="1">
        <v>43445.53125</v>
      </c>
      <c r="G1492" s="7">
        <v>0.53125</v>
      </c>
      <c r="H1492" s="30">
        <f>VLOOKUP(F1492,'Rainfall Record'!$D$2:$E$1000,1,TRUE)</f>
        <v>43443</v>
      </c>
      <c r="I1492" s="32">
        <f t="shared" si="46"/>
        <v>3</v>
      </c>
      <c r="J1492" s="32" t="s">
        <v>28</v>
      </c>
      <c r="U1492" t="s">
        <v>31</v>
      </c>
      <c r="V1492" t="str">
        <f t="shared" si="47"/>
        <v>ENT</v>
      </c>
      <c r="W1492">
        <v>464</v>
      </c>
      <c r="X1492" t="s">
        <v>30</v>
      </c>
    </row>
    <row r="1493" spans="1:24">
      <c r="A1493" t="s">
        <v>57</v>
      </c>
      <c r="C1493" t="str">
        <f>VLOOKUP(A1493,'Location Codes'!$A$2:$D$1048576,4,FALSE)</f>
        <v>Wilshire.WhiteBluff</v>
      </c>
      <c r="D1493">
        <f>VLOOKUP(A1493,'Location Codes'!$A$2:$C$1048576,2,FALSE)</f>
        <v>31.984280910253801</v>
      </c>
      <c r="E1493">
        <f>VLOOKUP(A1493,'Location Codes'!$A$2:$C$1048576,3,FALSE)</f>
        <v>-81.129864906139403</v>
      </c>
      <c r="F1493" s="1">
        <v>42264.419444444444</v>
      </c>
      <c r="G1493" s="6">
        <v>0.41944444444444445</v>
      </c>
      <c r="H1493" s="30">
        <f>VLOOKUP(F1493,'Rainfall Record'!$D$2:$E$1000,1,TRUE)</f>
        <v>42257</v>
      </c>
      <c r="I1493" s="32">
        <f t="shared" si="46"/>
        <v>7</v>
      </c>
      <c r="J1493" s="32" t="s">
        <v>28</v>
      </c>
      <c r="U1493" t="s">
        <v>29</v>
      </c>
      <c r="V1493" t="str">
        <f t="shared" si="47"/>
        <v>FC</v>
      </c>
      <c r="W1493">
        <v>7900</v>
      </c>
      <c r="X1493" t="s">
        <v>30</v>
      </c>
    </row>
    <row r="1494" spans="1:24">
      <c r="A1494" t="s">
        <v>74</v>
      </c>
      <c r="C1494" t="str">
        <f>VLOOKUP(A1494,'Location Codes'!$A$2:$D$1048576,4,FALSE)</f>
        <v>Vernon.WhiteBluffDitch</v>
      </c>
      <c r="D1494">
        <f>VLOOKUP(A1494,'Location Codes'!$A$2:$C$1048576,2,FALSE)</f>
        <v>31.964633593941102</v>
      </c>
      <c r="E1494">
        <f>VLOOKUP(A1494,'Location Codes'!$A$2:$C$1048576,3,FALSE)</f>
        <v>-81.135533939742899</v>
      </c>
      <c r="F1494" s="1">
        <v>43445.579861111109</v>
      </c>
      <c r="G1494" s="7">
        <v>0.57986111111111105</v>
      </c>
      <c r="H1494" s="30">
        <f>VLOOKUP(F1494,'Rainfall Record'!$D$2:$E$1000,1,TRUE)</f>
        <v>43443</v>
      </c>
      <c r="I1494" s="32">
        <f t="shared" si="46"/>
        <v>3</v>
      </c>
      <c r="J1494" s="32" t="s">
        <v>28</v>
      </c>
      <c r="U1494" t="s">
        <v>31</v>
      </c>
      <c r="V1494" t="str">
        <f t="shared" si="47"/>
        <v>ENT</v>
      </c>
      <c r="W1494">
        <v>41</v>
      </c>
      <c r="X1494" t="s">
        <v>30</v>
      </c>
    </row>
    <row r="1495" spans="1:24">
      <c r="A1495" t="s">
        <v>75</v>
      </c>
      <c r="C1495" t="str">
        <f>VLOOKUP(A1495,'Location Codes'!$A$2:$D$1048576,4,FALSE)</f>
        <v>Vernon.VernonburgDitch</v>
      </c>
      <c r="D1495">
        <f>VLOOKUP(A1495,'Location Codes'!$A$2:$C$1048576,2,FALSE)</f>
        <v>31.965998805129299</v>
      </c>
      <c r="E1495">
        <f>VLOOKUP(A1495,'Location Codes'!$A$2:$C$1048576,3,FALSE)</f>
        <v>-81.134277619450003</v>
      </c>
      <c r="F1495" s="1">
        <v>43445.590277777781</v>
      </c>
      <c r="G1495" s="7">
        <v>0.59027777777777779</v>
      </c>
      <c r="H1495" s="30">
        <f>VLOOKUP(F1495,'Rainfall Record'!$D$2:$E$1000,1,TRUE)</f>
        <v>43443</v>
      </c>
      <c r="I1495" s="32">
        <f t="shared" si="46"/>
        <v>3</v>
      </c>
      <c r="J1495" s="32" t="s">
        <v>28</v>
      </c>
      <c r="U1495" t="s">
        <v>31</v>
      </c>
      <c r="V1495" t="str">
        <f t="shared" si="47"/>
        <v>ENT</v>
      </c>
      <c r="W1495">
        <v>30</v>
      </c>
      <c r="X1495" t="s">
        <v>30</v>
      </c>
    </row>
    <row r="1496" spans="1:24">
      <c r="A1496" t="s">
        <v>76</v>
      </c>
      <c r="C1496" t="str">
        <f>VLOOKUP(A1496,'Location Codes'!$A$2:$D$1048576,4,FALSE)</f>
        <v>Vernon.Vernonburg</v>
      </c>
      <c r="D1496">
        <f>VLOOKUP(A1496,'Location Codes'!$A$2:$C$1048576,2,FALSE)</f>
        <v>31.963846986497899</v>
      </c>
      <c r="E1496">
        <f>VLOOKUP(A1496,'Location Codes'!$A$2:$C$1048576,3,FALSE)</f>
        <v>-81.120341943777106</v>
      </c>
      <c r="F1496" s="1">
        <v>43445.600694444445</v>
      </c>
      <c r="G1496" s="7">
        <v>0.60069444444444442</v>
      </c>
      <c r="H1496" s="30">
        <f>VLOOKUP(F1496,'Rainfall Record'!$D$2:$E$1000,1,TRUE)</f>
        <v>43443</v>
      </c>
      <c r="I1496" s="32">
        <f t="shared" si="46"/>
        <v>3</v>
      </c>
      <c r="J1496" s="32" t="s">
        <v>28</v>
      </c>
      <c r="U1496" t="s">
        <v>31</v>
      </c>
      <c r="V1496" t="str">
        <f t="shared" si="47"/>
        <v>ENT</v>
      </c>
      <c r="W1496">
        <v>51</v>
      </c>
      <c r="X1496" t="s">
        <v>30</v>
      </c>
    </row>
    <row r="1497" spans="1:24">
      <c r="A1497" t="s">
        <v>77</v>
      </c>
      <c r="C1497" t="str">
        <f>VLOOKUP(A1497,'Location Codes'!$A$2:$D$1048576,4,FALSE)</f>
        <v>Vernon.Vernonburg</v>
      </c>
      <c r="D1497">
        <f>VLOOKUP(A1497,'Location Codes'!$A$2:$C$1048576,2,FALSE)</f>
        <v>31.963846986497899</v>
      </c>
      <c r="E1497">
        <f>VLOOKUP(A1497,'Location Codes'!$A$2:$C$1048576,3,FALSE)</f>
        <v>-81.120341943777106</v>
      </c>
      <c r="F1497" s="1">
        <v>43445.600694444445</v>
      </c>
      <c r="G1497" s="7">
        <v>0.60069444444444442</v>
      </c>
      <c r="H1497" s="30">
        <f>VLOOKUP(F1497,'Rainfall Record'!$D$2:$E$1000,1,TRUE)</f>
        <v>43443</v>
      </c>
      <c r="I1497" s="32">
        <f t="shared" si="46"/>
        <v>3</v>
      </c>
      <c r="J1497" s="32" t="s">
        <v>28</v>
      </c>
      <c r="U1497" t="s">
        <v>31</v>
      </c>
      <c r="V1497" t="str">
        <f t="shared" si="47"/>
        <v>ENT</v>
      </c>
      <c r="W1497">
        <v>51</v>
      </c>
      <c r="X1497" t="s">
        <v>30</v>
      </c>
    </row>
    <row r="1498" spans="1:24">
      <c r="A1498" t="s">
        <v>78</v>
      </c>
      <c r="C1498" t="str">
        <f>VLOOKUP(A1498,'Location Codes'!$A$2:$D$1048576,4,FALSE)</f>
        <v>Harmon.9</v>
      </c>
      <c r="D1498">
        <f>VLOOKUP(A1498,'Location Codes'!$A$2:$C$1048576,2,FALSE)</f>
        <v>31.9867850198948</v>
      </c>
      <c r="E1498">
        <f>VLOOKUP(A1498,'Location Codes'!$A$2:$C$1048576,3,FALSE)</f>
        <v>-81.116596661316706</v>
      </c>
      <c r="F1498" s="1">
        <v>43487.538194444445</v>
      </c>
      <c r="G1498" s="7">
        <v>0.53819444444444442</v>
      </c>
      <c r="H1498" s="30">
        <f>VLOOKUP(F1498,'Rainfall Record'!$D$2:$E$1000,1,TRUE)</f>
        <v>43485</v>
      </c>
      <c r="I1498" s="32">
        <f t="shared" si="46"/>
        <v>3</v>
      </c>
      <c r="J1498" s="32" t="s">
        <v>28</v>
      </c>
      <c r="U1498" t="s">
        <v>31</v>
      </c>
      <c r="V1498" t="str">
        <f t="shared" si="47"/>
        <v>ENT</v>
      </c>
      <c r="W1498">
        <v>134</v>
      </c>
      <c r="X1498" t="s">
        <v>30</v>
      </c>
    </row>
    <row r="1499" spans="1:24">
      <c r="A1499" t="s">
        <v>73</v>
      </c>
      <c r="C1499" t="str">
        <f>VLOOKUP(A1499,'Location Codes'!$A$2:$D$1048576,4,FALSE)</f>
        <v>Hayners.Mont</v>
      </c>
      <c r="D1499">
        <f>VLOOKUP(A1499,'Location Codes'!$A$2:$C$1048576,2,FALSE)</f>
        <v>31.993115442766999</v>
      </c>
      <c r="E1499">
        <f>VLOOKUP(A1499,'Location Codes'!$A$2:$C$1048576,3,FALSE)</f>
        <v>-81.1013377418072</v>
      </c>
      <c r="F1499" s="1">
        <v>43487.548611111109</v>
      </c>
      <c r="G1499" s="7">
        <v>0.54861111111111105</v>
      </c>
      <c r="H1499" s="30">
        <f>VLOOKUP(F1499,'Rainfall Record'!$D$2:$E$1000,1,TRUE)</f>
        <v>43485</v>
      </c>
      <c r="I1499" s="32">
        <f t="shared" si="46"/>
        <v>3</v>
      </c>
      <c r="J1499" s="32" t="s">
        <v>28</v>
      </c>
      <c r="U1499" t="s">
        <v>31</v>
      </c>
      <c r="V1499" t="str">
        <f t="shared" si="47"/>
        <v>ENT</v>
      </c>
      <c r="W1499">
        <v>404</v>
      </c>
      <c r="X1499" t="s">
        <v>30</v>
      </c>
    </row>
    <row r="1500" spans="1:24">
      <c r="A1500" t="s">
        <v>27</v>
      </c>
      <c r="C1500" t="str">
        <f>VLOOKUP(A1500,'Location Codes'!$A$2:$D$1048576,4,FALSE)</f>
        <v>Hayners.Halcyon</v>
      </c>
      <c r="D1500">
        <f>VLOOKUP(A1500,'Location Codes'!$A$2:$C$1048576,2,FALSE)</f>
        <v>31.982481023192801</v>
      </c>
      <c r="E1500">
        <f>VLOOKUP(A1500,'Location Codes'!$A$2:$C$1048576,3,FALSE)</f>
        <v>-81.111041875059797</v>
      </c>
      <c r="F1500" s="1">
        <v>43487.559027777781</v>
      </c>
      <c r="G1500" s="7">
        <v>0.55902777777777779</v>
      </c>
      <c r="H1500" s="30">
        <f>VLOOKUP(F1500,'Rainfall Record'!$D$2:$E$1000,1,TRUE)</f>
        <v>43485</v>
      </c>
      <c r="I1500" s="32">
        <f t="shared" si="46"/>
        <v>3</v>
      </c>
      <c r="J1500" s="32" t="s">
        <v>28</v>
      </c>
      <c r="U1500" t="s">
        <v>31</v>
      </c>
      <c r="V1500" t="str">
        <f t="shared" si="47"/>
        <v>ENT</v>
      </c>
      <c r="W1500">
        <v>156</v>
      </c>
      <c r="X1500" t="s">
        <v>30</v>
      </c>
    </row>
    <row r="1501" spans="1:24">
      <c r="A1501" t="s">
        <v>57</v>
      </c>
      <c r="C1501" t="str">
        <f>VLOOKUP(A1501,'Location Codes'!$A$2:$D$1048576,4,FALSE)</f>
        <v>Wilshire.WhiteBluff</v>
      </c>
      <c r="D1501">
        <f>VLOOKUP(A1501,'Location Codes'!$A$2:$C$1048576,2,FALSE)</f>
        <v>31.984280910253801</v>
      </c>
      <c r="E1501">
        <f>VLOOKUP(A1501,'Location Codes'!$A$2:$C$1048576,3,FALSE)</f>
        <v>-81.129864906139403</v>
      </c>
      <c r="F1501" s="1">
        <v>42271.415972222225</v>
      </c>
      <c r="G1501" s="6">
        <v>0.41597222222222224</v>
      </c>
      <c r="H1501" s="30">
        <f>VLOOKUP(F1501,'Rainfall Record'!$D$2:$E$1000,1,TRUE)</f>
        <v>42271</v>
      </c>
      <c r="I1501" s="32">
        <f t="shared" si="46"/>
        <v>0</v>
      </c>
      <c r="J1501" s="32" t="s">
        <v>28</v>
      </c>
      <c r="U1501" t="s">
        <v>29</v>
      </c>
      <c r="V1501" t="str">
        <f t="shared" si="47"/>
        <v>FC</v>
      </c>
      <c r="W1501">
        <v>260</v>
      </c>
      <c r="X1501" t="s">
        <v>30</v>
      </c>
    </row>
    <row r="1502" spans="1:24">
      <c r="A1502" t="s">
        <v>74</v>
      </c>
      <c r="C1502" t="str">
        <f>VLOOKUP(A1502,'Location Codes'!$A$2:$D$1048576,4,FALSE)</f>
        <v>Vernon.WhiteBluffDitch</v>
      </c>
      <c r="D1502">
        <f>VLOOKUP(A1502,'Location Codes'!$A$2:$C$1048576,2,FALSE)</f>
        <v>31.964633593941102</v>
      </c>
      <c r="E1502">
        <f>VLOOKUP(A1502,'Location Codes'!$A$2:$C$1048576,3,FALSE)</f>
        <v>-81.135533939742899</v>
      </c>
      <c r="F1502" s="1">
        <v>43487.607638888891</v>
      </c>
      <c r="G1502" s="7">
        <v>0.60763888888888895</v>
      </c>
      <c r="H1502" s="30">
        <f>VLOOKUP(F1502,'Rainfall Record'!$D$2:$E$1000,1,TRUE)</f>
        <v>43485</v>
      </c>
      <c r="I1502" s="32">
        <f t="shared" si="46"/>
        <v>3</v>
      </c>
      <c r="J1502" s="32" t="s">
        <v>28</v>
      </c>
      <c r="U1502" t="s">
        <v>31</v>
      </c>
      <c r="V1502" t="str">
        <f t="shared" si="47"/>
        <v>ENT</v>
      </c>
      <c r="W1502">
        <v>10</v>
      </c>
      <c r="X1502" t="s">
        <v>30</v>
      </c>
    </row>
    <row r="1503" spans="1:24">
      <c r="A1503" t="s">
        <v>75</v>
      </c>
      <c r="C1503" t="str">
        <f>VLOOKUP(A1503,'Location Codes'!$A$2:$D$1048576,4,FALSE)</f>
        <v>Vernon.VernonburgDitch</v>
      </c>
      <c r="D1503">
        <f>VLOOKUP(A1503,'Location Codes'!$A$2:$C$1048576,2,FALSE)</f>
        <v>31.965998805129299</v>
      </c>
      <c r="E1503">
        <f>VLOOKUP(A1503,'Location Codes'!$A$2:$C$1048576,3,FALSE)</f>
        <v>-81.134277619450003</v>
      </c>
      <c r="F1503" s="1">
        <v>43487.614583333336</v>
      </c>
      <c r="G1503" s="7">
        <v>0.61458333333333337</v>
      </c>
      <c r="H1503" s="30">
        <f>VLOOKUP(F1503,'Rainfall Record'!$D$2:$E$1000,1,TRUE)</f>
        <v>43485</v>
      </c>
      <c r="I1503" s="32">
        <f t="shared" si="46"/>
        <v>3</v>
      </c>
      <c r="J1503" s="32" t="s">
        <v>28</v>
      </c>
      <c r="U1503" t="s">
        <v>31</v>
      </c>
      <c r="V1503" t="str">
        <f t="shared" si="47"/>
        <v>ENT</v>
      </c>
      <c r="W1503">
        <v>0</v>
      </c>
      <c r="X1503" t="s">
        <v>30</v>
      </c>
    </row>
    <row r="1504" spans="1:24">
      <c r="A1504" t="s">
        <v>76</v>
      </c>
      <c r="C1504" t="str">
        <f>VLOOKUP(A1504,'Location Codes'!$A$2:$D$1048576,4,FALSE)</f>
        <v>Vernon.Vernonburg</v>
      </c>
      <c r="D1504">
        <f>VLOOKUP(A1504,'Location Codes'!$A$2:$C$1048576,2,FALSE)</f>
        <v>31.963846986497899</v>
      </c>
      <c r="E1504">
        <f>VLOOKUP(A1504,'Location Codes'!$A$2:$C$1048576,3,FALSE)</f>
        <v>-81.120341943777106</v>
      </c>
      <c r="F1504" s="1">
        <v>43487.625</v>
      </c>
      <c r="G1504" s="7">
        <v>0.625</v>
      </c>
      <c r="H1504" s="30">
        <f>VLOOKUP(F1504,'Rainfall Record'!$D$2:$E$1000,1,TRUE)</f>
        <v>43485</v>
      </c>
      <c r="I1504" s="32">
        <f t="shared" si="46"/>
        <v>3</v>
      </c>
      <c r="J1504" s="32" t="s">
        <v>28</v>
      </c>
      <c r="U1504" t="s">
        <v>31</v>
      </c>
      <c r="V1504" t="str">
        <f t="shared" si="47"/>
        <v>ENT</v>
      </c>
      <c r="W1504">
        <v>52</v>
      </c>
      <c r="X1504" t="s">
        <v>30</v>
      </c>
    </row>
    <row r="1505" spans="1:24">
      <c r="A1505" t="s">
        <v>77</v>
      </c>
      <c r="C1505" t="str">
        <f>VLOOKUP(A1505,'Location Codes'!$A$2:$D$1048576,4,FALSE)</f>
        <v>Vernon.Vernonburg</v>
      </c>
      <c r="D1505">
        <f>VLOOKUP(A1505,'Location Codes'!$A$2:$C$1048576,2,FALSE)</f>
        <v>31.963846986497899</v>
      </c>
      <c r="E1505">
        <f>VLOOKUP(A1505,'Location Codes'!$A$2:$C$1048576,3,FALSE)</f>
        <v>-81.120341943777106</v>
      </c>
      <c r="F1505" s="1">
        <v>43487.625</v>
      </c>
      <c r="G1505" s="7">
        <v>0.625</v>
      </c>
      <c r="H1505" s="30">
        <f>VLOOKUP(F1505,'Rainfall Record'!$D$2:$E$1000,1,TRUE)</f>
        <v>43485</v>
      </c>
      <c r="I1505" s="32">
        <f t="shared" si="46"/>
        <v>3</v>
      </c>
      <c r="J1505" s="32" t="s">
        <v>28</v>
      </c>
      <c r="U1505" t="s">
        <v>31</v>
      </c>
      <c r="V1505" t="str">
        <f t="shared" si="47"/>
        <v>ENT</v>
      </c>
      <c r="W1505">
        <v>52</v>
      </c>
      <c r="X1505" t="s">
        <v>30</v>
      </c>
    </row>
    <row r="1506" spans="1:24">
      <c r="A1506" t="s">
        <v>78</v>
      </c>
      <c r="C1506" t="str">
        <f>VLOOKUP(A1506,'Location Codes'!$A$2:$D$1048576,4,FALSE)</f>
        <v>Harmon.9</v>
      </c>
      <c r="D1506">
        <f>VLOOKUP(A1506,'Location Codes'!$A$2:$C$1048576,2,FALSE)</f>
        <v>31.9867850198948</v>
      </c>
      <c r="E1506">
        <f>VLOOKUP(A1506,'Location Codes'!$A$2:$C$1048576,3,FALSE)</f>
        <v>-81.116596661316706</v>
      </c>
      <c r="F1506" s="1">
        <v>43509.5</v>
      </c>
      <c r="G1506" s="7">
        <v>0.5</v>
      </c>
      <c r="H1506" s="30">
        <f>VLOOKUP(F1506,'Rainfall Record'!$D$2:$E$1000,1,TRUE)</f>
        <v>43508</v>
      </c>
      <c r="I1506" s="32">
        <f t="shared" si="46"/>
        <v>2</v>
      </c>
      <c r="J1506" s="32" t="s">
        <v>28</v>
      </c>
      <c r="U1506" t="s">
        <v>31</v>
      </c>
      <c r="V1506" t="str">
        <f t="shared" si="47"/>
        <v>ENT</v>
      </c>
      <c r="W1506">
        <v>428</v>
      </c>
      <c r="X1506" t="s">
        <v>30</v>
      </c>
    </row>
    <row r="1507" spans="1:24">
      <c r="A1507" t="s">
        <v>73</v>
      </c>
      <c r="C1507" t="str">
        <f>VLOOKUP(A1507,'Location Codes'!$A$2:$D$1048576,4,FALSE)</f>
        <v>Hayners.Mont</v>
      </c>
      <c r="D1507">
        <f>VLOOKUP(A1507,'Location Codes'!$A$2:$C$1048576,2,FALSE)</f>
        <v>31.993115442766999</v>
      </c>
      <c r="E1507">
        <f>VLOOKUP(A1507,'Location Codes'!$A$2:$C$1048576,3,FALSE)</f>
        <v>-81.1013377418072</v>
      </c>
      <c r="F1507" s="1">
        <v>43509.513888888891</v>
      </c>
      <c r="G1507" s="7">
        <v>0.51388888888888895</v>
      </c>
      <c r="H1507" s="30">
        <f>VLOOKUP(F1507,'Rainfall Record'!$D$2:$E$1000,1,TRUE)</f>
        <v>43508</v>
      </c>
      <c r="I1507" s="32">
        <f t="shared" si="46"/>
        <v>2</v>
      </c>
      <c r="J1507" s="32" t="s">
        <v>28</v>
      </c>
      <c r="U1507" t="s">
        <v>31</v>
      </c>
      <c r="V1507" t="str">
        <f t="shared" si="47"/>
        <v>ENT</v>
      </c>
      <c r="W1507">
        <v>86</v>
      </c>
      <c r="X1507" t="s">
        <v>30</v>
      </c>
    </row>
    <row r="1508" spans="1:24">
      <c r="A1508" t="s">
        <v>27</v>
      </c>
      <c r="C1508" t="str">
        <f>VLOOKUP(A1508,'Location Codes'!$A$2:$D$1048576,4,FALSE)</f>
        <v>Hayners.Halcyon</v>
      </c>
      <c r="D1508">
        <f>VLOOKUP(A1508,'Location Codes'!$A$2:$C$1048576,2,FALSE)</f>
        <v>31.982481023192801</v>
      </c>
      <c r="E1508">
        <f>VLOOKUP(A1508,'Location Codes'!$A$2:$C$1048576,3,FALSE)</f>
        <v>-81.111041875059797</v>
      </c>
      <c r="F1508" s="1">
        <v>43509.524305555555</v>
      </c>
      <c r="G1508" s="7">
        <v>0.52430555555555558</v>
      </c>
      <c r="H1508" s="30">
        <f>VLOOKUP(F1508,'Rainfall Record'!$D$2:$E$1000,1,TRUE)</f>
        <v>43508</v>
      </c>
      <c r="I1508" s="32">
        <f t="shared" si="46"/>
        <v>2</v>
      </c>
      <c r="J1508" s="32" t="s">
        <v>28</v>
      </c>
      <c r="U1508" t="s">
        <v>31</v>
      </c>
      <c r="V1508" t="str">
        <f t="shared" si="47"/>
        <v>ENT</v>
      </c>
      <c r="W1508">
        <v>318</v>
      </c>
      <c r="X1508" t="s">
        <v>30</v>
      </c>
    </row>
    <row r="1509" spans="1:24">
      <c r="A1509" t="s">
        <v>57</v>
      </c>
      <c r="C1509" t="str">
        <f>VLOOKUP(A1509,'Location Codes'!$A$2:$D$1048576,4,FALSE)</f>
        <v>Wilshire.WhiteBluff</v>
      </c>
      <c r="D1509">
        <f>VLOOKUP(A1509,'Location Codes'!$A$2:$C$1048576,2,FALSE)</f>
        <v>31.984280910253801</v>
      </c>
      <c r="E1509">
        <f>VLOOKUP(A1509,'Location Codes'!$A$2:$C$1048576,3,FALSE)</f>
        <v>-81.129864906139403</v>
      </c>
      <c r="F1509" s="1">
        <v>42341.458333333336</v>
      </c>
      <c r="G1509" s="6">
        <v>0.45833333333333331</v>
      </c>
      <c r="H1509" s="30">
        <f>VLOOKUP(F1509,'Rainfall Record'!$D$2:$E$1000,1,TRUE)</f>
        <v>42340</v>
      </c>
      <c r="I1509" s="32">
        <f t="shared" si="46"/>
        <v>1</v>
      </c>
      <c r="J1509" s="32" t="s">
        <v>28</v>
      </c>
      <c r="U1509" t="s">
        <v>29</v>
      </c>
      <c r="V1509" t="str">
        <f t="shared" si="47"/>
        <v>FC</v>
      </c>
      <c r="W1509">
        <v>24000</v>
      </c>
      <c r="X1509" t="s">
        <v>30</v>
      </c>
    </row>
    <row r="1510" spans="1:24">
      <c r="A1510" t="s">
        <v>74</v>
      </c>
      <c r="C1510" t="str">
        <f>VLOOKUP(A1510,'Location Codes'!$A$2:$D$1048576,4,FALSE)</f>
        <v>Vernon.WhiteBluffDitch</v>
      </c>
      <c r="D1510">
        <f>VLOOKUP(A1510,'Location Codes'!$A$2:$C$1048576,2,FALSE)</f>
        <v>31.964633593941102</v>
      </c>
      <c r="E1510">
        <f>VLOOKUP(A1510,'Location Codes'!$A$2:$C$1048576,3,FALSE)</f>
        <v>-81.135533939742899</v>
      </c>
      <c r="F1510" s="1">
        <v>43509.576388888891</v>
      </c>
      <c r="G1510" s="7">
        <v>0.57638888888888895</v>
      </c>
      <c r="H1510" s="30">
        <f>VLOOKUP(F1510,'Rainfall Record'!$D$2:$E$1000,1,TRUE)</f>
        <v>43508</v>
      </c>
      <c r="I1510" s="32">
        <f t="shared" si="46"/>
        <v>2</v>
      </c>
      <c r="J1510" s="32" t="s">
        <v>28</v>
      </c>
      <c r="U1510" t="s">
        <v>31</v>
      </c>
      <c r="V1510" t="str">
        <f t="shared" si="47"/>
        <v>ENT</v>
      </c>
      <c r="W1510">
        <v>20</v>
      </c>
      <c r="X1510" t="s">
        <v>30</v>
      </c>
    </row>
    <row r="1511" spans="1:24">
      <c r="A1511" t="s">
        <v>75</v>
      </c>
      <c r="C1511" t="str">
        <f>VLOOKUP(A1511,'Location Codes'!$A$2:$D$1048576,4,FALSE)</f>
        <v>Vernon.VernonburgDitch</v>
      </c>
      <c r="D1511">
        <f>VLOOKUP(A1511,'Location Codes'!$A$2:$C$1048576,2,FALSE)</f>
        <v>31.965998805129299</v>
      </c>
      <c r="E1511">
        <f>VLOOKUP(A1511,'Location Codes'!$A$2:$C$1048576,3,FALSE)</f>
        <v>-81.134277619450003</v>
      </c>
      <c r="F1511" s="1">
        <v>43509.586805555555</v>
      </c>
      <c r="G1511" s="7">
        <v>0.58680555555555558</v>
      </c>
      <c r="H1511" s="30">
        <f>VLOOKUP(F1511,'Rainfall Record'!$D$2:$E$1000,1,TRUE)</f>
        <v>43508</v>
      </c>
      <c r="I1511" s="32">
        <f t="shared" si="46"/>
        <v>2</v>
      </c>
      <c r="J1511" s="32" t="s">
        <v>28</v>
      </c>
      <c r="U1511" t="s">
        <v>31</v>
      </c>
      <c r="V1511" t="str">
        <f t="shared" si="47"/>
        <v>ENT</v>
      </c>
      <c r="W1511">
        <v>31</v>
      </c>
      <c r="X1511" t="s">
        <v>30</v>
      </c>
    </row>
    <row r="1512" spans="1:24">
      <c r="A1512" t="s">
        <v>76</v>
      </c>
      <c r="C1512" t="str">
        <f>VLOOKUP(A1512,'Location Codes'!$A$2:$D$1048576,4,FALSE)</f>
        <v>Vernon.Vernonburg</v>
      </c>
      <c r="D1512">
        <f>VLOOKUP(A1512,'Location Codes'!$A$2:$C$1048576,2,FALSE)</f>
        <v>31.963846986497899</v>
      </c>
      <c r="E1512">
        <f>VLOOKUP(A1512,'Location Codes'!$A$2:$C$1048576,3,FALSE)</f>
        <v>-81.120341943777106</v>
      </c>
      <c r="F1512" s="1">
        <v>43509.597222222219</v>
      </c>
      <c r="G1512" s="7">
        <v>0.59722222222222221</v>
      </c>
      <c r="H1512" s="30">
        <f>VLOOKUP(F1512,'Rainfall Record'!$D$2:$E$1000,1,TRUE)</f>
        <v>43508</v>
      </c>
      <c r="I1512" s="32">
        <f t="shared" si="46"/>
        <v>2</v>
      </c>
      <c r="J1512" s="32" t="s">
        <v>28</v>
      </c>
      <c r="U1512" t="s">
        <v>31</v>
      </c>
      <c r="V1512" t="str">
        <f t="shared" si="47"/>
        <v>ENT</v>
      </c>
      <c r="W1512">
        <v>10</v>
      </c>
      <c r="X1512" t="s">
        <v>30</v>
      </c>
    </row>
    <row r="1513" spans="1:24">
      <c r="A1513" t="s">
        <v>77</v>
      </c>
      <c r="C1513" t="str">
        <f>VLOOKUP(A1513,'Location Codes'!$A$2:$D$1048576,4,FALSE)</f>
        <v>Vernon.Vernonburg</v>
      </c>
      <c r="D1513">
        <f>VLOOKUP(A1513,'Location Codes'!$A$2:$C$1048576,2,FALSE)</f>
        <v>31.963846986497899</v>
      </c>
      <c r="E1513">
        <f>VLOOKUP(A1513,'Location Codes'!$A$2:$C$1048576,3,FALSE)</f>
        <v>-81.120341943777106</v>
      </c>
      <c r="F1513" s="1">
        <v>43509.597222222219</v>
      </c>
      <c r="G1513" s="7">
        <v>0.59722222222222221</v>
      </c>
      <c r="H1513" s="30">
        <f>VLOOKUP(F1513,'Rainfall Record'!$D$2:$E$1000,1,TRUE)</f>
        <v>43508</v>
      </c>
      <c r="I1513" s="32">
        <f t="shared" si="46"/>
        <v>2</v>
      </c>
      <c r="J1513" s="32" t="s">
        <v>28</v>
      </c>
      <c r="U1513" t="s">
        <v>31</v>
      </c>
      <c r="V1513" t="str">
        <f t="shared" si="47"/>
        <v>ENT</v>
      </c>
      <c r="W1513">
        <v>10</v>
      </c>
      <c r="X1513" t="s">
        <v>30</v>
      </c>
    </row>
    <row r="1514" spans="1:24">
      <c r="A1514" t="s">
        <v>78</v>
      </c>
      <c r="C1514" t="str">
        <f>VLOOKUP(A1514,'Location Codes'!$A$2:$D$1048576,4,FALSE)</f>
        <v>Harmon.9</v>
      </c>
      <c r="D1514">
        <f>VLOOKUP(A1514,'Location Codes'!$A$2:$C$1048576,2,FALSE)</f>
        <v>31.9867850198948</v>
      </c>
      <c r="E1514">
        <f>VLOOKUP(A1514,'Location Codes'!$A$2:$C$1048576,3,FALSE)</f>
        <v>-81.116596661316706</v>
      </c>
      <c r="F1514" s="1">
        <v>43546.475694444445</v>
      </c>
      <c r="G1514" s="7">
        <v>0.47569444444444442</v>
      </c>
      <c r="H1514" s="30">
        <f>VLOOKUP(F1514,'Rainfall Record'!$D$2:$E$1000,1,TRUE)</f>
        <v>43539</v>
      </c>
      <c r="I1514" s="32">
        <f t="shared" si="46"/>
        <v>7</v>
      </c>
      <c r="J1514" s="32" t="s">
        <v>28</v>
      </c>
      <c r="U1514" t="s">
        <v>31</v>
      </c>
      <c r="V1514" t="str">
        <f t="shared" si="47"/>
        <v>ENT</v>
      </c>
      <c r="W1514">
        <v>96</v>
      </c>
      <c r="X1514" t="s">
        <v>30</v>
      </c>
    </row>
    <row r="1515" spans="1:24">
      <c r="A1515" t="s">
        <v>73</v>
      </c>
      <c r="C1515" t="str">
        <f>VLOOKUP(A1515,'Location Codes'!$A$2:$D$1048576,4,FALSE)</f>
        <v>Hayners.Mont</v>
      </c>
      <c r="D1515">
        <f>VLOOKUP(A1515,'Location Codes'!$A$2:$C$1048576,2,FALSE)</f>
        <v>31.993115442766999</v>
      </c>
      <c r="E1515">
        <f>VLOOKUP(A1515,'Location Codes'!$A$2:$C$1048576,3,FALSE)</f>
        <v>-81.1013377418072</v>
      </c>
      <c r="F1515" s="1">
        <v>43546.489583333336</v>
      </c>
      <c r="G1515" s="7">
        <v>0.48958333333333331</v>
      </c>
      <c r="H1515" s="30">
        <f>VLOOKUP(F1515,'Rainfall Record'!$D$2:$E$1000,1,TRUE)</f>
        <v>43539</v>
      </c>
      <c r="I1515" s="32">
        <f t="shared" si="46"/>
        <v>7</v>
      </c>
      <c r="J1515" s="32" t="s">
        <v>28</v>
      </c>
      <c r="U1515" t="s">
        <v>31</v>
      </c>
      <c r="V1515" t="str">
        <f t="shared" si="47"/>
        <v>ENT</v>
      </c>
      <c r="W1515">
        <v>97</v>
      </c>
      <c r="X1515" t="s">
        <v>30</v>
      </c>
    </row>
    <row r="1516" spans="1:24">
      <c r="A1516" t="s">
        <v>27</v>
      </c>
      <c r="C1516" t="str">
        <f>VLOOKUP(A1516,'Location Codes'!$A$2:$D$1048576,4,FALSE)</f>
        <v>Hayners.Halcyon</v>
      </c>
      <c r="D1516">
        <f>VLOOKUP(A1516,'Location Codes'!$A$2:$C$1048576,2,FALSE)</f>
        <v>31.982481023192801</v>
      </c>
      <c r="E1516">
        <f>VLOOKUP(A1516,'Location Codes'!$A$2:$C$1048576,3,FALSE)</f>
        <v>-81.111041875059797</v>
      </c>
      <c r="F1516" s="1">
        <v>43546.5</v>
      </c>
      <c r="G1516" s="7">
        <v>0.5</v>
      </c>
      <c r="H1516" s="30">
        <f>VLOOKUP(F1516,'Rainfall Record'!$D$2:$E$1000,1,TRUE)</f>
        <v>43539</v>
      </c>
      <c r="I1516" s="32">
        <f t="shared" si="46"/>
        <v>8</v>
      </c>
      <c r="J1516" s="32" t="s">
        <v>28</v>
      </c>
      <c r="U1516" t="s">
        <v>31</v>
      </c>
      <c r="V1516" t="str">
        <f t="shared" si="47"/>
        <v>ENT</v>
      </c>
      <c r="W1516">
        <v>96</v>
      </c>
      <c r="X1516" t="s">
        <v>30</v>
      </c>
    </row>
    <row r="1517" spans="1:24">
      <c r="A1517" t="s">
        <v>57</v>
      </c>
      <c r="C1517" t="str">
        <f>VLOOKUP(A1517,'Location Codes'!$A$2:$D$1048576,4,FALSE)</f>
        <v>Wilshire.WhiteBluff</v>
      </c>
      <c r="D1517">
        <f>VLOOKUP(A1517,'Location Codes'!$A$2:$C$1048576,2,FALSE)</f>
        <v>31.984280910253801</v>
      </c>
      <c r="E1517">
        <f>VLOOKUP(A1517,'Location Codes'!$A$2:$C$1048576,3,FALSE)</f>
        <v>-81.129864906139403</v>
      </c>
      <c r="F1517" s="1">
        <v>42346.458333333336</v>
      </c>
      <c r="G1517" s="6">
        <v>0.45833333333333331</v>
      </c>
      <c r="H1517" s="30">
        <f>VLOOKUP(F1517,'Rainfall Record'!$D$2:$E$1000,1,TRUE)</f>
        <v>42345</v>
      </c>
      <c r="I1517" s="32">
        <f t="shared" si="46"/>
        <v>1</v>
      </c>
      <c r="J1517" s="32" t="s">
        <v>28</v>
      </c>
      <c r="U1517" t="s">
        <v>29</v>
      </c>
      <c r="V1517" t="str">
        <f t="shared" si="47"/>
        <v>FC</v>
      </c>
      <c r="W1517">
        <v>2800</v>
      </c>
      <c r="X1517" t="s">
        <v>30</v>
      </c>
    </row>
    <row r="1518" spans="1:24">
      <c r="A1518" t="s">
        <v>74</v>
      </c>
      <c r="C1518" t="str">
        <f>VLOOKUP(A1518,'Location Codes'!$A$2:$D$1048576,4,FALSE)</f>
        <v>Vernon.WhiteBluffDitch</v>
      </c>
      <c r="D1518">
        <f>VLOOKUP(A1518,'Location Codes'!$A$2:$C$1048576,2,FALSE)</f>
        <v>31.964633593941102</v>
      </c>
      <c r="E1518">
        <f>VLOOKUP(A1518,'Location Codes'!$A$2:$C$1048576,3,FALSE)</f>
        <v>-81.135533939742899</v>
      </c>
      <c r="F1518" s="1">
        <v>43546.552083333336</v>
      </c>
      <c r="G1518" s="7">
        <v>0.55208333333333337</v>
      </c>
      <c r="H1518" s="30">
        <f>VLOOKUP(F1518,'Rainfall Record'!$D$2:$E$1000,1,TRUE)</f>
        <v>43539</v>
      </c>
      <c r="I1518" s="32">
        <f t="shared" si="46"/>
        <v>8</v>
      </c>
      <c r="J1518" s="32" t="s">
        <v>28</v>
      </c>
      <c r="U1518" t="s">
        <v>31</v>
      </c>
      <c r="V1518" t="str">
        <f t="shared" si="47"/>
        <v>ENT</v>
      </c>
      <c r="W1518">
        <v>98</v>
      </c>
      <c r="X1518" t="s">
        <v>30</v>
      </c>
    </row>
    <row r="1519" spans="1:24">
      <c r="A1519" t="s">
        <v>75</v>
      </c>
      <c r="C1519" t="str">
        <f>VLOOKUP(A1519,'Location Codes'!$A$2:$D$1048576,4,FALSE)</f>
        <v>Vernon.VernonburgDitch</v>
      </c>
      <c r="D1519">
        <f>VLOOKUP(A1519,'Location Codes'!$A$2:$C$1048576,2,FALSE)</f>
        <v>31.965998805129299</v>
      </c>
      <c r="E1519">
        <f>VLOOKUP(A1519,'Location Codes'!$A$2:$C$1048576,3,FALSE)</f>
        <v>-81.134277619450003</v>
      </c>
      <c r="F1519" s="1">
        <v>43546.5625</v>
      </c>
      <c r="G1519" s="7">
        <v>0.5625</v>
      </c>
      <c r="H1519" s="30">
        <f>VLOOKUP(F1519,'Rainfall Record'!$D$2:$E$1000,1,TRUE)</f>
        <v>43539</v>
      </c>
      <c r="I1519" s="32">
        <f t="shared" si="46"/>
        <v>8</v>
      </c>
      <c r="J1519" s="32" t="s">
        <v>28</v>
      </c>
      <c r="U1519" t="s">
        <v>31</v>
      </c>
      <c r="V1519" t="str">
        <f t="shared" si="47"/>
        <v>ENT</v>
      </c>
      <c r="W1519">
        <v>52</v>
      </c>
      <c r="X1519" t="s">
        <v>30</v>
      </c>
    </row>
    <row r="1520" spans="1:24">
      <c r="A1520" t="s">
        <v>76</v>
      </c>
      <c r="C1520" t="str">
        <f>VLOOKUP(A1520,'Location Codes'!$A$2:$D$1048576,4,FALSE)</f>
        <v>Vernon.Vernonburg</v>
      </c>
      <c r="D1520">
        <f>VLOOKUP(A1520,'Location Codes'!$A$2:$C$1048576,2,FALSE)</f>
        <v>31.963846986497899</v>
      </c>
      <c r="E1520">
        <f>VLOOKUP(A1520,'Location Codes'!$A$2:$C$1048576,3,FALSE)</f>
        <v>-81.120341943777106</v>
      </c>
      <c r="F1520" s="1">
        <v>43546.576388888891</v>
      </c>
      <c r="G1520" s="7">
        <v>0.57638888888888895</v>
      </c>
      <c r="H1520" s="30">
        <f>VLOOKUP(F1520,'Rainfall Record'!$D$2:$E$1000,1,TRUE)</f>
        <v>43539</v>
      </c>
      <c r="I1520" s="32">
        <f t="shared" si="46"/>
        <v>8</v>
      </c>
      <c r="J1520" s="32" t="s">
        <v>28</v>
      </c>
      <c r="U1520" t="s">
        <v>31</v>
      </c>
      <c r="V1520" t="str">
        <f t="shared" si="47"/>
        <v>ENT</v>
      </c>
      <c r="W1520">
        <v>20</v>
      </c>
      <c r="X1520" t="s">
        <v>30</v>
      </c>
    </row>
    <row r="1521" spans="1:24">
      <c r="A1521" t="s">
        <v>77</v>
      </c>
      <c r="C1521" t="str">
        <f>VLOOKUP(A1521,'Location Codes'!$A$2:$D$1048576,4,FALSE)</f>
        <v>Vernon.Vernonburg</v>
      </c>
      <c r="D1521">
        <f>VLOOKUP(A1521,'Location Codes'!$A$2:$C$1048576,2,FALSE)</f>
        <v>31.963846986497899</v>
      </c>
      <c r="E1521">
        <f>VLOOKUP(A1521,'Location Codes'!$A$2:$C$1048576,3,FALSE)</f>
        <v>-81.120341943777106</v>
      </c>
      <c r="F1521" s="1">
        <v>43546.576388888891</v>
      </c>
      <c r="G1521" s="7">
        <v>0.57638888888888895</v>
      </c>
      <c r="H1521" s="30">
        <f>VLOOKUP(F1521,'Rainfall Record'!$D$2:$E$1000,1,TRUE)</f>
        <v>43539</v>
      </c>
      <c r="I1521" s="32">
        <f t="shared" si="46"/>
        <v>8</v>
      </c>
      <c r="J1521" s="32" t="s">
        <v>28</v>
      </c>
      <c r="U1521" t="s">
        <v>31</v>
      </c>
      <c r="V1521" t="str">
        <f t="shared" si="47"/>
        <v>ENT</v>
      </c>
      <c r="W1521">
        <v>20</v>
      </c>
      <c r="X1521" t="s">
        <v>30</v>
      </c>
    </row>
    <row r="1522" spans="1:24">
      <c r="A1522" t="s">
        <v>78</v>
      </c>
      <c r="C1522" t="str">
        <f>VLOOKUP(A1522,'Location Codes'!$A$2:$D$1048576,4,FALSE)</f>
        <v>Harmon.9</v>
      </c>
      <c r="D1522">
        <f>VLOOKUP(A1522,'Location Codes'!$A$2:$C$1048576,2,FALSE)</f>
        <v>31.9867850198948</v>
      </c>
      <c r="E1522">
        <f>VLOOKUP(A1522,'Location Codes'!$A$2:$C$1048576,3,FALSE)</f>
        <v>-81.116596661316706</v>
      </c>
      <c r="F1522" s="1">
        <v>43565.5</v>
      </c>
      <c r="G1522" s="7">
        <v>0.5</v>
      </c>
      <c r="H1522" s="30">
        <f>VLOOKUP(F1522,'Rainfall Record'!$D$2:$E$1000,1,TRUE)</f>
        <v>43564</v>
      </c>
      <c r="I1522" s="32">
        <f t="shared" si="46"/>
        <v>2</v>
      </c>
      <c r="J1522" s="32" t="s">
        <v>28</v>
      </c>
      <c r="U1522" t="s">
        <v>31</v>
      </c>
      <c r="V1522" t="str">
        <f t="shared" si="47"/>
        <v>ENT</v>
      </c>
      <c r="W1522">
        <v>12997</v>
      </c>
      <c r="X1522" t="s">
        <v>30</v>
      </c>
    </row>
    <row r="1523" spans="1:24">
      <c r="A1523" t="s">
        <v>73</v>
      </c>
      <c r="C1523" t="str">
        <f>VLOOKUP(A1523,'Location Codes'!$A$2:$D$1048576,4,FALSE)</f>
        <v>Hayners.Mont</v>
      </c>
      <c r="D1523">
        <f>VLOOKUP(A1523,'Location Codes'!$A$2:$C$1048576,2,FALSE)</f>
        <v>31.993115442766999</v>
      </c>
      <c r="E1523">
        <f>VLOOKUP(A1523,'Location Codes'!$A$2:$C$1048576,3,FALSE)</f>
        <v>-81.1013377418072</v>
      </c>
      <c r="F1523" s="1">
        <v>43565.513888888891</v>
      </c>
      <c r="G1523" s="7">
        <v>0.51388888888888895</v>
      </c>
      <c r="H1523" s="30">
        <f>VLOOKUP(F1523,'Rainfall Record'!$D$2:$E$1000,1,TRUE)</f>
        <v>43564</v>
      </c>
      <c r="I1523" s="32">
        <f t="shared" si="46"/>
        <v>2</v>
      </c>
      <c r="J1523" s="32" t="s">
        <v>28</v>
      </c>
      <c r="U1523" t="s">
        <v>31</v>
      </c>
      <c r="V1523" t="str">
        <f t="shared" si="47"/>
        <v>ENT</v>
      </c>
      <c r="W1523">
        <v>6867</v>
      </c>
      <c r="X1523" t="s">
        <v>30</v>
      </c>
    </row>
    <row r="1524" spans="1:24">
      <c r="A1524" t="s">
        <v>27</v>
      </c>
      <c r="C1524" t="str">
        <f>VLOOKUP(A1524,'Location Codes'!$A$2:$D$1048576,4,FALSE)</f>
        <v>Hayners.Halcyon</v>
      </c>
      <c r="D1524">
        <f>VLOOKUP(A1524,'Location Codes'!$A$2:$C$1048576,2,FALSE)</f>
        <v>31.982481023192801</v>
      </c>
      <c r="E1524">
        <f>VLOOKUP(A1524,'Location Codes'!$A$2:$C$1048576,3,FALSE)</f>
        <v>-81.111041875059797</v>
      </c>
      <c r="F1524" s="1">
        <v>43565.524305555555</v>
      </c>
      <c r="G1524" s="7">
        <v>0.52430555555555558</v>
      </c>
      <c r="H1524" s="30">
        <f>VLOOKUP(F1524,'Rainfall Record'!$D$2:$E$1000,1,TRUE)</f>
        <v>43564</v>
      </c>
      <c r="I1524" s="32">
        <f t="shared" si="46"/>
        <v>2</v>
      </c>
      <c r="J1524" s="32" t="s">
        <v>28</v>
      </c>
      <c r="U1524" t="s">
        <v>31</v>
      </c>
      <c r="V1524" t="str">
        <f t="shared" si="47"/>
        <v>ENT</v>
      </c>
      <c r="W1524">
        <v>12033</v>
      </c>
      <c r="X1524" t="s">
        <v>30</v>
      </c>
    </row>
    <row r="1525" spans="1:24">
      <c r="A1525" t="s">
        <v>57</v>
      </c>
      <c r="C1525" t="str">
        <f>VLOOKUP(A1525,'Location Codes'!$A$2:$D$1048576,4,FALSE)</f>
        <v>Wilshire.WhiteBluff</v>
      </c>
      <c r="D1525">
        <f>VLOOKUP(A1525,'Location Codes'!$A$2:$C$1048576,2,FALSE)</f>
        <v>31.984280910253801</v>
      </c>
      <c r="E1525">
        <f>VLOOKUP(A1525,'Location Codes'!$A$2:$C$1048576,3,FALSE)</f>
        <v>-81.129864906139403</v>
      </c>
      <c r="F1525" s="1">
        <v>42353.440972222219</v>
      </c>
      <c r="G1525" s="6">
        <v>0.44097222222222221</v>
      </c>
      <c r="H1525" s="30">
        <f>VLOOKUP(F1525,'Rainfall Record'!$D$2:$E$1000,1,TRUE)</f>
        <v>42352</v>
      </c>
      <c r="I1525" s="32">
        <f t="shared" si="46"/>
        <v>1</v>
      </c>
      <c r="J1525" s="32" t="s">
        <v>28</v>
      </c>
      <c r="U1525" t="s">
        <v>29</v>
      </c>
      <c r="V1525" t="str">
        <f t="shared" si="47"/>
        <v>FC</v>
      </c>
      <c r="W1525">
        <v>9200</v>
      </c>
      <c r="X1525" t="s">
        <v>30</v>
      </c>
    </row>
    <row r="1526" spans="1:24">
      <c r="A1526" t="s">
        <v>74</v>
      </c>
      <c r="C1526" t="str">
        <f>VLOOKUP(A1526,'Location Codes'!$A$2:$D$1048576,4,FALSE)</f>
        <v>Vernon.WhiteBluffDitch</v>
      </c>
      <c r="D1526">
        <f>VLOOKUP(A1526,'Location Codes'!$A$2:$C$1048576,2,FALSE)</f>
        <v>31.964633593941102</v>
      </c>
      <c r="E1526">
        <f>VLOOKUP(A1526,'Location Codes'!$A$2:$C$1048576,3,FALSE)</f>
        <v>-81.135533939742899</v>
      </c>
      <c r="F1526" s="1">
        <v>43565.576388888891</v>
      </c>
      <c r="G1526" s="7">
        <v>0.57638888888888895</v>
      </c>
      <c r="H1526" s="30">
        <f>VLOOKUP(F1526,'Rainfall Record'!$D$2:$E$1000,1,TRUE)</f>
        <v>43564</v>
      </c>
      <c r="I1526" s="32">
        <f t="shared" si="46"/>
        <v>2</v>
      </c>
      <c r="J1526" s="32" t="s">
        <v>28</v>
      </c>
      <c r="U1526" t="s">
        <v>31</v>
      </c>
      <c r="V1526" t="str">
        <f t="shared" si="47"/>
        <v>ENT</v>
      </c>
      <c r="W1526">
        <v>638</v>
      </c>
      <c r="X1526" t="s">
        <v>30</v>
      </c>
    </row>
    <row r="1527" spans="1:24">
      <c r="A1527" t="s">
        <v>75</v>
      </c>
      <c r="C1527" t="str">
        <f>VLOOKUP(A1527,'Location Codes'!$A$2:$D$1048576,4,FALSE)</f>
        <v>Vernon.VernonburgDitch</v>
      </c>
      <c r="D1527">
        <f>VLOOKUP(A1527,'Location Codes'!$A$2:$C$1048576,2,FALSE)</f>
        <v>31.965998805129299</v>
      </c>
      <c r="E1527">
        <f>VLOOKUP(A1527,'Location Codes'!$A$2:$C$1048576,3,FALSE)</f>
        <v>-81.134277619450003</v>
      </c>
      <c r="F1527" s="1">
        <v>43565.583333333336</v>
      </c>
      <c r="G1527" s="7">
        <v>0.58333333333333337</v>
      </c>
      <c r="H1527" s="30">
        <f>VLOOKUP(F1527,'Rainfall Record'!$D$2:$E$1000,1,TRUE)</f>
        <v>43564</v>
      </c>
      <c r="I1527" s="32">
        <f t="shared" si="46"/>
        <v>2</v>
      </c>
      <c r="J1527" s="32" t="s">
        <v>28</v>
      </c>
      <c r="U1527" t="s">
        <v>31</v>
      </c>
      <c r="V1527" t="str">
        <f t="shared" si="47"/>
        <v>ENT</v>
      </c>
      <c r="W1527">
        <v>960</v>
      </c>
      <c r="X1527" t="s">
        <v>30</v>
      </c>
    </row>
    <row r="1528" spans="1:24">
      <c r="A1528" t="s">
        <v>76</v>
      </c>
      <c r="C1528" t="str">
        <f>VLOOKUP(A1528,'Location Codes'!$A$2:$D$1048576,4,FALSE)</f>
        <v>Vernon.Vernonburg</v>
      </c>
      <c r="D1528">
        <f>VLOOKUP(A1528,'Location Codes'!$A$2:$C$1048576,2,FALSE)</f>
        <v>31.963846986497899</v>
      </c>
      <c r="E1528">
        <f>VLOOKUP(A1528,'Location Codes'!$A$2:$C$1048576,3,FALSE)</f>
        <v>-81.120341943777106</v>
      </c>
      <c r="F1528" s="1">
        <v>43565.597222222219</v>
      </c>
      <c r="G1528" s="7">
        <v>0.59722222222222221</v>
      </c>
      <c r="H1528" s="30">
        <f>VLOOKUP(F1528,'Rainfall Record'!$D$2:$E$1000,1,TRUE)</f>
        <v>43564</v>
      </c>
      <c r="I1528" s="32">
        <f t="shared" si="46"/>
        <v>2</v>
      </c>
      <c r="J1528" s="32" t="s">
        <v>28</v>
      </c>
      <c r="U1528" t="s">
        <v>31</v>
      </c>
      <c r="V1528" t="str">
        <f t="shared" si="47"/>
        <v>ENT</v>
      </c>
      <c r="W1528">
        <v>336</v>
      </c>
      <c r="X1528" t="s">
        <v>30</v>
      </c>
    </row>
    <row r="1529" spans="1:24">
      <c r="A1529" t="s">
        <v>77</v>
      </c>
      <c r="C1529" t="str">
        <f>VLOOKUP(A1529,'Location Codes'!$A$2:$D$1048576,4,FALSE)</f>
        <v>Vernon.Vernonburg</v>
      </c>
      <c r="D1529">
        <f>VLOOKUP(A1529,'Location Codes'!$A$2:$C$1048576,2,FALSE)</f>
        <v>31.963846986497899</v>
      </c>
      <c r="E1529">
        <f>VLOOKUP(A1529,'Location Codes'!$A$2:$C$1048576,3,FALSE)</f>
        <v>-81.120341943777106</v>
      </c>
      <c r="F1529" s="1">
        <v>43565.597222222219</v>
      </c>
      <c r="G1529" s="7">
        <v>0.59722222222222221</v>
      </c>
      <c r="H1529" s="30">
        <f>VLOOKUP(F1529,'Rainfall Record'!$D$2:$E$1000,1,TRUE)</f>
        <v>43564</v>
      </c>
      <c r="I1529" s="32">
        <f t="shared" si="46"/>
        <v>2</v>
      </c>
      <c r="J1529" s="32" t="s">
        <v>28</v>
      </c>
      <c r="U1529" t="s">
        <v>31</v>
      </c>
      <c r="V1529" t="str">
        <f t="shared" si="47"/>
        <v>ENT</v>
      </c>
      <c r="W1529">
        <v>336</v>
      </c>
      <c r="X1529" t="s">
        <v>30</v>
      </c>
    </row>
    <row r="1530" spans="1:24">
      <c r="A1530" t="s">
        <v>77</v>
      </c>
      <c r="C1530" t="str">
        <f>VLOOKUP(A1530,'Location Codes'!$A$2:$D$1048576,4,FALSE)</f>
        <v>Vernon.Vernonburg</v>
      </c>
      <c r="D1530">
        <f>VLOOKUP(A1530,'Location Codes'!$A$2:$C$1048576,2,FALSE)</f>
        <v>31.963846986497899</v>
      </c>
      <c r="E1530">
        <f>VLOOKUP(A1530,'Location Codes'!$A$2:$C$1048576,3,FALSE)</f>
        <v>-81.120341943777106</v>
      </c>
      <c r="F1530" s="1">
        <v>43574.375</v>
      </c>
      <c r="G1530" s="7">
        <v>0.375</v>
      </c>
      <c r="H1530" s="30">
        <f>VLOOKUP(F1530,'Rainfall Record'!$D$2:$E$1000,1,TRUE)</f>
        <v>43574</v>
      </c>
      <c r="I1530" s="32">
        <f t="shared" si="46"/>
        <v>0</v>
      </c>
      <c r="J1530" s="32" t="s">
        <v>28</v>
      </c>
      <c r="U1530" t="s">
        <v>31</v>
      </c>
      <c r="V1530" t="str">
        <f t="shared" si="47"/>
        <v>ENT</v>
      </c>
      <c r="W1530">
        <v>31</v>
      </c>
      <c r="X1530" t="s">
        <v>30</v>
      </c>
    </row>
    <row r="1531" spans="1:24">
      <c r="A1531" t="s">
        <v>78</v>
      </c>
      <c r="C1531" t="str">
        <f>VLOOKUP(A1531,'Location Codes'!$A$2:$D$1048576,4,FALSE)</f>
        <v>Harmon.9</v>
      </c>
      <c r="D1531">
        <f>VLOOKUP(A1531,'Location Codes'!$A$2:$C$1048576,2,FALSE)</f>
        <v>31.9867850198948</v>
      </c>
      <c r="E1531">
        <f>VLOOKUP(A1531,'Location Codes'!$A$2:$C$1048576,3,FALSE)</f>
        <v>-81.116596661316706</v>
      </c>
      <c r="F1531" s="1">
        <v>43605.368055555555</v>
      </c>
      <c r="G1531" s="7">
        <v>0.36805555555555558</v>
      </c>
      <c r="H1531" s="30">
        <f>VLOOKUP(F1531,'Rainfall Record'!$D$2:$E$1000,1,TRUE)</f>
        <v>43597</v>
      </c>
      <c r="I1531" s="32">
        <f t="shared" si="46"/>
        <v>8</v>
      </c>
      <c r="J1531" s="32" t="s">
        <v>28</v>
      </c>
      <c r="U1531" t="s">
        <v>31</v>
      </c>
      <c r="V1531" t="str">
        <f t="shared" si="47"/>
        <v>ENT</v>
      </c>
      <c r="W1531">
        <v>85</v>
      </c>
      <c r="X1531" t="s">
        <v>30</v>
      </c>
    </row>
    <row r="1532" spans="1:24">
      <c r="A1532" t="s">
        <v>73</v>
      </c>
      <c r="C1532" t="str">
        <f>VLOOKUP(A1532,'Location Codes'!$A$2:$D$1048576,4,FALSE)</f>
        <v>Hayners.Mont</v>
      </c>
      <c r="D1532">
        <f>VLOOKUP(A1532,'Location Codes'!$A$2:$C$1048576,2,FALSE)</f>
        <v>31.993115442766999</v>
      </c>
      <c r="E1532">
        <f>VLOOKUP(A1532,'Location Codes'!$A$2:$C$1048576,3,FALSE)</f>
        <v>-81.1013377418072</v>
      </c>
      <c r="F1532" s="1">
        <v>43605.378472222219</v>
      </c>
      <c r="G1532" s="7">
        <v>0.37847222222222227</v>
      </c>
      <c r="H1532" s="30">
        <f>VLOOKUP(F1532,'Rainfall Record'!$D$2:$E$1000,1,TRUE)</f>
        <v>43597</v>
      </c>
      <c r="I1532" s="32">
        <f t="shared" si="46"/>
        <v>8</v>
      </c>
      <c r="J1532" s="32" t="s">
        <v>28</v>
      </c>
      <c r="U1532" t="s">
        <v>31</v>
      </c>
      <c r="V1532" t="str">
        <f t="shared" si="47"/>
        <v>ENT</v>
      </c>
      <c r="W1532">
        <v>169</v>
      </c>
      <c r="X1532" t="s">
        <v>30</v>
      </c>
    </row>
    <row r="1533" spans="1:24">
      <c r="A1533" t="s">
        <v>27</v>
      </c>
      <c r="C1533" t="str">
        <f>VLOOKUP(A1533,'Location Codes'!$A$2:$D$1048576,4,FALSE)</f>
        <v>Hayners.Halcyon</v>
      </c>
      <c r="D1533">
        <f>VLOOKUP(A1533,'Location Codes'!$A$2:$C$1048576,2,FALSE)</f>
        <v>31.982481023192801</v>
      </c>
      <c r="E1533">
        <f>VLOOKUP(A1533,'Location Codes'!$A$2:$C$1048576,3,FALSE)</f>
        <v>-81.111041875059797</v>
      </c>
      <c r="F1533" s="1">
        <v>43605.388888888891</v>
      </c>
      <c r="G1533" s="7">
        <v>0.3888888888888889</v>
      </c>
      <c r="H1533" s="30">
        <f>VLOOKUP(F1533,'Rainfall Record'!$D$2:$E$1000,1,TRUE)</f>
        <v>43597</v>
      </c>
      <c r="I1533" s="32">
        <f t="shared" si="46"/>
        <v>8</v>
      </c>
      <c r="J1533" s="32" t="s">
        <v>28</v>
      </c>
      <c r="U1533" t="s">
        <v>31</v>
      </c>
      <c r="V1533" t="str">
        <f t="shared" si="47"/>
        <v>ENT</v>
      </c>
      <c r="W1533">
        <v>52</v>
      </c>
      <c r="X1533" t="s">
        <v>30</v>
      </c>
    </row>
    <row r="1534" spans="1:24">
      <c r="A1534" t="s">
        <v>57</v>
      </c>
      <c r="C1534" t="str">
        <f>VLOOKUP(A1534,'Location Codes'!$A$2:$D$1048576,4,FALSE)</f>
        <v>Wilshire.WhiteBluff</v>
      </c>
      <c r="D1534">
        <f>VLOOKUP(A1534,'Location Codes'!$A$2:$C$1048576,2,FALSE)</f>
        <v>31.984280910253801</v>
      </c>
      <c r="E1534">
        <f>VLOOKUP(A1534,'Location Codes'!$A$2:$C$1048576,3,FALSE)</f>
        <v>-81.129864906139403</v>
      </c>
      <c r="F1534" s="1">
        <v>42367.440972222219</v>
      </c>
      <c r="G1534" s="6">
        <v>0.44097222222222221</v>
      </c>
      <c r="H1534" s="30">
        <f>VLOOKUP(F1534,'Rainfall Record'!$D$2:$E$1000,1,TRUE)</f>
        <v>42361</v>
      </c>
      <c r="I1534" s="32">
        <f t="shared" si="46"/>
        <v>6</v>
      </c>
      <c r="J1534" s="32" t="s">
        <v>28</v>
      </c>
      <c r="U1534" t="s">
        <v>29</v>
      </c>
      <c r="V1534" t="str">
        <f t="shared" si="47"/>
        <v>FC</v>
      </c>
      <c r="W1534">
        <v>230</v>
      </c>
      <c r="X1534" t="s">
        <v>30</v>
      </c>
    </row>
    <row r="1535" spans="1:24">
      <c r="A1535" t="s">
        <v>74</v>
      </c>
      <c r="C1535" t="str">
        <f>VLOOKUP(A1535,'Location Codes'!$A$2:$D$1048576,4,FALSE)</f>
        <v>Vernon.WhiteBluffDitch</v>
      </c>
      <c r="D1535">
        <f>VLOOKUP(A1535,'Location Codes'!$A$2:$C$1048576,2,FALSE)</f>
        <v>31.964633593941102</v>
      </c>
      <c r="E1535">
        <f>VLOOKUP(A1535,'Location Codes'!$A$2:$C$1048576,3,FALSE)</f>
        <v>-81.135533939742899</v>
      </c>
      <c r="F1535" s="1">
        <v>43605.440972222219</v>
      </c>
      <c r="G1535" s="7">
        <v>0.44097222222222227</v>
      </c>
      <c r="H1535" s="30">
        <f>VLOOKUP(F1535,'Rainfall Record'!$D$2:$E$1000,1,TRUE)</f>
        <v>43597</v>
      </c>
      <c r="I1535" s="32">
        <f t="shared" si="46"/>
        <v>8</v>
      </c>
      <c r="J1535" s="32" t="s">
        <v>28</v>
      </c>
      <c r="U1535" t="s">
        <v>31</v>
      </c>
      <c r="V1535" t="str">
        <f t="shared" si="47"/>
        <v>ENT</v>
      </c>
      <c r="W1535">
        <v>187</v>
      </c>
      <c r="X1535" t="s">
        <v>30</v>
      </c>
    </row>
    <row r="1536" spans="1:24">
      <c r="A1536" t="s">
        <v>75</v>
      </c>
      <c r="C1536" t="str">
        <f>VLOOKUP(A1536,'Location Codes'!$A$2:$D$1048576,4,FALSE)</f>
        <v>Vernon.VernonburgDitch</v>
      </c>
      <c r="D1536">
        <f>VLOOKUP(A1536,'Location Codes'!$A$2:$C$1048576,2,FALSE)</f>
        <v>31.965998805129299</v>
      </c>
      <c r="E1536">
        <f>VLOOKUP(A1536,'Location Codes'!$A$2:$C$1048576,3,FALSE)</f>
        <v>-81.134277619450003</v>
      </c>
      <c r="F1536" s="1">
        <v>43605.447916666664</v>
      </c>
      <c r="G1536" s="7">
        <v>0.44791666666666669</v>
      </c>
      <c r="H1536" s="30">
        <f>VLOOKUP(F1536,'Rainfall Record'!$D$2:$E$1000,1,TRUE)</f>
        <v>43597</v>
      </c>
      <c r="I1536" s="32">
        <f t="shared" si="46"/>
        <v>8</v>
      </c>
      <c r="J1536" s="32" t="s">
        <v>28</v>
      </c>
      <c r="U1536" t="s">
        <v>31</v>
      </c>
      <c r="V1536" t="str">
        <f t="shared" si="47"/>
        <v>ENT</v>
      </c>
      <c r="W1536">
        <v>0</v>
      </c>
      <c r="X1536" t="s">
        <v>30</v>
      </c>
    </row>
    <row r="1537" spans="1:24">
      <c r="A1537" t="s">
        <v>76</v>
      </c>
      <c r="C1537" t="str">
        <f>VLOOKUP(A1537,'Location Codes'!$A$2:$D$1048576,4,FALSE)</f>
        <v>Vernon.Vernonburg</v>
      </c>
      <c r="D1537">
        <f>VLOOKUP(A1537,'Location Codes'!$A$2:$C$1048576,2,FALSE)</f>
        <v>31.963846986497899</v>
      </c>
      <c r="E1537">
        <f>VLOOKUP(A1537,'Location Codes'!$A$2:$C$1048576,3,FALSE)</f>
        <v>-81.120341943777106</v>
      </c>
      <c r="F1537" s="1">
        <v>43605.461805555555</v>
      </c>
      <c r="G1537" s="7">
        <v>0.46180555555555558</v>
      </c>
      <c r="H1537" s="30">
        <f>VLOOKUP(F1537,'Rainfall Record'!$D$2:$E$1000,1,TRUE)</f>
        <v>43597</v>
      </c>
      <c r="I1537" s="32">
        <f t="shared" si="46"/>
        <v>8</v>
      </c>
      <c r="J1537" s="32" t="s">
        <v>28</v>
      </c>
      <c r="U1537" t="s">
        <v>31</v>
      </c>
      <c r="V1537" t="str">
        <f t="shared" si="47"/>
        <v>ENT</v>
      </c>
      <c r="W1537">
        <v>0</v>
      </c>
      <c r="X1537" t="s">
        <v>30</v>
      </c>
    </row>
    <row r="1538" spans="1:24">
      <c r="A1538" t="s">
        <v>77</v>
      </c>
      <c r="C1538" t="str">
        <f>VLOOKUP(A1538,'Location Codes'!$A$2:$D$1048576,4,FALSE)</f>
        <v>Vernon.Vernonburg</v>
      </c>
      <c r="D1538">
        <f>VLOOKUP(A1538,'Location Codes'!$A$2:$C$1048576,2,FALSE)</f>
        <v>31.963846986497899</v>
      </c>
      <c r="E1538">
        <f>VLOOKUP(A1538,'Location Codes'!$A$2:$C$1048576,3,FALSE)</f>
        <v>-81.120341943777106</v>
      </c>
      <c r="F1538" s="1">
        <v>43605.461805555555</v>
      </c>
      <c r="G1538" s="7">
        <v>0.46180555555555558</v>
      </c>
      <c r="H1538" s="30">
        <f>VLOOKUP(F1538,'Rainfall Record'!$D$2:$E$1000,1,TRUE)</f>
        <v>43597</v>
      </c>
      <c r="I1538" s="32">
        <f t="shared" si="46"/>
        <v>8</v>
      </c>
      <c r="J1538" s="32" t="s">
        <v>28</v>
      </c>
      <c r="U1538" t="s">
        <v>31</v>
      </c>
      <c r="V1538" t="str">
        <f t="shared" si="47"/>
        <v>ENT</v>
      </c>
      <c r="W1538">
        <v>0</v>
      </c>
      <c r="X1538" t="s">
        <v>30</v>
      </c>
    </row>
    <row r="1539" spans="1:24">
      <c r="A1539" t="s">
        <v>78</v>
      </c>
      <c r="C1539" t="str">
        <f>VLOOKUP(A1539,'Location Codes'!$A$2:$D$1048576,4,FALSE)</f>
        <v>Harmon.9</v>
      </c>
      <c r="D1539">
        <f>VLOOKUP(A1539,'Location Codes'!$A$2:$C$1048576,2,FALSE)</f>
        <v>31.9867850198948</v>
      </c>
      <c r="E1539">
        <f>VLOOKUP(A1539,'Location Codes'!$A$2:$C$1048576,3,FALSE)</f>
        <v>-81.116596661316706</v>
      </c>
      <c r="F1539" s="1">
        <v>43640.4375</v>
      </c>
      <c r="G1539" s="7">
        <v>0.4375</v>
      </c>
      <c r="H1539" s="30">
        <f>VLOOKUP(F1539,'Rainfall Record'!$D$2:$E$1000,1,TRUE)</f>
        <v>43638</v>
      </c>
      <c r="I1539" s="32">
        <f t="shared" ref="I1539:I1602" si="48">ROUND(F1539-H1539,0)</f>
        <v>2</v>
      </c>
      <c r="J1539" s="32" t="s">
        <v>28</v>
      </c>
      <c r="U1539" t="s">
        <v>31</v>
      </c>
      <c r="V1539" t="str">
        <f t="shared" ref="V1539:V1602" si="49">IF(U1539="Fecal","FC",IF(U1539="Entero","ENT",IF(U1539="E.coli","EC",IF(U1539="E. Coli","EC",IF(U1539="Enterococci","ENT",IF(U1539="Total Coli","TC",IF(U1539="Total Coliform","TC","error")))))))</f>
        <v>ENT</v>
      </c>
      <c r="W1539">
        <v>146</v>
      </c>
      <c r="X1539" t="s">
        <v>30</v>
      </c>
    </row>
    <row r="1540" spans="1:24">
      <c r="A1540" t="s">
        <v>73</v>
      </c>
      <c r="C1540" t="str">
        <f>VLOOKUP(A1540,'Location Codes'!$A$2:$D$1048576,4,FALSE)</f>
        <v>Hayners.Mont</v>
      </c>
      <c r="D1540">
        <f>VLOOKUP(A1540,'Location Codes'!$A$2:$C$1048576,2,FALSE)</f>
        <v>31.993115442766999</v>
      </c>
      <c r="E1540">
        <f>VLOOKUP(A1540,'Location Codes'!$A$2:$C$1048576,3,FALSE)</f>
        <v>-81.1013377418072</v>
      </c>
      <c r="F1540" s="1">
        <v>43640.451388888891</v>
      </c>
      <c r="G1540" s="7">
        <v>0.4513888888888889</v>
      </c>
      <c r="H1540" s="30">
        <f>VLOOKUP(F1540,'Rainfall Record'!$D$2:$E$1000,1,TRUE)</f>
        <v>43638</v>
      </c>
      <c r="I1540" s="32">
        <f t="shared" si="48"/>
        <v>2</v>
      </c>
      <c r="J1540" s="32" t="s">
        <v>28</v>
      </c>
      <c r="U1540" t="s">
        <v>31</v>
      </c>
      <c r="V1540" t="str">
        <f t="shared" si="49"/>
        <v>ENT</v>
      </c>
      <c r="W1540">
        <v>288</v>
      </c>
      <c r="X1540" t="s">
        <v>30</v>
      </c>
    </row>
    <row r="1541" spans="1:24">
      <c r="A1541" t="s">
        <v>27</v>
      </c>
      <c r="C1541" t="str">
        <f>VLOOKUP(A1541,'Location Codes'!$A$2:$D$1048576,4,FALSE)</f>
        <v>Hayners.Halcyon</v>
      </c>
      <c r="D1541">
        <f>VLOOKUP(A1541,'Location Codes'!$A$2:$C$1048576,2,FALSE)</f>
        <v>31.982481023192801</v>
      </c>
      <c r="E1541">
        <f>VLOOKUP(A1541,'Location Codes'!$A$2:$C$1048576,3,FALSE)</f>
        <v>-81.111041875059797</v>
      </c>
      <c r="F1541" s="1">
        <v>43640.461805555555</v>
      </c>
      <c r="G1541" s="7">
        <v>0.46180555555555558</v>
      </c>
      <c r="H1541" s="30">
        <f>VLOOKUP(F1541,'Rainfall Record'!$D$2:$E$1000,1,TRUE)</f>
        <v>43638</v>
      </c>
      <c r="I1541" s="32">
        <f t="shared" si="48"/>
        <v>2</v>
      </c>
      <c r="J1541" s="32" t="s">
        <v>28</v>
      </c>
      <c r="U1541" t="s">
        <v>31</v>
      </c>
      <c r="V1541" t="str">
        <f t="shared" si="49"/>
        <v>ENT</v>
      </c>
      <c r="W1541">
        <v>97</v>
      </c>
      <c r="X1541" t="s">
        <v>30</v>
      </c>
    </row>
    <row r="1542" spans="1:24">
      <c r="A1542" t="s">
        <v>57</v>
      </c>
      <c r="C1542" t="str">
        <f>VLOOKUP(A1542,'Location Codes'!$A$2:$D$1048576,4,FALSE)</f>
        <v>Wilshire.WhiteBluff</v>
      </c>
      <c r="D1542">
        <f>VLOOKUP(A1542,'Location Codes'!$A$2:$C$1048576,2,FALSE)</f>
        <v>31.984280910253801</v>
      </c>
      <c r="E1542">
        <f>VLOOKUP(A1542,'Location Codes'!$A$2:$C$1048576,3,FALSE)</f>
        <v>-81.129864906139403</v>
      </c>
      <c r="F1542" s="1">
        <v>42432.440972222219</v>
      </c>
      <c r="G1542" s="6">
        <v>0.44097222222222221</v>
      </c>
      <c r="H1542" s="30">
        <f>VLOOKUP(F1542,'Rainfall Record'!$D$2:$E$1000,1,TRUE)</f>
        <v>42432</v>
      </c>
      <c r="I1542" s="32">
        <f t="shared" si="48"/>
        <v>0</v>
      </c>
      <c r="J1542" s="32" t="s">
        <v>28</v>
      </c>
      <c r="U1542" t="s">
        <v>29</v>
      </c>
      <c r="V1542" t="str">
        <f t="shared" si="49"/>
        <v>FC</v>
      </c>
      <c r="W1542">
        <v>790</v>
      </c>
      <c r="X1542" t="s">
        <v>30</v>
      </c>
    </row>
    <row r="1543" spans="1:24">
      <c r="A1543" t="s">
        <v>74</v>
      </c>
      <c r="C1543" t="str">
        <f>VLOOKUP(A1543,'Location Codes'!$A$2:$D$1048576,4,FALSE)</f>
        <v>Vernon.WhiteBluffDitch</v>
      </c>
      <c r="D1543">
        <f>VLOOKUP(A1543,'Location Codes'!$A$2:$C$1048576,2,FALSE)</f>
        <v>31.964633593941102</v>
      </c>
      <c r="E1543">
        <f>VLOOKUP(A1543,'Location Codes'!$A$2:$C$1048576,3,FALSE)</f>
        <v>-81.135533939742899</v>
      </c>
      <c r="F1543" s="1">
        <v>43640.513888888891</v>
      </c>
      <c r="G1543" s="7">
        <v>0.51388888888888895</v>
      </c>
      <c r="H1543" s="30">
        <f>VLOOKUP(F1543,'Rainfall Record'!$D$2:$E$1000,1,TRUE)</f>
        <v>43638</v>
      </c>
      <c r="I1543" s="32">
        <f t="shared" si="48"/>
        <v>3</v>
      </c>
      <c r="J1543" s="32" t="s">
        <v>28</v>
      </c>
      <c r="U1543" t="s">
        <v>31</v>
      </c>
      <c r="V1543" t="str">
        <f t="shared" si="49"/>
        <v>ENT</v>
      </c>
      <c r="W1543">
        <v>388</v>
      </c>
      <c r="X1543" t="s">
        <v>30</v>
      </c>
    </row>
    <row r="1544" spans="1:24">
      <c r="A1544" t="s">
        <v>75</v>
      </c>
      <c r="C1544" t="str">
        <f>VLOOKUP(A1544,'Location Codes'!$A$2:$D$1048576,4,FALSE)</f>
        <v>Vernon.VernonburgDitch</v>
      </c>
      <c r="D1544">
        <f>VLOOKUP(A1544,'Location Codes'!$A$2:$C$1048576,2,FALSE)</f>
        <v>31.965998805129299</v>
      </c>
      <c r="E1544">
        <f>VLOOKUP(A1544,'Location Codes'!$A$2:$C$1048576,3,FALSE)</f>
        <v>-81.134277619450003</v>
      </c>
      <c r="F1544" s="1">
        <v>43640.520833333336</v>
      </c>
      <c r="G1544" s="7">
        <v>0.52083333333333337</v>
      </c>
      <c r="H1544" s="30">
        <f>VLOOKUP(F1544,'Rainfall Record'!$D$2:$E$1000,1,TRUE)</f>
        <v>43638</v>
      </c>
      <c r="I1544" s="32">
        <f t="shared" si="48"/>
        <v>3</v>
      </c>
      <c r="J1544" s="32" t="s">
        <v>28</v>
      </c>
      <c r="U1544" t="s">
        <v>31</v>
      </c>
      <c r="V1544" t="str">
        <f t="shared" si="49"/>
        <v>ENT</v>
      </c>
      <c r="W1544">
        <v>41</v>
      </c>
      <c r="X1544" t="s">
        <v>30</v>
      </c>
    </row>
    <row r="1545" spans="1:24">
      <c r="A1545" t="s">
        <v>76</v>
      </c>
      <c r="C1545" t="str">
        <f>VLOOKUP(A1545,'Location Codes'!$A$2:$D$1048576,4,FALSE)</f>
        <v>Vernon.Vernonburg</v>
      </c>
      <c r="D1545">
        <f>VLOOKUP(A1545,'Location Codes'!$A$2:$C$1048576,2,FALSE)</f>
        <v>31.963846986497899</v>
      </c>
      <c r="E1545">
        <f>VLOOKUP(A1545,'Location Codes'!$A$2:$C$1048576,3,FALSE)</f>
        <v>-81.120341943777106</v>
      </c>
      <c r="F1545" s="1">
        <v>43640.534722222219</v>
      </c>
      <c r="G1545" s="7">
        <v>0.53472222222222221</v>
      </c>
      <c r="H1545" s="30">
        <f>VLOOKUP(F1545,'Rainfall Record'!$D$2:$E$1000,1,TRUE)</f>
        <v>43638</v>
      </c>
      <c r="I1545" s="32">
        <f t="shared" si="48"/>
        <v>3</v>
      </c>
      <c r="J1545" s="32" t="s">
        <v>28</v>
      </c>
      <c r="U1545" t="s">
        <v>31</v>
      </c>
      <c r="V1545" t="str">
        <f t="shared" si="49"/>
        <v>ENT</v>
      </c>
      <c r="W1545">
        <v>10</v>
      </c>
      <c r="X1545" t="s">
        <v>30</v>
      </c>
    </row>
    <row r="1546" spans="1:24">
      <c r="A1546" t="s">
        <v>77</v>
      </c>
      <c r="C1546" t="str">
        <f>VLOOKUP(A1546,'Location Codes'!$A$2:$D$1048576,4,FALSE)</f>
        <v>Vernon.Vernonburg</v>
      </c>
      <c r="D1546">
        <f>VLOOKUP(A1546,'Location Codes'!$A$2:$C$1048576,2,FALSE)</f>
        <v>31.963846986497899</v>
      </c>
      <c r="E1546">
        <f>VLOOKUP(A1546,'Location Codes'!$A$2:$C$1048576,3,FALSE)</f>
        <v>-81.120341943777106</v>
      </c>
      <c r="F1546" s="1">
        <v>43640.534722222219</v>
      </c>
      <c r="G1546" s="7">
        <v>0.53472222222222221</v>
      </c>
      <c r="H1546" s="30">
        <f>VLOOKUP(F1546,'Rainfall Record'!$D$2:$E$1000,1,TRUE)</f>
        <v>43638</v>
      </c>
      <c r="I1546" s="32">
        <f t="shared" si="48"/>
        <v>3</v>
      </c>
      <c r="J1546" s="32" t="s">
        <v>28</v>
      </c>
      <c r="U1546" t="s">
        <v>31</v>
      </c>
      <c r="V1546" t="str">
        <f t="shared" si="49"/>
        <v>ENT</v>
      </c>
      <c r="W1546">
        <v>10</v>
      </c>
      <c r="X1546" t="s">
        <v>30</v>
      </c>
    </row>
    <row r="1547" spans="1:24">
      <c r="A1547" t="s">
        <v>78</v>
      </c>
      <c r="C1547" t="str">
        <f>VLOOKUP(A1547,'Location Codes'!$A$2:$D$1048576,4,FALSE)</f>
        <v>Harmon.9</v>
      </c>
      <c r="D1547">
        <f>VLOOKUP(A1547,'Location Codes'!$A$2:$C$1048576,2,FALSE)</f>
        <v>31.9867850198948</v>
      </c>
      <c r="E1547">
        <f>VLOOKUP(A1547,'Location Codes'!$A$2:$C$1048576,3,FALSE)</f>
        <v>-81.116596661316706</v>
      </c>
      <c r="F1547" s="1">
        <v>43668.486111111109</v>
      </c>
      <c r="G1547" s="7">
        <v>0.4861111111111111</v>
      </c>
      <c r="H1547" s="30">
        <f>VLOOKUP(F1547,'Rainfall Record'!$D$2:$E$1000,1,TRUE)</f>
        <v>43664</v>
      </c>
      <c r="I1547" s="32">
        <f t="shared" si="48"/>
        <v>4</v>
      </c>
      <c r="J1547" s="32" t="s">
        <v>28</v>
      </c>
      <c r="U1547" t="s">
        <v>31</v>
      </c>
      <c r="V1547" t="str">
        <f t="shared" si="49"/>
        <v>ENT</v>
      </c>
      <c r="W1547">
        <v>364</v>
      </c>
      <c r="X1547" t="s">
        <v>30</v>
      </c>
    </row>
    <row r="1548" spans="1:24">
      <c r="A1548" t="s">
        <v>73</v>
      </c>
      <c r="C1548" t="str">
        <f>VLOOKUP(A1548,'Location Codes'!$A$2:$D$1048576,4,FALSE)</f>
        <v>Hayners.Mont</v>
      </c>
      <c r="D1548">
        <f>VLOOKUP(A1548,'Location Codes'!$A$2:$C$1048576,2,FALSE)</f>
        <v>31.993115442766999</v>
      </c>
      <c r="E1548">
        <f>VLOOKUP(A1548,'Location Codes'!$A$2:$C$1048576,3,FALSE)</f>
        <v>-81.1013377418072</v>
      </c>
      <c r="F1548" s="1">
        <v>43668.5</v>
      </c>
      <c r="G1548" s="7">
        <v>0.5</v>
      </c>
      <c r="H1548" s="30">
        <f>VLOOKUP(F1548,'Rainfall Record'!$D$2:$E$1000,1,TRUE)</f>
        <v>43664</v>
      </c>
      <c r="I1548" s="32">
        <f t="shared" si="48"/>
        <v>5</v>
      </c>
      <c r="J1548" s="32" t="s">
        <v>28</v>
      </c>
      <c r="U1548" t="s">
        <v>31</v>
      </c>
      <c r="V1548" t="str">
        <f t="shared" si="49"/>
        <v>ENT</v>
      </c>
      <c r="W1548">
        <v>63</v>
      </c>
      <c r="X1548" t="s">
        <v>30</v>
      </c>
    </row>
    <row r="1549" spans="1:24">
      <c r="A1549" t="s">
        <v>27</v>
      </c>
      <c r="C1549" t="str">
        <f>VLOOKUP(A1549,'Location Codes'!$A$2:$D$1048576,4,FALSE)</f>
        <v>Hayners.Halcyon</v>
      </c>
      <c r="D1549">
        <f>VLOOKUP(A1549,'Location Codes'!$A$2:$C$1048576,2,FALSE)</f>
        <v>31.982481023192801</v>
      </c>
      <c r="E1549">
        <f>VLOOKUP(A1549,'Location Codes'!$A$2:$C$1048576,3,FALSE)</f>
        <v>-81.111041875059797</v>
      </c>
      <c r="F1549" s="1">
        <v>43668.510416666664</v>
      </c>
      <c r="G1549" s="7">
        <v>0.51041666666666663</v>
      </c>
      <c r="H1549" s="30">
        <f>VLOOKUP(F1549,'Rainfall Record'!$D$2:$E$1000,1,TRUE)</f>
        <v>43664</v>
      </c>
      <c r="I1549" s="32">
        <f t="shared" si="48"/>
        <v>5</v>
      </c>
      <c r="J1549" s="32" t="s">
        <v>28</v>
      </c>
      <c r="U1549" t="s">
        <v>31</v>
      </c>
      <c r="V1549" t="str">
        <f t="shared" si="49"/>
        <v>ENT</v>
      </c>
      <c r="W1549">
        <v>10</v>
      </c>
      <c r="X1549" t="s">
        <v>30</v>
      </c>
    </row>
    <row r="1550" spans="1:24">
      <c r="A1550" t="s">
        <v>58</v>
      </c>
      <c r="C1550" t="str">
        <f>VLOOKUP(A1550,'Location Codes'!$A$2:$D$1048576,4,FALSE)</f>
        <v>Wilshire.WhiteBluff</v>
      </c>
      <c r="D1550">
        <f>VLOOKUP(A1550,'Location Codes'!$A$2:$C$1048576,2,FALSE)</f>
        <v>31.984280910253801</v>
      </c>
      <c r="E1550">
        <f>VLOOKUP(A1550,'Location Codes'!$A$2:$C$1048576,3,FALSE)</f>
        <v>-81.129864906139403</v>
      </c>
      <c r="F1550" s="1">
        <v>42439.444444444445</v>
      </c>
      <c r="G1550" s="6">
        <v>0.44444444444444442</v>
      </c>
      <c r="H1550" s="30">
        <f>VLOOKUP(F1550,'Rainfall Record'!$D$2:$E$1000,1,TRUE)</f>
        <v>42433</v>
      </c>
      <c r="I1550" s="32">
        <f t="shared" si="48"/>
        <v>6</v>
      </c>
      <c r="J1550" s="32" t="s">
        <v>28</v>
      </c>
      <c r="U1550" t="s">
        <v>29</v>
      </c>
      <c r="V1550" t="str">
        <f t="shared" si="49"/>
        <v>FC</v>
      </c>
      <c r="W1550">
        <v>490</v>
      </c>
      <c r="X1550" t="s">
        <v>30</v>
      </c>
    </row>
    <row r="1551" spans="1:24">
      <c r="A1551" t="s">
        <v>74</v>
      </c>
      <c r="C1551" t="str">
        <f>VLOOKUP(A1551,'Location Codes'!$A$2:$D$1048576,4,FALSE)</f>
        <v>Vernon.WhiteBluffDitch</v>
      </c>
      <c r="D1551">
        <f>VLOOKUP(A1551,'Location Codes'!$A$2:$C$1048576,2,FALSE)</f>
        <v>31.964633593941102</v>
      </c>
      <c r="E1551">
        <f>VLOOKUP(A1551,'Location Codes'!$A$2:$C$1048576,3,FALSE)</f>
        <v>-81.135533939742899</v>
      </c>
      <c r="F1551" s="1">
        <v>43668.5625</v>
      </c>
      <c r="G1551" s="7">
        <v>0.5625</v>
      </c>
      <c r="H1551" s="30">
        <f>VLOOKUP(F1551,'Rainfall Record'!$D$2:$E$1000,1,TRUE)</f>
        <v>43664</v>
      </c>
      <c r="I1551" s="32">
        <f t="shared" si="48"/>
        <v>5</v>
      </c>
      <c r="J1551" s="32" t="s">
        <v>28</v>
      </c>
      <c r="U1551" t="s">
        <v>31</v>
      </c>
      <c r="V1551" t="str">
        <f t="shared" si="49"/>
        <v>ENT</v>
      </c>
      <c r="W1551">
        <v>327</v>
      </c>
      <c r="X1551" t="s">
        <v>30</v>
      </c>
    </row>
    <row r="1552" spans="1:24">
      <c r="A1552" t="s">
        <v>75</v>
      </c>
      <c r="C1552" t="str">
        <f>VLOOKUP(A1552,'Location Codes'!$A$2:$D$1048576,4,FALSE)</f>
        <v>Vernon.VernonburgDitch</v>
      </c>
      <c r="D1552">
        <f>VLOOKUP(A1552,'Location Codes'!$A$2:$C$1048576,2,FALSE)</f>
        <v>31.965998805129299</v>
      </c>
      <c r="E1552">
        <f>VLOOKUP(A1552,'Location Codes'!$A$2:$C$1048576,3,FALSE)</f>
        <v>-81.134277619450003</v>
      </c>
      <c r="F1552" s="1">
        <v>43668.569444444445</v>
      </c>
      <c r="G1552" s="7">
        <v>0.56944444444444442</v>
      </c>
      <c r="H1552" s="30">
        <f>VLOOKUP(F1552,'Rainfall Record'!$D$2:$E$1000,1,TRUE)</f>
        <v>43664</v>
      </c>
      <c r="I1552" s="32">
        <f t="shared" si="48"/>
        <v>5</v>
      </c>
      <c r="J1552" s="32" t="s">
        <v>28</v>
      </c>
      <c r="U1552" t="s">
        <v>31</v>
      </c>
      <c r="V1552" t="str">
        <f t="shared" si="49"/>
        <v>ENT</v>
      </c>
      <c r="W1552">
        <v>134</v>
      </c>
      <c r="X1552" t="s">
        <v>30</v>
      </c>
    </row>
    <row r="1553" spans="1:24">
      <c r="A1553" t="s">
        <v>76</v>
      </c>
      <c r="C1553" t="str">
        <f>VLOOKUP(A1553,'Location Codes'!$A$2:$D$1048576,4,FALSE)</f>
        <v>Vernon.Vernonburg</v>
      </c>
      <c r="D1553">
        <f>VLOOKUP(A1553,'Location Codes'!$A$2:$C$1048576,2,FALSE)</f>
        <v>31.963846986497899</v>
      </c>
      <c r="E1553">
        <f>VLOOKUP(A1553,'Location Codes'!$A$2:$C$1048576,3,FALSE)</f>
        <v>-81.120341943777106</v>
      </c>
      <c r="F1553" s="1">
        <v>43668.583333333336</v>
      </c>
      <c r="G1553" s="7">
        <v>0.58333333333333337</v>
      </c>
      <c r="H1553" s="30">
        <f>VLOOKUP(F1553,'Rainfall Record'!$D$2:$E$1000,1,TRUE)</f>
        <v>43664</v>
      </c>
      <c r="I1553" s="32">
        <f t="shared" si="48"/>
        <v>5</v>
      </c>
      <c r="J1553" s="32" t="s">
        <v>28</v>
      </c>
      <c r="U1553" t="s">
        <v>31</v>
      </c>
      <c r="V1553" t="str">
        <f t="shared" si="49"/>
        <v>ENT</v>
      </c>
      <c r="W1553">
        <v>20</v>
      </c>
      <c r="X1553" t="s">
        <v>30</v>
      </c>
    </row>
    <row r="1554" spans="1:24">
      <c r="A1554" t="s">
        <v>77</v>
      </c>
      <c r="C1554" t="str">
        <f>VLOOKUP(A1554,'Location Codes'!$A$2:$D$1048576,4,FALSE)</f>
        <v>Vernon.Vernonburg</v>
      </c>
      <c r="D1554">
        <f>VLOOKUP(A1554,'Location Codes'!$A$2:$C$1048576,2,FALSE)</f>
        <v>31.963846986497899</v>
      </c>
      <c r="E1554">
        <f>VLOOKUP(A1554,'Location Codes'!$A$2:$C$1048576,3,FALSE)</f>
        <v>-81.120341943777106</v>
      </c>
      <c r="F1554" s="1">
        <v>43668.583333333336</v>
      </c>
      <c r="G1554" s="7">
        <v>0.58333333333333337</v>
      </c>
      <c r="H1554" s="30">
        <f>VLOOKUP(F1554,'Rainfall Record'!$D$2:$E$1000,1,TRUE)</f>
        <v>43664</v>
      </c>
      <c r="I1554" s="32">
        <f t="shared" si="48"/>
        <v>5</v>
      </c>
      <c r="J1554" s="32" t="s">
        <v>28</v>
      </c>
      <c r="U1554" t="s">
        <v>31</v>
      </c>
      <c r="V1554" t="str">
        <f t="shared" si="49"/>
        <v>ENT</v>
      </c>
      <c r="W1554">
        <v>20</v>
      </c>
      <c r="X1554" t="s">
        <v>30</v>
      </c>
    </row>
    <row r="1555" spans="1:24">
      <c r="A1555" t="s">
        <v>78</v>
      </c>
      <c r="C1555" t="str">
        <f>VLOOKUP(A1555,'Location Codes'!$A$2:$D$1048576,4,FALSE)</f>
        <v>Harmon.9</v>
      </c>
      <c r="D1555">
        <f>VLOOKUP(A1555,'Location Codes'!$A$2:$C$1048576,2,FALSE)</f>
        <v>31.9867850198948</v>
      </c>
      <c r="E1555">
        <f>VLOOKUP(A1555,'Location Codes'!$A$2:$C$1048576,3,FALSE)</f>
        <v>-81.116596661316706</v>
      </c>
      <c r="F1555" s="1">
        <v>43699.4375</v>
      </c>
      <c r="G1555" s="7">
        <v>0.4375</v>
      </c>
      <c r="H1555" s="30">
        <f>VLOOKUP(F1555,'Rainfall Record'!$D$2:$E$1000,1,TRUE)</f>
        <v>43699</v>
      </c>
      <c r="I1555" s="32">
        <f t="shared" si="48"/>
        <v>0</v>
      </c>
      <c r="J1555" s="32" t="s">
        <v>28</v>
      </c>
      <c r="U1555" t="s">
        <v>31</v>
      </c>
      <c r="V1555" t="str">
        <f t="shared" si="49"/>
        <v>ENT</v>
      </c>
      <c r="W1555">
        <v>84</v>
      </c>
      <c r="X1555" t="s">
        <v>30</v>
      </c>
    </row>
    <row r="1556" spans="1:24">
      <c r="A1556" t="s">
        <v>73</v>
      </c>
      <c r="C1556" t="str">
        <f>VLOOKUP(A1556,'Location Codes'!$A$2:$D$1048576,4,FALSE)</f>
        <v>Hayners.Mont</v>
      </c>
      <c r="D1556">
        <f>VLOOKUP(A1556,'Location Codes'!$A$2:$C$1048576,2,FALSE)</f>
        <v>31.993115442766999</v>
      </c>
      <c r="E1556">
        <f>VLOOKUP(A1556,'Location Codes'!$A$2:$C$1048576,3,FALSE)</f>
        <v>-81.1013377418072</v>
      </c>
      <c r="F1556" s="1">
        <v>43699.447916666664</v>
      </c>
      <c r="G1556" s="7">
        <v>0.44791666666666669</v>
      </c>
      <c r="H1556" s="30">
        <f>VLOOKUP(F1556,'Rainfall Record'!$D$2:$E$1000,1,TRUE)</f>
        <v>43699</v>
      </c>
      <c r="I1556" s="32">
        <f t="shared" si="48"/>
        <v>0</v>
      </c>
      <c r="J1556" s="32" t="s">
        <v>28</v>
      </c>
      <c r="U1556" t="s">
        <v>31</v>
      </c>
      <c r="V1556" t="str">
        <f t="shared" si="49"/>
        <v>ENT</v>
      </c>
      <c r="W1556">
        <v>85</v>
      </c>
      <c r="X1556" t="s">
        <v>30</v>
      </c>
    </row>
    <row r="1557" spans="1:24">
      <c r="A1557" t="s">
        <v>27</v>
      </c>
      <c r="C1557" t="str">
        <f>VLOOKUP(A1557,'Location Codes'!$A$2:$D$1048576,4,FALSE)</f>
        <v>Hayners.Halcyon</v>
      </c>
      <c r="D1557">
        <f>VLOOKUP(A1557,'Location Codes'!$A$2:$C$1048576,2,FALSE)</f>
        <v>31.982481023192801</v>
      </c>
      <c r="E1557">
        <f>VLOOKUP(A1557,'Location Codes'!$A$2:$C$1048576,3,FALSE)</f>
        <v>-81.111041875059797</v>
      </c>
      <c r="F1557" s="1">
        <v>43699.461805555555</v>
      </c>
      <c r="G1557" s="7">
        <v>0.46180555555555558</v>
      </c>
      <c r="H1557" s="30">
        <f>VLOOKUP(F1557,'Rainfall Record'!$D$2:$E$1000,1,TRUE)</f>
        <v>43699</v>
      </c>
      <c r="I1557" s="32">
        <f t="shared" si="48"/>
        <v>0</v>
      </c>
      <c r="J1557" s="32" t="s">
        <v>28</v>
      </c>
      <c r="U1557" t="s">
        <v>31</v>
      </c>
      <c r="V1557" t="str">
        <f t="shared" si="49"/>
        <v>ENT</v>
      </c>
      <c r="W1557">
        <v>97</v>
      </c>
      <c r="X1557" t="s">
        <v>30</v>
      </c>
    </row>
    <row r="1558" spans="1:24">
      <c r="A1558" t="s">
        <v>58</v>
      </c>
      <c r="C1558" t="str">
        <f>VLOOKUP(A1558,'Location Codes'!$A$2:$D$1048576,4,FALSE)</f>
        <v>Wilshire.WhiteBluff</v>
      </c>
      <c r="D1558">
        <f>VLOOKUP(A1558,'Location Codes'!$A$2:$C$1048576,2,FALSE)</f>
        <v>31.984280910253801</v>
      </c>
      <c r="E1558">
        <f>VLOOKUP(A1558,'Location Codes'!$A$2:$C$1048576,3,FALSE)</f>
        <v>-81.129864906139403</v>
      </c>
      <c r="F1558" s="1">
        <v>42446.440972222219</v>
      </c>
      <c r="G1558" s="6">
        <v>0.44097222222222221</v>
      </c>
      <c r="H1558" s="30">
        <f>VLOOKUP(F1558,'Rainfall Record'!$D$2:$E$1000,1,TRUE)</f>
        <v>42433</v>
      </c>
      <c r="I1558" s="32">
        <f t="shared" si="48"/>
        <v>13</v>
      </c>
      <c r="J1558" s="32" t="s">
        <v>28</v>
      </c>
      <c r="U1558" t="s">
        <v>29</v>
      </c>
      <c r="V1558" t="str">
        <f t="shared" si="49"/>
        <v>FC</v>
      </c>
      <c r="W1558">
        <v>18</v>
      </c>
      <c r="X1558" t="s">
        <v>30</v>
      </c>
    </row>
    <row r="1559" spans="1:24">
      <c r="A1559" t="s">
        <v>74</v>
      </c>
      <c r="C1559" t="str">
        <f>VLOOKUP(A1559,'Location Codes'!$A$2:$D$1048576,4,FALSE)</f>
        <v>Vernon.WhiteBluffDitch</v>
      </c>
      <c r="D1559">
        <f>VLOOKUP(A1559,'Location Codes'!$A$2:$C$1048576,2,FALSE)</f>
        <v>31.964633593941102</v>
      </c>
      <c r="E1559">
        <f>VLOOKUP(A1559,'Location Codes'!$A$2:$C$1048576,3,FALSE)</f>
        <v>-81.135533939742899</v>
      </c>
      <c r="F1559" s="1">
        <v>43699.517361111109</v>
      </c>
      <c r="G1559" s="7">
        <v>0.51736111111111105</v>
      </c>
      <c r="H1559" s="30">
        <f>VLOOKUP(F1559,'Rainfall Record'!$D$2:$E$1000,1,TRUE)</f>
        <v>43699</v>
      </c>
      <c r="I1559" s="32">
        <f t="shared" si="48"/>
        <v>1</v>
      </c>
      <c r="J1559" s="32" t="s">
        <v>28</v>
      </c>
      <c r="U1559" t="s">
        <v>31</v>
      </c>
      <c r="V1559" t="str">
        <f t="shared" si="49"/>
        <v>ENT</v>
      </c>
      <c r="W1559">
        <v>85</v>
      </c>
      <c r="X1559" t="s">
        <v>30</v>
      </c>
    </row>
    <row r="1560" spans="1:24">
      <c r="A1560" t="s">
        <v>75</v>
      </c>
      <c r="C1560" t="str">
        <f>VLOOKUP(A1560,'Location Codes'!$A$2:$D$1048576,4,FALSE)</f>
        <v>Vernon.VernonburgDitch</v>
      </c>
      <c r="D1560">
        <f>VLOOKUP(A1560,'Location Codes'!$A$2:$C$1048576,2,FALSE)</f>
        <v>31.965998805129299</v>
      </c>
      <c r="E1560">
        <f>VLOOKUP(A1560,'Location Codes'!$A$2:$C$1048576,3,FALSE)</f>
        <v>-81.134277619450003</v>
      </c>
      <c r="F1560" s="1">
        <v>43699.524305555555</v>
      </c>
      <c r="G1560" s="7">
        <v>0.52430555555555558</v>
      </c>
      <c r="H1560" s="30">
        <f>VLOOKUP(F1560,'Rainfall Record'!$D$2:$E$1000,1,TRUE)</f>
        <v>43699</v>
      </c>
      <c r="I1560" s="32">
        <f t="shared" si="48"/>
        <v>1</v>
      </c>
      <c r="J1560" s="32" t="s">
        <v>28</v>
      </c>
      <c r="U1560" t="s">
        <v>31</v>
      </c>
      <c r="V1560" t="str">
        <f t="shared" si="49"/>
        <v>ENT</v>
      </c>
      <c r="W1560">
        <v>161</v>
      </c>
      <c r="X1560" t="s">
        <v>30</v>
      </c>
    </row>
    <row r="1561" spans="1:24">
      <c r="A1561" t="s">
        <v>76</v>
      </c>
      <c r="C1561" t="str">
        <f>VLOOKUP(A1561,'Location Codes'!$A$2:$D$1048576,4,FALSE)</f>
        <v>Vernon.Vernonburg</v>
      </c>
      <c r="D1561">
        <f>VLOOKUP(A1561,'Location Codes'!$A$2:$C$1048576,2,FALSE)</f>
        <v>31.963846986497899</v>
      </c>
      <c r="E1561">
        <f>VLOOKUP(A1561,'Location Codes'!$A$2:$C$1048576,3,FALSE)</f>
        <v>-81.120341943777106</v>
      </c>
      <c r="F1561" s="1">
        <v>43699.534722222219</v>
      </c>
      <c r="G1561" s="7">
        <v>0.53472222222222221</v>
      </c>
      <c r="H1561" s="30">
        <f>VLOOKUP(F1561,'Rainfall Record'!$D$2:$E$1000,1,TRUE)</f>
        <v>43699</v>
      </c>
      <c r="I1561" s="32">
        <f t="shared" si="48"/>
        <v>1</v>
      </c>
      <c r="J1561" s="32" t="s">
        <v>28</v>
      </c>
      <c r="U1561" t="s">
        <v>31</v>
      </c>
      <c r="V1561" t="str">
        <f t="shared" si="49"/>
        <v>ENT</v>
      </c>
      <c r="W1561">
        <v>0</v>
      </c>
      <c r="X1561" t="s">
        <v>30</v>
      </c>
    </row>
    <row r="1562" spans="1:24">
      <c r="A1562" t="s">
        <v>77</v>
      </c>
      <c r="C1562" t="str">
        <f>VLOOKUP(A1562,'Location Codes'!$A$2:$D$1048576,4,FALSE)</f>
        <v>Vernon.Vernonburg</v>
      </c>
      <c r="D1562">
        <f>VLOOKUP(A1562,'Location Codes'!$A$2:$C$1048576,2,FALSE)</f>
        <v>31.963846986497899</v>
      </c>
      <c r="E1562">
        <f>VLOOKUP(A1562,'Location Codes'!$A$2:$C$1048576,3,FALSE)</f>
        <v>-81.120341943777106</v>
      </c>
      <c r="F1562" s="1">
        <v>43699.534722222219</v>
      </c>
      <c r="G1562" s="7">
        <v>0.53472222222222221</v>
      </c>
      <c r="H1562" s="30">
        <f>VLOOKUP(F1562,'Rainfall Record'!$D$2:$E$1000,1,TRUE)</f>
        <v>43699</v>
      </c>
      <c r="I1562" s="32">
        <f t="shared" si="48"/>
        <v>1</v>
      </c>
      <c r="J1562" s="32" t="s">
        <v>28</v>
      </c>
      <c r="U1562" t="s">
        <v>31</v>
      </c>
      <c r="V1562" t="str">
        <f t="shared" si="49"/>
        <v>ENT</v>
      </c>
      <c r="W1562">
        <v>0</v>
      </c>
      <c r="X1562" t="s">
        <v>30</v>
      </c>
    </row>
    <row r="1563" spans="1:24">
      <c r="A1563" t="s">
        <v>78</v>
      </c>
      <c r="C1563" t="str">
        <f>VLOOKUP(A1563,'Location Codes'!$A$2:$D$1048576,4,FALSE)</f>
        <v>Harmon.9</v>
      </c>
      <c r="D1563">
        <f>VLOOKUP(A1563,'Location Codes'!$A$2:$C$1048576,2,FALSE)</f>
        <v>31.9867850198948</v>
      </c>
      <c r="E1563">
        <f>VLOOKUP(A1563,'Location Codes'!$A$2:$C$1048576,3,FALSE)</f>
        <v>-81.116596661316706</v>
      </c>
      <c r="F1563" s="1">
        <v>43718.440972222219</v>
      </c>
      <c r="G1563" s="7">
        <v>0.44097222222222227</v>
      </c>
      <c r="H1563" s="30">
        <f>VLOOKUP(F1563,'Rainfall Record'!$D$2:$E$1000,1,TRUE)</f>
        <v>43718</v>
      </c>
      <c r="I1563" s="32">
        <f t="shared" si="48"/>
        <v>0</v>
      </c>
      <c r="J1563" s="32" t="s">
        <v>28</v>
      </c>
      <c r="U1563" t="s">
        <v>31</v>
      </c>
      <c r="V1563" t="str">
        <f t="shared" si="49"/>
        <v>ENT</v>
      </c>
      <c r="W1563">
        <v>1722</v>
      </c>
      <c r="X1563" t="s">
        <v>30</v>
      </c>
    </row>
    <row r="1564" spans="1:24">
      <c r="A1564" t="s">
        <v>73</v>
      </c>
      <c r="C1564" t="str">
        <f>VLOOKUP(A1564,'Location Codes'!$A$2:$D$1048576,4,FALSE)</f>
        <v>Hayners.Mont</v>
      </c>
      <c r="D1564">
        <f>VLOOKUP(A1564,'Location Codes'!$A$2:$C$1048576,2,FALSE)</f>
        <v>31.993115442766999</v>
      </c>
      <c r="E1564">
        <f>VLOOKUP(A1564,'Location Codes'!$A$2:$C$1048576,3,FALSE)</f>
        <v>-81.1013377418072</v>
      </c>
      <c r="F1564" s="1">
        <v>43718.454861111109</v>
      </c>
      <c r="G1564" s="7">
        <v>0.4548611111111111</v>
      </c>
      <c r="H1564" s="30">
        <f>VLOOKUP(F1564,'Rainfall Record'!$D$2:$E$1000,1,TRUE)</f>
        <v>43718</v>
      </c>
      <c r="I1564" s="32">
        <f t="shared" si="48"/>
        <v>0</v>
      </c>
      <c r="J1564" s="32" t="s">
        <v>28</v>
      </c>
      <c r="U1564" t="s">
        <v>31</v>
      </c>
      <c r="V1564" t="str">
        <f t="shared" si="49"/>
        <v>ENT</v>
      </c>
      <c r="W1564">
        <v>1296</v>
      </c>
      <c r="X1564" t="s">
        <v>30</v>
      </c>
    </row>
    <row r="1565" spans="1:24">
      <c r="A1565" t="s">
        <v>27</v>
      </c>
      <c r="C1565" t="str">
        <f>VLOOKUP(A1565,'Location Codes'!$A$2:$D$1048576,4,FALSE)</f>
        <v>Hayners.Halcyon</v>
      </c>
      <c r="D1565">
        <f>VLOOKUP(A1565,'Location Codes'!$A$2:$C$1048576,2,FALSE)</f>
        <v>31.982481023192801</v>
      </c>
      <c r="E1565">
        <f>VLOOKUP(A1565,'Location Codes'!$A$2:$C$1048576,3,FALSE)</f>
        <v>-81.111041875059797</v>
      </c>
      <c r="F1565" s="1">
        <v>43718.46875</v>
      </c>
      <c r="G1565" s="7">
        <v>0.46875</v>
      </c>
      <c r="H1565" s="30">
        <f>VLOOKUP(F1565,'Rainfall Record'!$D$2:$E$1000,1,TRUE)</f>
        <v>43718</v>
      </c>
      <c r="I1565" s="32">
        <f t="shared" si="48"/>
        <v>0</v>
      </c>
      <c r="J1565" s="32" t="s">
        <v>28</v>
      </c>
      <c r="U1565" t="s">
        <v>31</v>
      </c>
      <c r="V1565" t="str">
        <f t="shared" si="49"/>
        <v>ENT</v>
      </c>
      <c r="W1565">
        <v>2603</v>
      </c>
      <c r="X1565" t="s">
        <v>30</v>
      </c>
    </row>
    <row r="1566" spans="1:24">
      <c r="A1566" t="s">
        <v>57</v>
      </c>
      <c r="C1566" t="str">
        <f>VLOOKUP(A1566,'Location Codes'!$A$2:$D$1048576,4,FALSE)</f>
        <v>Wilshire.WhiteBluff</v>
      </c>
      <c r="D1566">
        <f>VLOOKUP(A1566,'Location Codes'!$A$2:$C$1048576,2,FALSE)</f>
        <v>31.984280910253801</v>
      </c>
      <c r="E1566">
        <f>VLOOKUP(A1566,'Location Codes'!$A$2:$C$1048576,3,FALSE)</f>
        <v>-81.129864906139403</v>
      </c>
      <c r="F1566" s="1">
        <v>42453.440972222219</v>
      </c>
      <c r="G1566" s="6">
        <v>0.44097222222222221</v>
      </c>
      <c r="H1566" s="30">
        <f>VLOOKUP(F1566,'Rainfall Record'!$D$2:$E$1000,1,TRUE)</f>
        <v>42447</v>
      </c>
      <c r="I1566" s="32">
        <f t="shared" si="48"/>
        <v>6</v>
      </c>
      <c r="J1566" s="32" t="s">
        <v>28</v>
      </c>
      <c r="U1566" t="s">
        <v>29</v>
      </c>
      <c r="V1566" t="str">
        <f t="shared" si="49"/>
        <v>FC</v>
      </c>
      <c r="W1566">
        <v>490</v>
      </c>
      <c r="X1566" t="s">
        <v>30</v>
      </c>
    </row>
    <row r="1567" spans="1:24">
      <c r="A1567" t="s">
        <v>74</v>
      </c>
      <c r="C1567" t="str">
        <f>VLOOKUP(A1567,'Location Codes'!$A$2:$D$1048576,4,FALSE)</f>
        <v>Vernon.WhiteBluffDitch</v>
      </c>
      <c r="D1567">
        <f>VLOOKUP(A1567,'Location Codes'!$A$2:$C$1048576,2,FALSE)</f>
        <v>31.964633593941102</v>
      </c>
      <c r="E1567">
        <f>VLOOKUP(A1567,'Location Codes'!$A$2:$C$1048576,3,FALSE)</f>
        <v>-81.135533939742899</v>
      </c>
      <c r="F1567" s="1">
        <v>43718.517361111109</v>
      </c>
      <c r="G1567" s="7">
        <v>0.51736111111111105</v>
      </c>
      <c r="H1567" s="30">
        <f>VLOOKUP(F1567,'Rainfall Record'!$D$2:$E$1000,1,TRUE)</f>
        <v>43718</v>
      </c>
      <c r="I1567" s="32">
        <f t="shared" si="48"/>
        <v>1</v>
      </c>
      <c r="J1567" s="32" t="s">
        <v>28</v>
      </c>
      <c r="U1567" t="s">
        <v>31</v>
      </c>
      <c r="V1567" t="str">
        <f t="shared" si="49"/>
        <v>ENT</v>
      </c>
      <c r="W1567">
        <v>74</v>
      </c>
      <c r="X1567" t="s">
        <v>30</v>
      </c>
    </row>
    <row r="1568" spans="1:24">
      <c r="A1568" t="s">
        <v>75</v>
      </c>
      <c r="C1568" t="str">
        <f>VLOOKUP(A1568,'Location Codes'!$A$2:$D$1048576,4,FALSE)</f>
        <v>Vernon.VernonburgDitch</v>
      </c>
      <c r="D1568">
        <f>VLOOKUP(A1568,'Location Codes'!$A$2:$C$1048576,2,FALSE)</f>
        <v>31.965998805129299</v>
      </c>
      <c r="E1568">
        <f>VLOOKUP(A1568,'Location Codes'!$A$2:$C$1048576,3,FALSE)</f>
        <v>-81.134277619450003</v>
      </c>
      <c r="F1568" s="1">
        <v>43718.524305555555</v>
      </c>
      <c r="G1568" s="7">
        <v>0.52430555555555558</v>
      </c>
      <c r="H1568" s="30">
        <f>VLOOKUP(F1568,'Rainfall Record'!$D$2:$E$1000,1,TRUE)</f>
        <v>43718</v>
      </c>
      <c r="I1568" s="32">
        <f t="shared" si="48"/>
        <v>1</v>
      </c>
      <c r="J1568" s="32" t="s">
        <v>28</v>
      </c>
      <c r="U1568" t="s">
        <v>31</v>
      </c>
      <c r="V1568" t="str">
        <f t="shared" si="49"/>
        <v>ENT</v>
      </c>
      <c r="W1568">
        <v>96</v>
      </c>
      <c r="X1568" t="s">
        <v>30</v>
      </c>
    </row>
    <row r="1569" spans="1:24">
      <c r="A1569" t="s">
        <v>76</v>
      </c>
      <c r="C1569" t="str">
        <f>VLOOKUP(A1569,'Location Codes'!$A$2:$D$1048576,4,FALSE)</f>
        <v>Vernon.Vernonburg</v>
      </c>
      <c r="D1569">
        <f>VLOOKUP(A1569,'Location Codes'!$A$2:$C$1048576,2,FALSE)</f>
        <v>31.963846986497899</v>
      </c>
      <c r="E1569">
        <f>VLOOKUP(A1569,'Location Codes'!$A$2:$C$1048576,3,FALSE)</f>
        <v>-81.120341943777106</v>
      </c>
      <c r="F1569" s="1">
        <v>43718.538194444445</v>
      </c>
      <c r="G1569" s="7">
        <v>0.53819444444444442</v>
      </c>
      <c r="H1569" s="30">
        <f>VLOOKUP(F1569,'Rainfall Record'!$D$2:$E$1000,1,TRUE)</f>
        <v>43718</v>
      </c>
      <c r="I1569" s="32">
        <f t="shared" si="48"/>
        <v>1</v>
      </c>
      <c r="J1569" s="32" t="s">
        <v>28</v>
      </c>
      <c r="U1569" t="s">
        <v>31</v>
      </c>
      <c r="V1569" t="str">
        <f t="shared" si="49"/>
        <v>ENT</v>
      </c>
      <c r="W1569">
        <v>20</v>
      </c>
      <c r="X1569" t="s">
        <v>30</v>
      </c>
    </row>
    <row r="1570" spans="1:24">
      <c r="A1570" t="s">
        <v>77</v>
      </c>
      <c r="C1570" t="str">
        <f>VLOOKUP(A1570,'Location Codes'!$A$2:$D$1048576,4,FALSE)</f>
        <v>Vernon.Vernonburg</v>
      </c>
      <c r="D1570">
        <f>VLOOKUP(A1570,'Location Codes'!$A$2:$C$1048576,2,FALSE)</f>
        <v>31.963846986497899</v>
      </c>
      <c r="E1570">
        <f>VLOOKUP(A1570,'Location Codes'!$A$2:$C$1048576,3,FALSE)</f>
        <v>-81.120341943777106</v>
      </c>
      <c r="F1570" s="1">
        <v>43718.538194444445</v>
      </c>
      <c r="G1570" s="7">
        <v>0.53819444444444442</v>
      </c>
      <c r="H1570" s="30">
        <f>VLOOKUP(F1570,'Rainfall Record'!$D$2:$E$1000,1,TRUE)</f>
        <v>43718</v>
      </c>
      <c r="I1570" s="32">
        <f t="shared" si="48"/>
        <v>1</v>
      </c>
      <c r="J1570" s="32" t="s">
        <v>28</v>
      </c>
      <c r="U1570" t="s">
        <v>31</v>
      </c>
      <c r="V1570" t="str">
        <f t="shared" si="49"/>
        <v>ENT</v>
      </c>
      <c r="W1570">
        <v>20</v>
      </c>
      <c r="X1570" t="s">
        <v>30</v>
      </c>
    </row>
    <row r="1571" spans="1:24">
      <c r="A1571" t="s">
        <v>78</v>
      </c>
      <c r="C1571" t="str">
        <f>VLOOKUP(A1571,'Location Codes'!$A$2:$D$1048576,4,FALSE)</f>
        <v>Harmon.9</v>
      </c>
      <c r="D1571">
        <f>VLOOKUP(A1571,'Location Codes'!$A$2:$C$1048576,2,FALSE)</f>
        <v>31.9867850198948</v>
      </c>
      <c r="E1571">
        <f>VLOOKUP(A1571,'Location Codes'!$A$2:$C$1048576,3,FALSE)</f>
        <v>-81.116596661316706</v>
      </c>
      <c r="F1571" s="1">
        <v>43749.451388888891</v>
      </c>
      <c r="G1571" s="7">
        <v>0.4513888888888889</v>
      </c>
      <c r="H1571" s="30">
        <f>VLOOKUP(F1571,'Rainfall Record'!$D$2:$E$1000,1,TRUE)</f>
        <v>43743</v>
      </c>
      <c r="I1571" s="32">
        <f t="shared" si="48"/>
        <v>6</v>
      </c>
      <c r="J1571" s="32" t="s">
        <v>28</v>
      </c>
      <c r="U1571" t="s">
        <v>31</v>
      </c>
      <c r="V1571" t="str">
        <f t="shared" si="49"/>
        <v>ENT</v>
      </c>
      <c r="W1571">
        <v>677</v>
      </c>
      <c r="X1571" t="s">
        <v>30</v>
      </c>
    </row>
    <row r="1572" spans="1:24">
      <c r="A1572" t="s">
        <v>73</v>
      </c>
      <c r="C1572" t="str">
        <f>VLOOKUP(A1572,'Location Codes'!$A$2:$D$1048576,4,FALSE)</f>
        <v>Hayners.Mont</v>
      </c>
      <c r="D1572">
        <f>VLOOKUP(A1572,'Location Codes'!$A$2:$C$1048576,2,FALSE)</f>
        <v>31.993115442766999</v>
      </c>
      <c r="E1572">
        <f>VLOOKUP(A1572,'Location Codes'!$A$2:$C$1048576,3,FALSE)</f>
        <v>-81.1013377418072</v>
      </c>
      <c r="F1572" s="1">
        <v>43749.46875</v>
      </c>
      <c r="G1572" s="7">
        <v>0.46875</v>
      </c>
      <c r="H1572" s="30">
        <f>VLOOKUP(F1572,'Rainfall Record'!$D$2:$E$1000,1,TRUE)</f>
        <v>43743</v>
      </c>
      <c r="I1572" s="32">
        <f t="shared" si="48"/>
        <v>6</v>
      </c>
      <c r="J1572" s="32" t="s">
        <v>28</v>
      </c>
      <c r="U1572" t="s">
        <v>31</v>
      </c>
      <c r="V1572" t="str">
        <f t="shared" si="49"/>
        <v>ENT</v>
      </c>
      <c r="W1572">
        <v>246</v>
      </c>
      <c r="X1572" t="s">
        <v>30</v>
      </c>
    </row>
    <row r="1573" spans="1:24">
      <c r="A1573" t="s">
        <v>27</v>
      </c>
      <c r="C1573" t="str">
        <f>VLOOKUP(A1573,'Location Codes'!$A$2:$D$1048576,4,FALSE)</f>
        <v>Hayners.Halcyon</v>
      </c>
      <c r="D1573">
        <f>VLOOKUP(A1573,'Location Codes'!$A$2:$C$1048576,2,FALSE)</f>
        <v>31.982481023192801</v>
      </c>
      <c r="E1573">
        <f>VLOOKUP(A1573,'Location Codes'!$A$2:$C$1048576,3,FALSE)</f>
        <v>-81.111041875059797</v>
      </c>
      <c r="F1573" s="1">
        <v>43749.479166666664</v>
      </c>
      <c r="G1573" s="7">
        <v>0.47916666666666669</v>
      </c>
      <c r="H1573" s="30">
        <f>VLOOKUP(F1573,'Rainfall Record'!$D$2:$E$1000,1,TRUE)</f>
        <v>43743</v>
      </c>
      <c r="I1573" s="32">
        <f t="shared" si="48"/>
        <v>6</v>
      </c>
      <c r="J1573" s="32" t="s">
        <v>28</v>
      </c>
      <c r="U1573" t="s">
        <v>31</v>
      </c>
      <c r="V1573" t="str">
        <f t="shared" si="49"/>
        <v>ENT</v>
      </c>
      <c r="W1573">
        <v>75</v>
      </c>
      <c r="X1573" t="s">
        <v>30</v>
      </c>
    </row>
    <row r="1574" spans="1:24">
      <c r="A1574" t="s">
        <v>57</v>
      </c>
      <c r="C1574" t="str">
        <f>VLOOKUP(A1574,'Location Codes'!$A$2:$D$1048576,4,FALSE)</f>
        <v>Wilshire.WhiteBluff</v>
      </c>
      <c r="D1574">
        <f>VLOOKUP(A1574,'Location Codes'!$A$2:$C$1048576,2,FALSE)</f>
        <v>31.984280910253801</v>
      </c>
      <c r="E1574">
        <f>VLOOKUP(A1574,'Location Codes'!$A$2:$C$1048576,3,FALSE)</f>
        <v>-81.129864906139403</v>
      </c>
      <c r="F1574" s="1">
        <v>42530.427083333336</v>
      </c>
      <c r="G1574" s="6">
        <v>0.42708333333333331</v>
      </c>
      <c r="H1574" s="30">
        <f>VLOOKUP(F1574,'Rainfall Record'!$D$2:$E$1000,1,TRUE)</f>
        <v>42527</v>
      </c>
      <c r="I1574" s="32">
        <f t="shared" si="48"/>
        <v>3</v>
      </c>
      <c r="J1574" s="32" t="s">
        <v>28</v>
      </c>
      <c r="U1574" t="s">
        <v>29</v>
      </c>
      <c r="V1574" t="str">
        <f t="shared" si="49"/>
        <v>FC</v>
      </c>
      <c r="W1574">
        <v>5400</v>
      </c>
      <c r="X1574" t="s">
        <v>30</v>
      </c>
    </row>
    <row r="1575" spans="1:24">
      <c r="A1575" t="s">
        <v>74</v>
      </c>
      <c r="C1575" t="str">
        <f>VLOOKUP(A1575,'Location Codes'!$A$2:$D$1048576,4,FALSE)</f>
        <v>Vernon.WhiteBluffDitch</v>
      </c>
      <c r="D1575">
        <f>VLOOKUP(A1575,'Location Codes'!$A$2:$C$1048576,2,FALSE)</f>
        <v>31.964633593941102</v>
      </c>
      <c r="E1575">
        <f>VLOOKUP(A1575,'Location Codes'!$A$2:$C$1048576,3,FALSE)</f>
        <v>-81.135533939742899</v>
      </c>
      <c r="F1575" s="1">
        <v>43749.53125</v>
      </c>
      <c r="G1575" s="7">
        <v>0.53125</v>
      </c>
      <c r="H1575" s="30">
        <f>VLOOKUP(F1575,'Rainfall Record'!$D$2:$E$1000,1,TRUE)</f>
        <v>43743</v>
      </c>
      <c r="I1575" s="32">
        <f t="shared" si="48"/>
        <v>7</v>
      </c>
      <c r="J1575" s="32" t="s">
        <v>28</v>
      </c>
      <c r="U1575" t="s">
        <v>31</v>
      </c>
      <c r="V1575" t="str">
        <f t="shared" si="49"/>
        <v>ENT</v>
      </c>
      <c r="W1575">
        <v>288</v>
      </c>
      <c r="X1575" t="s">
        <v>30</v>
      </c>
    </row>
    <row r="1576" spans="1:24">
      <c r="A1576" t="s">
        <v>75</v>
      </c>
      <c r="C1576" t="str">
        <f>VLOOKUP(A1576,'Location Codes'!$A$2:$D$1048576,4,FALSE)</f>
        <v>Vernon.VernonburgDitch</v>
      </c>
      <c r="D1576">
        <f>VLOOKUP(A1576,'Location Codes'!$A$2:$C$1048576,2,FALSE)</f>
        <v>31.965998805129299</v>
      </c>
      <c r="E1576">
        <f>VLOOKUP(A1576,'Location Codes'!$A$2:$C$1048576,3,FALSE)</f>
        <v>-81.134277619450003</v>
      </c>
      <c r="F1576" s="1">
        <v>43749.541666666664</v>
      </c>
      <c r="G1576" s="7">
        <v>0.54166666666666663</v>
      </c>
      <c r="H1576" s="30">
        <f>VLOOKUP(F1576,'Rainfall Record'!$D$2:$E$1000,1,TRUE)</f>
        <v>43743</v>
      </c>
      <c r="I1576" s="32">
        <f t="shared" si="48"/>
        <v>7</v>
      </c>
      <c r="J1576" s="32" t="s">
        <v>28</v>
      </c>
      <c r="U1576" t="s">
        <v>31</v>
      </c>
      <c r="V1576" t="str">
        <f t="shared" si="49"/>
        <v>ENT</v>
      </c>
      <c r="W1576">
        <v>794</v>
      </c>
      <c r="X1576" t="s">
        <v>30</v>
      </c>
    </row>
    <row r="1577" spans="1:24">
      <c r="A1577" t="s">
        <v>76</v>
      </c>
      <c r="C1577" t="str">
        <f>VLOOKUP(A1577,'Location Codes'!$A$2:$D$1048576,4,FALSE)</f>
        <v>Vernon.Vernonburg</v>
      </c>
      <c r="D1577">
        <f>VLOOKUP(A1577,'Location Codes'!$A$2:$C$1048576,2,FALSE)</f>
        <v>31.963846986497899</v>
      </c>
      <c r="E1577">
        <f>VLOOKUP(A1577,'Location Codes'!$A$2:$C$1048576,3,FALSE)</f>
        <v>-81.120341943777106</v>
      </c>
      <c r="F1577" s="1">
        <v>43749.552083333336</v>
      </c>
      <c r="G1577" s="7">
        <v>0.55208333333333337</v>
      </c>
      <c r="H1577" s="30">
        <f>VLOOKUP(F1577,'Rainfall Record'!$D$2:$E$1000,1,TRUE)</f>
        <v>43743</v>
      </c>
      <c r="I1577" s="32">
        <f t="shared" si="48"/>
        <v>7</v>
      </c>
      <c r="J1577" s="32" t="s">
        <v>28</v>
      </c>
      <c r="U1577" t="s">
        <v>31</v>
      </c>
      <c r="V1577" t="str">
        <f t="shared" si="49"/>
        <v>ENT</v>
      </c>
      <c r="W1577">
        <v>20</v>
      </c>
      <c r="X1577" t="s">
        <v>30</v>
      </c>
    </row>
    <row r="1578" spans="1:24">
      <c r="A1578" t="s">
        <v>77</v>
      </c>
      <c r="C1578" t="str">
        <f>VLOOKUP(A1578,'Location Codes'!$A$2:$D$1048576,4,FALSE)</f>
        <v>Vernon.Vernonburg</v>
      </c>
      <c r="D1578">
        <f>VLOOKUP(A1578,'Location Codes'!$A$2:$C$1048576,2,FALSE)</f>
        <v>31.963846986497899</v>
      </c>
      <c r="E1578">
        <f>VLOOKUP(A1578,'Location Codes'!$A$2:$C$1048576,3,FALSE)</f>
        <v>-81.120341943777106</v>
      </c>
      <c r="F1578" s="1">
        <v>43749.552083333336</v>
      </c>
      <c r="G1578" s="7">
        <v>0.55208333333333337</v>
      </c>
      <c r="H1578" s="30">
        <f>VLOOKUP(F1578,'Rainfall Record'!$D$2:$E$1000,1,TRUE)</f>
        <v>43743</v>
      </c>
      <c r="I1578" s="32">
        <f t="shared" si="48"/>
        <v>7</v>
      </c>
      <c r="J1578" s="32" t="s">
        <v>28</v>
      </c>
      <c r="U1578" t="s">
        <v>31</v>
      </c>
      <c r="V1578" t="str">
        <f t="shared" si="49"/>
        <v>ENT</v>
      </c>
      <c r="W1578">
        <v>20</v>
      </c>
      <c r="X1578" t="s">
        <v>30</v>
      </c>
    </row>
    <row r="1579" spans="1:24">
      <c r="A1579" t="s">
        <v>78</v>
      </c>
      <c r="C1579" t="str">
        <f>VLOOKUP(A1579,'Location Codes'!$A$2:$D$1048576,4,FALSE)</f>
        <v>Harmon.9</v>
      </c>
      <c r="D1579">
        <f>VLOOKUP(A1579,'Location Codes'!$A$2:$C$1048576,2,FALSE)</f>
        <v>31.9867850198948</v>
      </c>
      <c r="E1579">
        <f>VLOOKUP(A1579,'Location Codes'!$A$2:$C$1048576,3,FALSE)</f>
        <v>-81.116596661316706</v>
      </c>
      <c r="F1579" s="1">
        <v>43783.395833333336</v>
      </c>
      <c r="G1579" s="7">
        <v>0.39583333333333331</v>
      </c>
      <c r="H1579" s="30">
        <f>VLOOKUP(F1579,'Rainfall Record'!$D$2:$E$1000,1,TRUE)</f>
        <v>43781</v>
      </c>
      <c r="I1579" s="32">
        <f t="shared" si="48"/>
        <v>2</v>
      </c>
      <c r="J1579" s="32" t="s">
        <v>28</v>
      </c>
      <c r="U1579" t="s">
        <v>31</v>
      </c>
      <c r="V1579" t="str">
        <f t="shared" si="49"/>
        <v>ENT</v>
      </c>
      <c r="W1579">
        <v>122</v>
      </c>
      <c r="X1579" t="s">
        <v>30</v>
      </c>
    </row>
    <row r="1580" spans="1:24">
      <c r="A1580" t="s">
        <v>73</v>
      </c>
      <c r="C1580" t="str">
        <f>VLOOKUP(A1580,'Location Codes'!$A$2:$D$1048576,4,FALSE)</f>
        <v>Hayners.Mont</v>
      </c>
      <c r="D1580">
        <f>VLOOKUP(A1580,'Location Codes'!$A$2:$C$1048576,2,FALSE)</f>
        <v>31.993115442766999</v>
      </c>
      <c r="E1580">
        <f>VLOOKUP(A1580,'Location Codes'!$A$2:$C$1048576,3,FALSE)</f>
        <v>-81.1013377418072</v>
      </c>
      <c r="F1580" s="1">
        <v>43783.413194444445</v>
      </c>
      <c r="G1580" s="7">
        <v>0.41319444444444442</v>
      </c>
      <c r="H1580" s="30">
        <f>VLOOKUP(F1580,'Rainfall Record'!$D$2:$E$1000,1,TRUE)</f>
        <v>43781</v>
      </c>
      <c r="I1580" s="32">
        <f t="shared" si="48"/>
        <v>2</v>
      </c>
      <c r="J1580" s="32" t="s">
        <v>28</v>
      </c>
      <c r="U1580" t="s">
        <v>31</v>
      </c>
      <c r="V1580" t="str">
        <f t="shared" si="49"/>
        <v>ENT</v>
      </c>
      <c r="W1580">
        <v>373</v>
      </c>
      <c r="X1580" t="s">
        <v>30</v>
      </c>
    </row>
    <row r="1581" spans="1:24">
      <c r="A1581" t="s">
        <v>27</v>
      </c>
      <c r="C1581" t="str">
        <f>VLOOKUP(A1581,'Location Codes'!$A$2:$D$1048576,4,FALSE)</f>
        <v>Hayners.Halcyon</v>
      </c>
      <c r="D1581">
        <f>VLOOKUP(A1581,'Location Codes'!$A$2:$C$1048576,2,FALSE)</f>
        <v>31.982481023192801</v>
      </c>
      <c r="E1581">
        <f>VLOOKUP(A1581,'Location Codes'!$A$2:$C$1048576,3,FALSE)</f>
        <v>-81.111041875059797</v>
      </c>
      <c r="F1581" s="1">
        <v>43783.423611111109</v>
      </c>
      <c r="G1581" s="7">
        <v>0.4236111111111111</v>
      </c>
      <c r="H1581" s="30">
        <f>VLOOKUP(F1581,'Rainfall Record'!$D$2:$E$1000,1,TRUE)</f>
        <v>43781</v>
      </c>
      <c r="I1581" s="32">
        <f t="shared" si="48"/>
        <v>2</v>
      </c>
      <c r="J1581" s="32" t="s">
        <v>28</v>
      </c>
      <c r="U1581" t="s">
        <v>31</v>
      </c>
      <c r="V1581" t="str">
        <f t="shared" si="49"/>
        <v>ENT</v>
      </c>
      <c r="W1581">
        <v>41</v>
      </c>
      <c r="X1581" t="s">
        <v>30</v>
      </c>
    </row>
    <row r="1582" spans="1:24">
      <c r="A1582" t="s">
        <v>57</v>
      </c>
      <c r="C1582" t="str">
        <f>VLOOKUP(A1582,'Location Codes'!$A$2:$D$1048576,4,FALSE)</f>
        <v>Wilshire.WhiteBluff</v>
      </c>
      <c r="D1582">
        <f>VLOOKUP(A1582,'Location Codes'!$A$2:$C$1048576,2,FALSE)</f>
        <v>31.984280910253801</v>
      </c>
      <c r="E1582">
        <f>VLOOKUP(A1582,'Location Codes'!$A$2:$C$1048576,3,FALSE)</f>
        <v>-81.129864906139403</v>
      </c>
      <c r="F1582" s="1">
        <v>42535.413194444445</v>
      </c>
      <c r="G1582" s="6">
        <v>0.41319444444444442</v>
      </c>
      <c r="H1582" s="30">
        <f>VLOOKUP(F1582,'Rainfall Record'!$D$2:$E$1000,1,TRUE)</f>
        <v>42535</v>
      </c>
      <c r="I1582" s="32">
        <f t="shared" si="48"/>
        <v>0</v>
      </c>
      <c r="J1582" s="32" t="s">
        <v>28</v>
      </c>
      <c r="U1582" t="s">
        <v>29</v>
      </c>
      <c r="V1582" t="str">
        <f t="shared" si="49"/>
        <v>FC</v>
      </c>
      <c r="W1582">
        <v>2200</v>
      </c>
      <c r="X1582" t="s">
        <v>30</v>
      </c>
    </row>
    <row r="1583" spans="1:24">
      <c r="A1583" t="s">
        <v>74</v>
      </c>
      <c r="C1583" t="str">
        <f>VLOOKUP(A1583,'Location Codes'!$A$2:$D$1048576,4,FALSE)</f>
        <v>Vernon.WhiteBluffDitch</v>
      </c>
      <c r="D1583">
        <f>VLOOKUP(A1583,'Location Codes'!$A$2:$C$1048576,2,FALSE)</f>
        <v>31.964633593941102</v>
      </c>
      <c r="E1583">
        <f>VLOOKUP(A1583,'Location Codes'!$A$2:$C$1048576,3,FALSE)</f>
        <v>-81.135533939742899</v>
      </c>
      <c r="F1583" s="1">
        <v>43783.479166666664</v>
      </c>
      <c r="G1583" s="7">
        <v>0.47916666666666669</v>
      </c>
      <c r="H1583" s="30">
        <f>VLOOKUP(F1583,'Rainfall Record'!$D$2:$E$1000,1,TRUE)</f>
        <v>43781</v>
      </c>
      <c r="I1583" s="32">
        <f t="shared" si="48"/>
        <v>2</v>
      </c>
      <c r="J1583" s="32" t="s">
        <v>28</v>
      </c>
      <c r="U1583" t="s">
        <v>31</v>
      </c>
      <c r="V1583" t="str">
        <f t="shared" si="49"/>
        <v>ENT</v>
      </c>
      <c r="W1583">
        <v>30</v>
      </c>
      <c r="X1583" t="s">
        <v>30</v>
      </c>
    </row>
    <row r="1584" spans="1:24">
      <c r="A1584" t="s">
        <v>75</v>
      </c>
      <c r="C1584" t="str">
        <f>VLOOKUP(A1584,'Location Codes'!$A$2:$D$1048576,4,FALSE)</f>
        <v>Vernon.VernonburgDitch</v>
      </c>
      <c r="D1584">
        <f>VLOOKUP(A1584,'Location Codes'!$A$2:$C$1048576,2,FALSE)</f>
        <v>31.965998805129299</v>
      </c>
      <c r="E1584">
        <f>VLOOKUP(A1584,'Location Codes'!$A$2:$C$1048576,3,FALSE)</f>
        <v>-81.134277619450003</v>
      </c>
      <c r="F1584" s="1">
        <v>43783.489583333336</v>
      </c>
      <c r="G1584" s="7">
        <v>0.48958333333333331</v>
      </c>
      <c r="H1584" s="30">
        <f>VLOOKUP(F1584,'Rainfall Record'!$D$2:$E$1000,1,TRUE)</f>
        <v>43781</v>
      </c>
      <c r="I1584" s="32">
        <f t="shared" si="48"/>
        <v>2</v>
      </c>
      <c r="J1584" s="32" t="s">
        <v>28</v>
      </c>
      <c r="U1584" t="s">
        <v>31</v>
      </c>
      <c r="V1584" t="str">
        <f t="shared" si="49"/>
        <v>ENT</v>
      </c>
      <c r="W1584">
        <v>10</v>
      </c>
      <c r="X1584" t="s">
        <v>30</v>
      </c>
    </row>
    <row r="1585" spans="1:24">
      <c r="A1585" t="s">
        <v>76</v>
      </c>
      <c r="C1585" t="str">
        <f>VLOOKUP(A1585,'Location Codes'!$A$2:$D$1048576,4,FALSE)</f>
        <v>Vernon.Vernonburg</v>
      </c>
      <c r="D1585">
        <f>VLOOKUP(A1585,'Location Codes'!$A$2:$C$1048576,2,FALSE)</f>
        <v>31.963846986497899</v>
      </c>
      <c r="E1585">
        <f>VLOOKUP(A1585,'Location Codes'!$A$2:$C$1048576,3,FALSE)</f>
        <v>-81.120341943777106</v>
      </c>
      <c r="F1585" s="1">
        <v>43783.503472222219</v>
      </c>
      <c r="G1585" s="7">
        <v>0.50347222222222221</v>
      </c>
      <c r="H1585" s="30">
        <f>VLOOKUP(F1585,'Rainfall Record'!$D$2:$E$1000,1,TRUE)</f>
        <v>43781</v>
      </c>
      <c r="I1585" s="32">
        <f t="shared" si="48"/>
        <v>3</v>
      </c>
      <c r="J1585" s="32" t="s">
        <v>28</v>
      </c>
      <c r="U1585" t="s">
        <v>31</v>
      </c>
      <c r="V1585" t="str">
        <f t="shared" si="49"/>
        <v>ENT</v>
      </c>
      <c r="W1585">
        <v>52</v>
      </c>
      <c r="X1585" t="s">
        <v>30</v>
      </c>
    </row>
    <row r="1586" spans="1:24">
      <c r="A1586" t="s">
        <v>77</v>
      </c>
      <c r="C1586" t="str">
        <f>VLOOKUP(A1586,'Location Codes'!$A$2:$D$1048576,4,FALSE)</f>
        <v>Vernon.Vernonburg</v>
      </c>
      <c r="D1586">
        <f>VLOOKUP(A1586,'Location Codes'!$A$2:$C$1048576,2,FALSE)</f>
        <v>31.963846986497899</v>
      </c>
      <c r="E1586">
        <f>VLOOKUP(A1586,'Location Codes'!$A$2:$C$1048576,3,FALSE)</f>
        <v>-81.120341943777106</v>
      </c>
      <c r="F1586" s="1">
        <v>43783.503472222219</v>
      </c>
      <c r="G1586" s="7">
        <v>0.50347222222222221</v>
      </c>
      <c r="H1586" s="30">
        <f>VLOOKUP(F1586,'Rainfall Record'!$D$2:$E$1000,1,TRUE)</f>
        <v>43781</v>
      </c>
      <c r="I1586" s="32">
        <f t="shared" si="48"/>
        <v>3</v>
      </c>
      <c r="J1586" s="32" t="s">
        <v>28</v>
      </c>
      <c r="U1586" t="s">
        <v>31</v>
      </c>
      <c r="V1586" t="str">
        <f t="shared" si="49"/>
        <v>ENT</v>
      </c>
      <c r="W1586">
        <v>52</v>
      </c>
      <c r="X1586" t="s">
        <v>30</v>
      </c>
    </row>
    <row r="1587" spans="1:24">
      <c r="A1587" t="s">
        <v>78</v>
      </c>
      <c r="C1587" t="str">
        <f>VLOOKUP(A1587,'Location Codes'!$A$2:$D$1048576,4,FALSE)</f>
        <v>Harmon.9</v>
      </c>
      <c r="D1587">
        <f>VLOOKUP(A1587,'Location Codes'!$A$2:$C$1048576,2,FALSE)</f>
        <v>31.9867850198948</v>
      </c>
      <c r="E1587">
        <f>VLOOKUP(A1587,'Location Codes'!$A$2:$C$1048576,3,FALSE)</f>
        <v>-81.116596661316706</v>
      </c>
      <c r="F1587" s="1">
        <v>43805.513888888891</v>
      </c>
      <c r="G1587" s="7">
        <v>0.51388888888888895</v>
      </c>
      <c r="H1587" s="30">
        <f>VLOOKUP(F1587,'Rainfall Record'!$D$2:$E$1000,1,TRUE)</f>
        <v>43800</v>
      </c>
      <c r="I1587" s="32">
        <f t="shared" si="48"/>
        <v>6</v>
      </c>
      <c r="J1587" s="32" t="s">
        <v>28</v>
      </c>
      <c r="U1587" t="s">
        <v>31</v>
      </c>
      <c r="V1587" t="str">
        <f t="shared" si="49"/>
        <v>ENT</v>
      </c>
      <c r="W1587">
        <v>52</v>
      </c>
      <c r="X1587" t="s">
        <v>30</v>
      </c>
    </row>
    <row r="1588" spans="1:24">
      <c r="A1588" t="s">
        <v>73</v>
      </c>
      <c r="C1588" t="str">
        <f>VLOOKUP(A1588,'Location Codes'!$A$2:$D$1048576,4,FALSE)</f>
        <v>Hayners.Mont</v>
      </c>
      <c r="D1588">
        <f>VLOOKUP(A1588,'Location Codes'!$A$2:$C$1048576,2,FALSE)</f>
        <v>31.993115442766999</v>
      </c>
      <c r="E1588">
        <f>VLOOKUP(A1588,'Location Codes'!$A$2:$C$1048576,3,FALSE)</f>
        <v>-81.1013377418072</v>
      </c>
      <c r="F1588" s="1">
        <v>43805.541666666664</v>
      </c>
      <c r="G1588" s="7">
        <v>0.54166666666666663</v>
      </c>
      <c r="H1588" s="30">
        <f>VLOOKUP(F1588,'Rainfall Record'!$D$2:$E$1000,1,TRUE)</f>
        <v>43800</v>
      </c>
      <c r="I1588" s="32">
        <f t="shared" si="48"/>
        <v>6</v>
      </c>
      <c r="J1588" s="32" t="s">
        <v>28</v>
      </c>
      <c r="U1588" t="s">
        <v>31</v>
      </c>
      <c r="V1588" t="str">
        <f t="shared" si="49"/>
        <v>ENT</v>
      </c>
      <c r="W1588">
        <v>52</v>
      </c>
      <c r="X1588" t="s">
        <v>30</v>
      </c>
    </row>
    <row r="1589" spans="1:24">
      <c r="A1589" t="s">
        <v>27</v>
      </c>
      <c r="C1589" t="str">
        <f>VLOOKUP(A1589,'Location Codes'!$A$2:$D$1048576,4,FALSE)</f>
        <v>Hayners.Halcyon</v>
      </c>
      <c r="D1589">
        <f>VLOOKUP(A1589,'Location Codes'!$A$2:$C$1048576,2,FALSE)</f>
        <v>31.982481023192801</v>
      </c>
      <c r="E1589">
        <f>VLOOKUP(A1589,'Location Codes'!$A$2:$C$1048576,3,FALSE)</f>
        <v>-81.111041875059797</v>
      </c>
      <c r="F1589" s="1">
        <v>43805.552083333336</v>
      </c>
      <c r="G1589" s="7">
        <v>0.55208333333333337</v>
      </c>
      <c r="H1589" s="30">
        <f>VLOOKUP(F1589,'Rainfall Record'!$D$2:$E$1000,1,TRUE)</f>
        <v>43800</v>
      </c>
      <c r="I1589" s="32">
        <f t="shared" si="48"/>
        <v>6</v>
      </c>
      <c r="J1589" s="32" t="s">
        <v>28</v>
      </c>
      <c r="U1589" t="s">
        <v>31</v>
      </c>
      <c r="V1589" t="str">
        <f t="shared" si="49"/>
        <v>ENT</v>
      </c>
      <c r="W1589">
        <v>145</v>
      </c>
      <c r="X1589" t="s">
        <v>30</v>
      </c>
    </row>
    <row r="1590" spans="1:24">
      <c r="A1590" t="s">
        <v>57</v>
      </c>
      <c r="C1590" t="str">
        <f>VLOOKUP(A1590,'Location Codes'!$A$2:$D$1048576,4,FALSE)</f>
        <v>Wilshire.WhiteBluff</v>
      </c>
      <c r="D1590">
        <f>VLOOKUP(A1590,'Location Codes'!$A$2:$C$1048576,2,FALSE)</f>
        <v>31.984280910253801</v>
      </c>
      <c r="E1590">
        <f>VLOOKUP(A1590,'Location Codes'!$A$2:$C$1048576,3,FALSE)</f>
        <v>-81.129864906139403</v>
      </c>
      <c r="F1590" s="1">
        <v>42542.427083333336</v>
      </c>
      <c r="G1590" s="6">
        <v>0.42708333333333331</v>
      </c>
      <c r="H1590" s="30">
        <f>VLOOKUP(F1590,'Rainfall Record'!$D$2:$E$1000,1,TRUE)</f>
        <v>42538</v>
      </c>
      <c r="I1590" s="32">
        <f t="shared" si="48"/>
        <v>4</v>
      </c>
      <c r="J1590" s="32" t="s">
        <v>28</v>
      </c>
      <c r="U1590" t="s">
        <v>29</v>
      </c>
      <c r="V1590" t="str">
        <f t="shared" si="49"/>
        <v>FC</v>
      </c>
      <c r="W1590">
        <v>580</v>
      </c>
      <c r="X1590" t="s">
        <v>30</v>
      </c>
    </row>
    <row r="1591" spans="1:24">
      <c r="A1591" t="s">
        <v>74</v>
      </c>
      <c r="C1591" t="str">
        <f>VLOOKUP(A1591,'Location Codes'!$A$2:$D$1048576,4,FALSE)</f>
        <v>Vernon.WhiteBluffDitch</v>
      </c>
      <c r="D1591">
        <f>VLOOKUP(A1591,'Location Codes'!$A$2:$C$1048576,2,FALSE)</f>
        <v>31.964633593941102</v>
      </c>
      <c r="E1591">
        <f>VLOOKUP(A1591,'Location Codes'!$A$2:$C$1048576,3,FALSE)</f>
        <v>-81.135533939742899</v>
      </c>
      <c r="F1591" s="1">
        <v>43805.600694444445</v>
      </c>
      <c r="G1591" s="7">
        <v>0.60069444444444442</v>
      </c>
      <c r="H1591" s="30">
        <f>VLOOKUP(F1591,'Rainfall Record'!$D$2:$E$1000,1,TRUE)</f>
        <v>43800</v>
      </c>
      <c r="I1591" s="32">
        <f t="shared" si="48"/>
        <v>6</v>
      </c>
      <c r="J1591" s="32" t="s">
        <v>28</v>
      </c>
      <c r="U1591" t="s">
        <v>31</v>
      </c>
      <c r="V1591" t="str">
        <f t="shared" si="49"/>
        <v>ENT</v>
      </c>
      <c r="W1591">
        <v>0</v>
      </c>
      <c r="X1591" t="s">
        <v>30</v>
      </c>
    </row>
    <row r="1592" spans="1:24">
      <c r="A1592" t="s">
        <v>75</v>
      </c>
      <c r="C1592" t="str">
        <f>VLOOKUP(A1592,'Location Codes'!$A$2:$D$1048576,4,FALSE)</f>
        <v>Vernon.VernonburgDitch</v>
      </c>
      <c r="D1592">
        <f>VLOOKUP(A1592,'Location Codes'!$A$2:$C$1048576,2,FALSE)</f>
        <v>31.965998805129299</v>
      </c>
      <c r="E1592">
        <f>VLOOKUP(A1592,'Location Codes'!$A$2:$C$1048576,3,FALSE)</f>
        <v>-81.134277619450003</v>
      </c>
      <c r="F1592" s="1">
        <v>43805.611111111109</v>
      </c>
      <c r="G1592" s="7">
        <v>0.61111111111111105</v>
      </c>
      <c r="H1592" s="30">
        <f>VLOOKUP(F1592,'Rainfall Record'!$D$2:$E$1000,1,TRUE)</f>
        <v>43800</v>
      </c>
      <c r="I1592" s="32">
        <f t="shared" si="48"/>
        <v>6</v>
      </c>
      <c r="J1592" s="32" t="s">
        <v>28</v>
      </c>
      <c r="U1592" t="s">
        <v>31</v>
      </c>
      <c r="V1592" t="str">
        <f t="shared" si="49"/>
        <v>ENT</v>
      </c>
      <c r="W1592">
        <v>20</v>
      </c>
      <c r="X1592" t="s">
        <v>30</v>
      </c>
    </row>
    <row r="1593" spans="1:24">
      <c r="A1593" t="s">
        <v>76</v>
      </c>
      <c r="C1593" t="str">
        <f>VLOOKUP(A1593,'Location Codes'!$A$2:$D$1048576,4,FALSE)</f>
        <v>Vernon.Vernonburg</v>
      </c>
      <c r="D1593">
        <f>VLOOKUP(A1593,'Location Codes'!$A$2:$C$1048576,2,FALSE)</f>
        <v>31.963846986497899</v>
      </c>
      <c r="E1593">
        <f>VLOOKUP(A1593,'Location Codes'!$A$2:$C$1048576,3,FALSE)</f>
        <v>-81.120341943777106</v>
      </c>
      <c r="F1593" s="1">
        <v>43805.621527777781</v>
      </c>
      <c r="G1593" s="7">
        <v>0.62152777777777779</v>
      </c>
      <c r="H1593" s="30">
        <f>VLOOKUP(F1593,'Rainfall Record'!$D$2:$E$1000,1,TRUE)</f>
        <v>43800</v>
      </c>
      <c r="I1593" s="32">
        <f t="shared" si="48"/>
        <v>6</v>
      </c>
      <c r="J1593" s="32" t="s">
        <v>28</v>
      </c>
      <c r="U1593" t="s">
        <v>31</v>
      </c>
      <c r="V1593" t="str">
        <f t="shared" si="49"/>
        <v>ENT</v>
      </c>
      <c r="W1593">
        <v>0</v>
      </c>
      <c r="X1593" t="s">
        <v>30</v>
      </c>
    </row>
    <row r="1594" spans="1:24">
      <c r="A1594" t="s">
        <v>77</v>
      </c>
      <c r="C1594" t="str">
        <f>VLOOKUP(A1594,'Location Codes'!$A$2:$D$1048576,4,FALSE)</f>
        <v>Vernon.Vernonburg</v>
      </c>
      <c r="D1594">
        <f>VLOOKUP(A1594,'Location Codes'!$A$2:$C$1048576,2,FALSE)</f>
        <v>31.963846986497899</v>
      </c>
      <c r="E1594">
        <f>VLOOKUP(A1594,'Location Codes'!$A$2:$C$1048576,3,FALSE)</f>
        <v>-81.120341943777106</v>
      </c>
      <c r="F1594" s="1">
        <v>43805.621527777781</v>
      </c>
      <c r="G1594" s="7">
        <v>0.62152777777777779</v>
      </c>
      <c r="H1594" s="30">
        <f>VLOOKUP(F1594,'Rainfall Record'!$D$2:$E$1000,1,TRUE)</f>
        <v>43800</v>
      </c>
      <c r="I1594" s="32">
        <f t="shared" si="48"/>
        <v>6</v>
      </c>
      <c r="J1594" s="32" t="s">
        <v>28</v>
      </c>
      <c r="U1594" t="s">
        <v>31</v>
      </c>
      <c r="V1594" t="str">
        <f t="shared" si="49"/>
        <v>ENT</v>
      </c>
      <c r="W1594">
        <v>0</v>
      </c>
      <c r="X1594" t="s">
        <v>30</v>
      </c>
    </row>
    <row r="1595" spans="1:24">
      <c r="A1595" t="s">
        <v>78</v>
      </c>
      <c r="C1595" t="str">
        <f>VLOOKUP(A1595,'Location Codes'!$A$2:$D$1048576,4,FALSE)</f>
        <v>Harmon.9</v>
      </c>
      <c r="D1595">
        <f>VLOOKUP(A1595,'Location Codes'!$A$2:$C$1048576,2,FALSE)</f>
        <v>31.9867850198948</v>
      </c>
      <c r="E1595">
        <f>VLOOKUP(A1595,'Location Codes'!$A$2:$C$1048576,3,FALSE)</f>
        <v>-81.116596661316706</v>
      </c>
      <c r="F1595" s="1">
        <v>43845.545138888891</v>
      </c>
      <c r="G1595" s="7">
        <v>0.54513888888888895</v>
      </c>
      <c r="H1595" s="30">
        <f>VLOOKUP(F1595,'Rainfall Record'!$D$2:$E$1000,1,TRUE)</f>
        <v>43842</v>
      </c>
      <c r="I1595" s="32">
        <f t="shared" si="48"/>
        <v>4</v>
      </c>
      <c r="J1595" s="32" t="s">
        <v>28</v>
      </c>
      <c r="U1595" t="s">
        <v>31</v>
      </c>
      <c r="V1595" t="str">
        <f t="shared" si="49"/>
        <v>ENT</v>
      </c>
      <c r="W1595">
        <v>72</v>
      </c>
      <c r="X1595" t="s">
        <v>30</v>
      </c>
    </row>
    <row r="1596" spans="1:24">
      <c r="A1596" t="s">
        <v>27</v>
      </c>
      <c r="C1596" t="str">
        <f>VLOOKUP(A1596,'Location Codes'!$A$2:$D$1048576,4,FALSE)</f>
        <v>Hayners.Halcyon</v>
      </c>
      <c r="D1596">
        <f>VLOOKUP(A1596,'Location Codes'!$A$2:$C$1048576,2,FALSE)</f>
        <v>31.982481023192801</v>
      </c>
      <c r="E1596">
        <f>VLOOKUP(A1596,'Location Codes'!$A$2:$C$1048576,3,FALSE)</f>
        <v>-81.111041875059797</v>
      </c>
      <c r="F1596" s="1">
        <v>43845.572916666664</v>
      </c>
      <c r="G1596" s="7">
        <v>0.57291666666666663</v>
      </c>
      <c r="H1596" s="30">
        <f>VLOOKUP(F1596,'Rainfall Record'!$D$2:$E$1000,1,TRUE)</f>
        <v>43842</v>
      </c>
      <c r="I1596" s="32">
        <f t="shared" si="48"/>
        <v>4</v>
      </c>
      <c r="J1596" s="32" t="s">
        <v>28</v>
      </c>
      <c r="U1596" t="s">
        <v>31</v>
      </c>
      <c r="V1596" t="str">
        <f t="shared" si="49"/>
        <v>ENT</v>
      </c>
      <c r="W1596">
        <v>31</v>
      </c>
      <c r="X1596" t="s">
        <v>30</v>
      </c>
    </row>
    <row r="1597" spans="1:24">
      <c r="A1597" t="s">
        <v>57</v>
      </c>
      <c r="C1597" t="str">
        <f>VLOOKUP(A1597,'Location Codes'!$A$2:$D$1048576,4,FALSE)</f>
        <v>Wilshire.WhiteBluff</v>
      </c>
      <c r="D1597">
        <f>VLOOKUP(A1597,'Location Codes'!$A$2:$C$1048576,2,FALSE)</f>
        <v>31.984280910253801</v>
      </c>
      <c r="E1597">
        <f>VLOOKUP(A1597,'Location Codes'!$A$2:$C$1048576,3,FALSE)</f>
        <v>-81.129864906139403</v>
      </c>
      <c r="F1597" s="1">
        <v>42549.434027777781</v>
      </c>
      <c r="G1597" s="6">
        <v>0.43402777777777779</v>
      </c>
      <c r="H1597" s="30">
        <f>VLOOKUP(F1597,'Rainfall Record'!$D$2:$E$1000,1,TRUE)</f>
        <v>42549</v>
      </c>
      <c r="I1597" s="32">
        <f t="shared" si="48"/>
        <v>0</v>
      </c>
      <c r="J1597" s="32" t="s">
        <v>28</v>
      </c>
      <c r="U1597" t="s">
        <v>29</v>
      </c>
      <c r="V1597" t="str">
        <f t="shared" si="49"/>
        <v>FC</v>
      </c>
      <c r="W1597">
        <v>2400</v>
      </c>
      <c r="X1597" t="s">
        <v>30</v>
      </c>
    </row>
    <row r="1598" spans="1:24">
      <c r="A1598" t="s">
        <v>74</v>
      </c>
      <c r="C1598" t="str">
        <f>VLOOKUP(A1598,'Location Codes'!$A$2:$D$1048576,4,FALSE)</f>
        <v>Vernon.WhiteBluffDitch</v>
      </c>
      <c r="D1598">
        <f>VLOOKUP(A1598,'Location Codes'!$A$2:$C$1048576,2,FALSE)</f>
        <v>31.964633593941102</v>
      </c>
      <c r="E1598">
        <f>VLOOKUP(A1598,'Location Codes'!$A$2:$C$1048576,3,FALSE)</f>
        <v>-81.135533939742899</v>
      </c>
      <c r="F1598" s="1">
        <v>43845.635416666664</v>
      </c>
      <c r="G1598" s="7">
        <v>0.63541666666666663</v>
      </c>
      <c r="H1598" s="30">
        <f>VLOOKUP(F1598,'Rainfall Record'!$D$2:$E$1000,1,TRUE)</f>
        <v>43842</v>
      </c>
      <c r="I1598" s="32">
        <f t="shared" si="48"/>
        <v>4</v>
      </c>
      <c r="J1598" s="32" t="s">
        <v>28</v>
      </c>
      <c r="U1598" t="s">
        <v>31</v>
      </c>
      <c r="V1598" t="str">
        <f t="shared" si="49"/>
        <v>ENT</v>
      </c>
      <c r="W1598">
        <v>52</v>
      </c>
      <c r="X1598" t="s">
        <v>30</v>
      </c>
    </row>
    <row r="1599" spans="1:24">
      <c r="A1599" t="s">
        <v>75</v>
      </c>
      <c r="C1599" t="str">
        <f>VLOOKUP(A1599,'Location Codes'!$A$2:$D$1048576,4,FALSE)</f>
        <v>Vernon.VernonburgDitch</v>
      </c>
      <c r="D1599">
        <f>VLOOKUP(A1599,'Location Codes'!$A$2:$C$1048576,2,FALSE)</f>
        <v>31.965998805129299</v>
      </c>
      <c r="E1599">
        <f>VLOOKUP(A1599,'Location Codes'!$A$2:$C$1048576,3,FALSE)</f>
        <v>-81.134277619450003</v>
      </c>
      <c r="F1599" s="1">
        <v>43845.645833333336</v>
      </c>
      <c r="G1599" s="7">
        <v>0.64583333333333337</v>
      </c>
      <c r="H1599" s="30">
        <f>VLOOKUP(F1599,'Rainfall Record'!$D$2:$E$1000,1,TRUE)</f>
        <v>43842</v>
      </c>
      <c r="I1599" s="32">
        <f t="shared" si="48"/>
        <v>4</v>
      </c>
      <c r="J1599" s="32" t="s">
        <v>28</v>
      </c>
      <c r="U1599" t="s">
        <v>31</v>
      </c>
      <c r="V1599" t="str">
        <f t="shared" si="49"/>
        <v>ENT</v>
      </c>
      <c r="W1599">
        <v>10</v>
      </c>
      <c r="X1599" t="s">
        <v>30</v>
      </c>
    </row>
    <row r="1600" spans="1:24">
      <c r="A1600" t="s">
        <v>76</v>
      </c>
      <c r="C1600" t="str">
        <f>VLOOKUP(A1600,'Location Codes'!$A$2:$D$1048576,4,FALSE)</f>
        <v>Vernon.Vernonburg</v>
      </c>
      <c r="D1600">
        <f>VLOOKUP(A1600,'Location Codes'!$A$2:$C$1048576,2,FALSE)</f>
        <v>31.963846986497899</v>
      </c>
      <c r="E1600">
        <f>VLOOKUP(A1600,'Location Codes'!$A$2:$C$1048576,3,FALSE)</f>
        <v>-81.120341943777106</v>
      </c>
      <c r="F1600" s="1">
        <v>43845.659722222219</v>
      </c>
      <c r="G1600" s="7">
        <v>0.65972222222222221</v>
      </c>
      <c r="H1600" s="30">
        <f>VLOOKUP(F1600,'Rainfall Record'!$D$2:$E$1000,1,TRUE)</f>
        <v>43842</v>
      </c>
      <c r="I1600" s="32">
        <f t="shared" si="48"/>
        <v>4</v>
      </c>
      <c r="J1600" s="32" t="s">
        <v>28</v>
      </c>
      <c r="U1600" t="s">
        <v>31</v>
      </c>
      <c r="V1600" t="str">
        <f t="shared" si="49"/>
        <v>ENT</v>
      </c>
      <c r="W1600">
        <v>20</v>
      </c>
      <c r="X1600" t="s">
        <v>30</v>
      </c>
    </row>
    <row r="1601" spans="1:24">
      <c r="A1601" t="s">
        <v>77</v>
      </c>
      <c r="C1601" t="str">
        <f>VLOOKUP(A1601,'Location Codes'!$A$2:$D$1048576,4,FALSE)</f>
        <v>Vernon.Vernonburg</v>
      </c>
      <c r="D1601">
        <f>VLOOKUP(A1601,'Location Codes'!$A$2:$C$1048576,2,FALSE)</f>
        <v>31.963846986497899</v>
      </c>
      <c r="E1601">
        <f>VLOOKUP(A1601,'Location Codes'!$A$2:$C$1048576,3,FALSE)</f>
        <v>-81.120341943777106</v>
      </c>
      <c r="F1601" s="1">
        <v>43845.659722222219</v>
      </c>
      <c r="G1601" s="7">
        <v>0.65972222222222221</v>
      </c>
      <c r="H1601" s="30">
        <f>VLOOKUP(F1601,'Rainfall Record'!$D$2:$E$1000,1,TRUE)</f>
        <v>43842</v>
      </c>
      <c r="I1601" s="32">
        <f t="shared" si="48"/>
        <v>4</v>
      </c>
      <c r="J1601" s="32" t="s">
        <v>28</v>
      </c>
      <c r="U1601" t="s">
        <v>31</v>
      </c>
      <c r="V1601" t="str">
        <f t="shared" si="49"/>
        <v>ENT</v>
      </c>
      <c r="W1601">
        <v>20</v>
      </c>
      <c r="X1601" t="s">
        <v>30</v>
      </c>
    </row>
    <row r="1602" spans="1:24">
      <c r="A1602" t="s">
        <v>78</v>
      </c>
      <c r="C1602" t="str">
        <f>VLOOKUP(A1602,'Location Codes'!$A$2:$D$1048576,4,FALSE)</f>
        <v>Harmon.9</v>
      </c>
      <c r="D1602">
        <f>VLOOKUP(A1602,'Location Codes'!$A$2:$C$1048576,2,FALSE)</f>
        <v>31.9867850198948</v>
      </c>
      <c r="E1602">
        <f>VLOOKUP(A1602,'Location Codes'!$A$2:$C$1048576,3,FALSE)</f>
        <v>-81.116596661316706</v>
      </c>
      <c r="F1602" s="1">
        <v>43873.489583333336</v>
      </c>
      <c r="G1602" s="7">
        <v>0.48958333333333331</v>
      </c>
      <c r="H1602" s="30">
        <f>VLOOKUP(F1602,'Rainfall Record'!$D$2:$E$1000,1,TRUE)</f>
        <v>43867</v>
      </c>
      <c r="I1602" s="32">
        <f t="shared" si="48"/>
        <v>6</v>
      </c>
      <c r="J1602" s="32" t="s">
        <v>28</v>
      </c>
      <c r="U1602" t="s">
        <v>31</v>
      </c>
      <c r="V1602" t="str">
        <f t="shared" si="49"/>
        <v>ENT</v>
      </c>
      <c r="W1602">
        <v>52</v>
      </c>
      <c r="X1602" t="s">
        <v>30</v>
      </c>
    </row>
    <row r="1603" spans="1:24">
      <c r="A1603" t="s">
        <v>73</v>
      </c>
      <c r="C1603" t="str">
        <f>VLOOKUP(A1603,'Location Codes'!$A$2:$D$1048576,4,FALSE)</f>
        <v>Hayners.Mont</v>
      </c>
      <c r="D1603">
        <f>VLOOKUP(A1603,'Location Codes'!$A$2:$C$1048576,2,FALSE)</f>
        <v>31.993115442766999</v>
      </c>
      <c r="E1603">
        <f>VLOOKUP(A1603,'Location Codes'!$A$2:$C$1048576,3,FALSE)</f>
        <v>-81.1013377418072</v>
      </c>
      <c r="F1603" s="1">
        <v>43873.5</v>
      </c>
      <c r="G1603" s="7">
        <v>0.5</v>
      </c>
      <c r="H1603" s="30">
        <f>VLOOKUP(F1603,'Rainfall Record'!$D$2:$E$1000,1,TRUE)</f>
        <v>43867</v>
      </c>
      <c r="I1603" s="32">
        <f t="shared" ref="I1603:I1666" si="50">ROUND(F1603-H1603,0)</f>
        <v>7</v>
      </c>
      <c r="J1603" s="32" t="s">
        <v>28</v>
      </c>
      <c r="U1603" t="s">
        <v>31</v>
      </c>
      <c r="V1603" t="str">
        <f t="shared" ref="V1603:V1666" si="51">IF(U1603="Fecal","FC",IF(U1603="Entero","ENT",IF(U1603="E.coli","EC",IF(U1603="E. Coli","EC",IF(U1603="Enterococci","ENT",IF(U1603="Total Coli","TC",IF(U1603="Total Coliform","TC","error")))))))</f>
        <v>ENT</v>
      </c>
      <c r="W1603">
        <v>52</v>
      </c>
      <c r="X1603" t="s">
        <v>30</v>
      </c>
    </row>
    <row r="1604" spans="1:24">
      <c r="A1604" t="s">
        <v>27</v>
      </c>
      <c r="C1604" t="str">
        <f>VLOOKUP(A1604,'Location Codes'!$A$2:$D$1048576,4,FALSE)</f>
        <v>Hayners.Halcyon</v>
      </c>
      <c r="D1604">
        <f>VLOOKUP(A1604,'Location Codes'!$A$2:$C$1048576,2,FALSE)</f>
        <v>31.982481023192801</v>
      </c>
      <c r="E1604">
        <f>VLOOKUP(A1604,'Location Codes'!$A$2:$C$1048576,3,FALSE)</f>
        <v>-81.111041875059797</v>
      </c>
      <c r="F1604" s="1">
        <v>43873.513888888891</v>
      </c>
      <c r="G1604" s="7">
        <v>0.51388888888888895</v>
      </c>
      <c r="H1604" s="30">
        <f>VLOOKUP(F1604,'Rainfall Record'!$D$2:$E$1000,1,TRUE)</f>
        <v>43867</v>
      </c>
      <c r="I1604" s="32">
        <f t="shared" si="50"/>
        <v>7</v>
      </c>
      <c r="J1604" s="32" t="s">
        <v>28</v>
      </c>
      <c r="U1604" t="s">
        <v>31</v>
      </c>
      <c r="V1604" t="str">
        <f t="shared" si="51"/>
        <v>ENT</v>
      </c>
      <c r="W1604">
        <v>20</v>
      </c>
      <c r="X1604" t="s">
        <v>30</v>
      </c>
    </row>
    <row r="1605" spans="1:24">
      <c r="A1605" t="s">
        <v>57</v>
      </c>
      <c r="C1605" t="str">
        <f>VLOOKUP(A1605,'Location Codes'!$A$2:$D$1048576,4,FALSE)</f>
        <v>Wilshire.WhiteBluff</v>
      </c>
      <c r="D1605">
        <f>VLOOKUP(A1605,'Location Codes'!$A$2:$C$1048576,2,FALSE)</f>
        <v>31.984280910253801</v>
      </c>
      <c r="E1605">
        <f>VLOOKUP(A1605,'Location Codes'!$A$2:$C$1048576,3,FALSE)</f>
        <v>-81.129864906139403</v>
      </c>
      <c r="F1605" s="1">
        <v>42621.440972222219</v>
      </c>
      <c r="G1605" s="6">
        <v>0.44097222222222221</v>
      </c>
      <c r="H1605" s="30">
        <f>VLOOKUP(F1605,'Rainfall Record'!$D$2:$E$1000,1,TRUE)</f>
        <v>42615</v>
      </c>
      <c r="I1605" s="32">
        <f t="shared" si="50"/>
        <v>6</v>
      </c>
      <c r="J1605" s="32" t="s">
        <v>28</v>
      </c>
      <c r="U1605" t="s">
        <v>29</v>
      </c>
      <c r="V1605" t="str">
        <f t="shared" si="51"/>
        <v>FC</v>
      </c>
      <c r="W1605">
        <v>790</v>
      </c>
      <c r="X1605" t="s">
        <v>30</v>
      </c>
    </row>
    <row r="1606" spans="1:24">
      <c r="A1606" t="s">
        <v>74</v>
      </c>
      <c r="C1606" t="str">
        <f>VLOOKUP(A1606,'Location Codes'!$A$2:$D$1048576,4,FALSE)</f>
        <v>Vernon.WhiteBluffDitch</v>
      </c>
      <c r="D1606">
        <f>VLOOKUP(A1606,'Location Codes'!$A$2:$C$1048576,2,FALSE)</f>
        <v>31.964633593941102</v>
      </c>
      <c r="E1606">
        <f>VLOOKUP(A1606,'Location Codes'!$A$2:$C$1048576,3,FALSE)</f>
        <v>-81.135533939742899</v>
      </c>
      <c r="F1606" s="1">
        <v>43873.565972222219</v>
      </c>
      <c r="G1606" s="7">
        <v>0.56597222222222221</v>
      </c>
      <c r="H1606" s="30">
        <f>VLOOKUP(F1606,'Rainfall Record'!$D$2:$E$1000,1,TRUE)</f>
        <v>43867</v>
      </c>
      <c r="I1606" s="32">
        <f t="shared" si="50"/>
        <v>7</v>
      </c>
      <c r="J1606" s="32" t="s">
        <v>28</v>
      </c>
      <c r="U1606" t="s">
        <v>31</v>
      </c>
      <c r="V1606" t="str">
        <f t="shared" si="51"/>
        <v>ENT</v>
      </c>
      <c r="W1606">
        <v>31</v>
      </c>
      <c r="X1606" t="s">
        <v>30</v>
      </c>
    </row>
    <row r="1607" spans="1:24">
      <c r="A1607" t="s">
        <v>75</v>
      </c>
      <c r="C1607" t="str">
        <f>VLOOKUP(A1607,'Location Codes'!$A$2:$D$1048576,4,FALSE)</f>
        <v>Vernon.VernonburgDitch</v>
      </c>
      <c r="D1607">
        <f>VLOOKUP(A1607,'Location Codes'!$A$2:$C$1048576,2,FALSE)</f>
        <v>31.965998805129299</v>
      </c>
      <c r="E1607">
        <f>VLOOKUP(A1607,'Location Codes'!$A$2:$C$1048576,3,FALSE)</f>
        <v>-81.134277619450003</v>
      </c>
      <c r="F1607" s="1">
        <v>43873.576388888891</v>
      </c>
      <c r="G1607" s="7">
        <v>0.57638888888888895</v>
      </c>
      <c r="H1607" s="30">
        <f>VLOOKUP(F1607,'Rainfall Record'!$D$2:$E$1000,1,TRUE)</f>
        <v>43867</v>
      </c>
      <c r="I1607" s="32">
        <f t="shared" si="50"/>
        <v>7</v>
      </c>
      <c r="J1607" s="32" t="s">
        <v>28</v>
      </c>
      <c r="U1607" t="s">
        <v>31</v>
      </c>
      <c r="V1607" t="str">
        <f t="shared" si="51"/>
        <v>ENT</v>
      </c>
      <c r="W1607">
        <v>10</v>
      </c>
      <c r="X1607" t="s">
        <v>30</v>
      </c>
    </row>
    <row r="1608" spans="1:24">
      <c r="A1608" t="s">
        <v>76</v>
      </c>
      <c r="C1608" t="str">
        <f>VLOOKUP(A1608,'Location Codes'!$A$2:$D$1048576,4,FALSE)</f>
        <v>Vernon.Vernonburg</v>
      </c>
      <c r="D1608">
        <f>VLOOKUP(A1608,'Location Codes'!$A$2:$C$1048576,2,FALSE)</f>
        <v>31.963846986497899</v>
      </c>
      <c r="E1608">
        <f>VLOOKUP(A1608,'Location Codes'!$A$2:$C$1048576,3,FALSE)</f>
        <v>-81.120341943777106</v>
      </c>
      <c r="F1608" s="1">
        <v>43873.586805555555</v>
      </c>
      <c r="G1608" s="7">
        <v>0.58680555555555558</v>
      </c>
      <c r="H1608" s="30">
        <f>VLOOKUP(F1608,'Rainfall Record'!$D$2:$E$1000,1,TRUE)</f>
        <v>43867</v>
      </c>
      <c r="I1608" s="32">
        <f t="shared" si="50"/>
        <v>7</v>
      </c>
      <c r="J1608" s="32" t="s">
        <v>28</v>
      </c>
      <c r="U1608" t="s">
        <v>31</v>
      </c>
      <c r="V1608" t="str">
        <f t="shared" si="51"/>
        <v>ENT</v>
      </c>
      <c r="W1608">
        <v>20</v>
      </c>
      <c r="X1608" t="s">
        <v>30</v>
      </c>
    </row>
    <row r="1609" spans="1:24">
      <c r="A1609" t="s">
        <v>77</v>
      </c>
      <c r="C1609" t="str">
        <f>VLOOKUP(A1609,'Location Codes'!$A$2:$D$1048576,4,FALSE)</f>
        <v>Vernon.Vernonburg</v>
      </c>
      <c r="D1609">
        <f>VLOOKUP(A1609,'Location Codes'!$A$2:$C$1048576,2,FALSE)</f>
        <v>31.963846986497899</v>
      </c>
      <c r="E1609">
        <f>VLOOKUP(A1609,'Location Codes'!$A$2:$C$1048576,3,FALSE)</f>
        <v>-81.120341943777106</v>
      </c>
      <c r="F1609" s="1">
        <v>43873.586805555555</v>
      </c>
      <c r="G1609" s="7">
        <v>0.58680555555555558</v>
      </c>
      <c r="H1609" s="30">
        <f>VLOOKUP(F1609,'Rainfall Record'!$D$2:$E$1000,1,TRUE)</f>
        <v>43867</v>
      </c>
      <c r="I1609" s="32">
        <f t="shared" si="50"/>
        <v>7</v>
      </c>
      <c r="J1609" s="32" t="s">
        <v>28</v>
      </c>
      <c r="U1609" t="s">
        <v>31</v>
      </c>
      <c r="V1609" t="str">
        <f t="shared" si="51"/>
        <v>ENT</v>
      </c>
      <c r="W1609">
        <v>20</v>
      </c>
      <c r="X1609" t="s">
        <v>30</v>
      </c>
    </row>
    <row r="1610" spans="1:24">
      <c r="A1610" t="s">
        <v>78</v>
      </c>
      <c r="C1610" t="str">
        <f>VLOOKUP(A1610,'Location Codes'!$A$2:$D$1048576,4,FALSE)</f>
        <v>Harmon.9</v>
      </c>
      <c r="D1610">
        <f>VLOOKUP(A1610,'Location Codes'!$A$2:$C$1048576,2,FALSE)</f>
        <v>31.9867850198948</v>
      </c>
      <c r="E1610">
        <f>VLOOKUP(A1610,'Location Codes'!$A$2:$C$1048576,3,FALSE)</f>
        <v>-81.116596661316706</v>
      </c>
      <c r="F1610" s="1">
        <v>43902.440972222219</v>
      </c>
      <c r="G1610" s="7">
        <v>0.44097222222222227</v>
      </c>
      <c r="H1610" s="30">
        <f>VLOOKUP(F1610,'Rainfall Record'!$D$2:$E$1000,1,TRUE)</f>
        <v>43895</v>
      </c>
      <c r="I1610" s="32">
        <f t="shared" si="50"/>
        <v>7</v>
      </c>
      <c r="J1610" s="32" t="s">
        <v>28</v>
      </c>
      <c r="U1610" t="s">
        <v>31</v>
      </c>
      <c r="V1610" t="str">
        <f t="shared" si="51"/>
        <v>ENT</v>
      </c>
      <c r="W1610">
        <v>173</v>
      </c>
      <c r="X1610" t="s">
        <v>30</v>
      </c>
    </row>
    <row r="1611" spans="1:24">
      <c r="A1611" t="s">
        <v>73</v>
      </c>
      <c r="C1611" t="str">
        <f>VLOOKUP(A1611,'Location Codes'!$A$2:$D$1048576,4,FALSE)</f>
        <v>Hayners.Mont</v>
      </c>
      <c r="D1611">
        <f>VLOOKUP(A1611,'Location Codes'!$A$2:$C$1048576,2,FALSE)</f>
        <v>31.993115442766999</v>
      </c>
      <c r="E1611">
        <f>VLOOKUP(A1611,'Location Codes'!$A$2:$C$1048576,3,FALSE)</f>
        <v>-81.1013377418072</v>
      </c>
      <c r="F1611" s="1">
        <v>43902.451388888891</v>
      </c>
      <c r="G1611" s="7">
        <v>0.4513888888888889</v>
      </c>
      <c r="H1611" s="30">
        <f>VLOOKUP(F1611,'Rainfall Record'!$D$2:$E$1000,1,TRUE)</f>
        <v>43895</v>
      </c>
      <c r="I1611" s="32">
        <f t="shared" si="50"/>
        <v>7</v>
      </c>
      <c r="J1611" s="32" t="s">
        <v>28</v>
      </c>
      <c r="U1611" t="s">
        <v>31</v>
      </c>
      <c r="V1611" t="str">
        <f t="shared" si="51"/>
        <v>ENT</v>
      </c>
      <c r="W1611">
        <v>63</v>
      </c>
      <c r="X1611" t="s">
        <v>30</v>
      </c>
    </row>
    <row r="1612" spans="1:24">
      <c r="A1612" t="s">
        <v>27</v>
      </c>
      <c r="C1612" t="str">
        <f>VLOOKUP(A1612,'Location Codes'!$A$2:$D$1048576,4,FALSE)</f>
        <v>Hayners.Halcyon</v>
      </c>
      <c r="D1612">
        <f>VLOOKUP(A1612,'Location Codes'!$A$2:$C$1048576,2,FALSE)</f>
        <v>31.982481023192801</v>
      </c>
      <c r="E1612">
        <f>VLOOKUP(A1612,'Location Codes'!$A$2:$C$1048576,3,FALSE)</f>
        <v>-81.111041875059797</v>
      </c>
      <c r="F1612" s="1">
        <v>43902.461805555555</v>
      </c>
      <c r="G1612" s="7">
        <v>0.46180555555555558</v>
      </c>
      <c r="H1612" s="30">
        <f>VLOOKUP(F1612,'Rainfall Record'!$D$2:$E$1000,1,TRUE)</f>
        <v>43895</v>
      </c>
      <c r="I1612" s="32">
        <f t="shared" si="50"/>
        <v>7</v>
      </c>
      <c r="J1612" s="32" t="s">
        <v>28</v>
      </c>
      <c r="U1612" t="s">
        <v>31</v>
      </c>
      <c r="V1612" t="str">
        <f t="shared" si="51"/>
        <v>ENT</v>
      </c>
      <c r="W1612">
        <v>107</v>
      </c>
      <c r="X1612" t="s">
        <v>30</v>
      </c>
    </row>
    <row r="1613" spans="1:24">
      <c r="A1613" t="s">
        <v>57</v>
      </c>
      <c r="C1613" t="str">
        <f>VLOOKUP(A1613,'Location Codes'!$A$2:$D$1048576,4,FALSE)</f>
        <v>Wilshire.WhiteBluff</v>
      </c>
      <c r="D1613">
        <f>VLOOKUP(A1613,'Location Codes'!$A$2:$C$1048576,2,FALSE)</f>
        <v>31.984280910253801</v>
      </c>
      <c r="E1613">
        <f>VLOOKUP(A1613,'Location Codes'!$A$2:$C$1048576,3,FALSE)</f>
        <v>-81.129864906139403</v>
      </c>
      <c r="F1613" s="1">
        <v>42628.447916666664</v>
      </c>
      <c r="G1613" s="6">
        <v>0.44791666666666669</v>
      </c>
      <c r="H1613" s="30">
        <f>VLOOKUP(F1613,'Rainfall Record'!$D$2:$E$1000,1,TRUE)</f>
        <v>42627</v>
      </c>
      <c r="I1613" s="32">
        <f t="shared" si="50"/>
        <v>1</v>
      </c>
      <c r="J1613" s="32" t="s">
        <v>28</v>
      </c>
      <c r="U1613" t="s">
        <v>29</v>
      </c>
      <c r="V1613" t="str">
        <f t="shared" si="51"/>
        <v>FC</v>
      </c>
      <c r="W1613">
        <v>9200</v>
      </c>
      <c r="X1613" t="s">
        <v>30</v>
      </c>
    </row>
    <row r="1614" spans="1:24">
      <c r="A1614" t="s">
        <v>74</v>
      </c>
      <c r="C1614" t="str">
        <f>VLOOKUP(A1614,'Location Codes'!$A$2:$D$1048576,4,FALSE)</f>
        <v>Vernon.WhiteBluffDitch</v>
      </c>
      <c r="D1614">
        <f>VLOOKUP(A1614,'Location Codes'!$A$2:$C$1048576,2,FALSE)</f>
        <v>31.964633593941102</v>
      </c>
      <c r="E1614">
        <f>VLOOKUP(A1614,'Location Codes'!$A$2:$C$1048576,3,FALSE)</f>
        <v>-81.135533939742899</v>
      </c>
      <c r="F1614" s="1">
        <v>43902.517361111109</v>
      </c>
      <c r="G1614" s="7">
        <v>0.51736111111111105</v>
      </c>
      <c r="H1614" s="30">
        <f>VLOOKUP(F1614,'Rainfall Record'!$D$2:$E$1000,1,TRUE)</f>
        <v>43895</v>
      </c>
      <c r="I1614" s="32">
        <f t="shared" si="50"/>
        <v>8</v>
      </c>
      <c r="J1614" s="32" t="s">
        <v>28</v>
      </c>
      <c r="U1614" t="s">
        <v>31</v>
      </c>
      <c r="V1614" t="str">
        <f t="shared" si="51"/>
        <v>ENT</v>
      </c>
      <c r="W1614">
        <v>118</v>
      </c>
      <c r="X1614" t="s">
        <v>30</v>
      </c>
    </row>
    <row r="1615" spans="1:24">
      <c r="A1615" t="s">
        <v>75</v>
      </c>
      <c r="C1615" t="str">
        <f>VLOOKUP(A1615,'Location Codes'!$A$2:$D$1048576,4,FALSE)</f>
        <v>Vernon.VernonburgDitch</v>
      </c>
      <c r="D1615">
        <f>VLOOKUP(A1615,'Location Codes'!$A$2:$C$1048576,2,FALSE)</f>
        <v>31.965998805129299</v>
      </c>
      <c r="E1615">
        <f>VLOOKUP(A1615,'Location Codes'!$A$2:$C$1048576,3,FALSE)</f>
        <v>-81.134277619450003</v>
      </c>
      <c r="F1615" s="1">
        <v>43902.527777777781</v>
      </c>
      <c r="G1615" s="7">
        <v>0.52777777777777779</v>
      </c>
      <c r="H1615" s="30">
        <f>VLOOKUP(F1615,'Rainfall Record'!$D$2:$E$1000,1,TRUE)</f>
        <v>43895</v>
      </c>
      <c r="I1615" s="32">
        <f t="shared" si="50"/>
        <v>8</v>
      </c>
      <c r="J1615" s="32" t="s">
        <v>28</v>
      </c>
      <c r="U1615" t="s">
        <v>31</v>
      </c>
      <c r="V1615" t="str">
        <f t="shared" si="51"/>
        <v>ENT</v>
      </c>
      <c r="W1615">
        <v>20</v>
      </c>
      <c r="X1615" t="s">
        <v>30</v>
      </c>
    </row>
    <row r="1616" spans="1:24">
      <c r="A1616" t="s">
        <v>76</v>
      </c>
      <c r="C1616" t="str">
        <f>VLOOKUP(A1616,'Location Codes'!$A$2:$D$1048576,4,FALSE)</f>
        <v>Vernon.Vernonburg</v>
      </c>
      <c r="D1616">
        <f>VLOOKUP(A1616,'Location Codes'!$A$2:$C$1048576,2,FALSE)</f>
        <v>31.963846986497899</v>
      </c>
      <c r="E1616">
        <f>VLOOKUP(A1616,'Location Codes'!$A$2:$C$1048576,3,FALSE)</f>
        <v>-81.120341943777106</v>
      </c>
      <c r="F1616" s="1">
        <v>43902.541666666664</v>
      </c>
      <c r="G1616" s="7">
        <v>0.54166666666666663</v>
      </c>
      <c r="H1616" s="30">
        <f>VLOOKUP(F1616,'Rainfall Record'!$D$2:$E$1000,1,TRUE)</f>
        <v>43895</v>
      </c>
      <c r="I1616" s="32">
        <f t="shared" si="50"/>
        <v>8</v>
      </c>
      <c r="J1616" s="32" t="s">
        <v>28</v>
      </c>
      <c r="U1616" t="s">
        <v>31</v>
      </c>
      <c r="V1616" t="str">
        <f t="shared" si="51"/>
        <v>ENT</v>
      </c>
      <c r="W1616">
        <v>20</v>
      </c>
      <c r="X1616" t="s">
        <v>30</v>
      </c>
    </row>
    <row r="1617" spans="1:24">
      <c r="A1617" t="s">
        <v>77</v>
      </c>
      <c r="C1617" t="str">
        <f>VLOOKUP(A1617,'Location Codes'!$A$2:$D$1048576,4,FALSE)</f>
        <v>Vernon.Vernonburg</v>
      </c>
      <c r="D1617">
        <f>VLOOKUP(A1617,'Location Codes'!$A$2:$C$1048576,2,FALSE)</f>
        <v>31.963846986497899</v>
      </c>
      <c r="E1617">
        <f>VLOOKUP(A1617,'Location Codes'!$A$2:$C$1048576,3,FALSE)</f>
        <v>-81.120341943777106</v>
      </c>
      <c r="F1617" s="1">
        <v>43902.541666666664</v>
      </c>
      <c r="G1617" s="7">
        <v>0.54166666666666663</v>
      </c>
      <c r="H1617" s="30">
        <f>VLOOKUP(F1617,'Rainfall Record'!$D$2:$E$1000,1,TRUE)</f>
        <v>43895</v>
      </c>
      <c r="I1617" s="32">
        <f t="shared" si="50"/>
        <v>8</v>
      </c>
      <c r="J1617" s="32" t="s">
        <v>28</v>
      </c>
      <c r="U1617" t="s">
        <v>31</v>
      </c>
      <c r="V1617" t="str">
        <f t="shared" si="51"/>
        <v>ENT</v>
      </c>
      <c r="W1617">
        <v>20</v>
      </c>
      <c r="X1617" t="s">
        <v>30</v>
      </c>
    </row>
    <row r="1618" spans="1:24">
      <c r="A1618" t="s">
        <v>78</v>
      </c>
      <c r="C1618" t="str">
        <f>VLOOKUP(A1618,'Location Codes'!$A$2:$D$1048576,4,FALSE)</f>
        <v>Harmon.9</v>
      </c>
      <c r="D1618">
        <f>VLOOKUP(A1618,'Location Codes'!$A$2:$C$1048576,2,FALSE)</f>
        <v>31.9867850198948</v>
      </c>
      <c r="E1618">
        <f>VLOOKUP(A1618,'Location Codes'!$A$2:$C$1048576,3,FALSE)</f>
        <v>-81.116596661316706</v>
      </c>
      <c r="F1618" s="1">
        <v>43937.520833333336</v>
      </c>
      <c r="G1618" s="7">
        <v>0.52083333333333337</v>
      </c>
      <c r="H1618" s="30">
        <f>VLOOKUP(F1618,'Rainfall Record'!$D$2:$E$1000,1,TRUE)</f>
        <v>43936</v>
      </c>
      <c r="I1618" s="32">
        <f t="shared" si="50"/>
        <v>2</v>
      </c>
      <c r="J1618" s="32" t="s">
        <v>28</v>
      </c>
      <c r="U1618" t="s">
        <v>31</v>
      </c>
      <c r="V1618" t="str">
        <f t="shared" si="51"/>
        <v>ENT</v>
      </c>
      <c r="W1618">
        <v>1050</v>
      </c>
      <c r="X1618" t="s">
        <v>30</v>
      </c>
    </row>
    <row r="1619" spans="1:24">
      <c r="A1619" t="s">
        <v>73</v>
      </c>
      <c r="C1619" t="str">
        <f>VLOOKUP(A1619,'Location Codes'!$A$2:$D$1048576,4,FALSE)</f>
        <v>Hayners.Mont</v>
      </c>
      <c r="D1619">
        <f>VLOOKUP(A1619,'Location Codes'!$A$2:$C$1048576,2,FALSE)</f>
        <v>31.993115442766999</v>
      </c>
      <c r="E1619">
        <f>VLOOKUP(A1619,'Location Codes'!$A$2:$C$1048576,3,FALSE)</f>
        <v>-81.1013377418072</v>
      </c>
      <c r="F1619" s="1">
        <v>43937.534722222219</v>
      </c>
      <c r="G1619" s="7">
        <v>0.53472222222222221</v>
      </c>
      <c r="H1619" s="30">
        <f>VLOOKUP(F1619,'Rainfall Record'!$D$2:$E$1000,1,TRUE)</f>
        <v>43936</v>
      </c>
      <c r="I1619" s="32">
        <f t="shared" si="50"/>
        <v>2</v>
      </c>
      <c r="J1619" s="32" t="s">
        <v>28</v>
      </c>
      <c r="U1619" t="s">
        <v>31</v>
      </c>
      <c r="V1619" t="str">
        <f t="shared" si="51"/>
        <v>ENT</v>
      </c>
      <c r="W1619">
        <v>399</v>
      </c>
      <c r="X1619" t="s">
        <v>30</v>
      </c>
    </row>
    <row r="1620" spans="1:24">
      <c r="A1620" t="s">
        <v>27</v>
      </c>
      <c r="C1620" t="str">
        <f>VLOOKUP(A1620,'Location Codes'!$A$2:$D$1048576,4,FALSE)</f>
        <v>Hayners.Halcyon</v>
      </c>
      <c r="D1620">
        <f>VLOOKUP(A1620,'Location Codes'!$A$2:$C$1048576,2,FALSE)</f>
        <v>31.982481023192801</v>
      </c>
      <c r="E1620">
        <f>VLOOKUP(A1620,'Location Codes'!$A$2:$C$1048576,3,FALSE)</f>
        <v>-81.111041875059797</v>
      </c>
      <c r="F1620" s="1">
        <v>43937.545138888891</v>
      </c>
      <c r="G1620" s="7">
        <v>0.54513888888888895</v>
      </c>
      <c r="H1620" s="30">
        <f>VLOOKUP(F1620,'Rainfall Record'!$D$2:$E$1000,1,TRUE)</f>
        <v>43936</v>
      </c>
      <c r="I1620" s="32">
        <f t="shared" si="50"/>
        <v>2</v>
      </c>
      <c r="J1620" s="32" t="s">
        <v>28</v>
      </c>
      <c r="U1620" t="s">
        <v>31</v>
      </c>
      <c r="V1620" t="str">
        <f t="shared" si="51"/>
        <v>ENT</v>
      </c>
      <c r="W1620">
        <v>637</v>
      </c>
      <c r="X1620" t="s">
        <v>30</v>
      </c>
    </row>
    <row r="1621" spans="1:24">
      <c r="A1621" t="s">
        <v>57</v>
      </c>
      <c r="C1621" t="str">
        <f>VLOOKUP(A1621,'Location Codes'!$A$2:$D$1048576,4,FALSE)</f>
        <v>Wilshire.WhiteBluff</v>
      </c>
      <c r="D1621">
        <f>VLOOKUP(A1621,'Location Codes'!$A$2:$C$1048576,2,FALSE)</f>
        <v>31.984280910253801</v>
      </c>
      <c r="E1621">
        <f>VLOOKUP(A1621,'Location Codes'!$A$2:$C$1048576,3,FALSE)</f>
        <v>-81.129864906139403</v>
      </c>
      <c r="F1621" s="1">
        <v>42635.465277777781</v>
      </c>
      <c r="G1621" s="6">
        <v>0.46527777777777779</v>
      </c>
      <c r="H1621" s="30">
        <f>VLOOKUP(F1621,'Rainfall Record'!$D$2:$E$1000,1,TRUE)</f>
        <v>42627</v>
      </c>
      <c r="I1621" s="32">
        <f t="shared" si="50"/>
        <v>8</v>
      </c>
      <c r="J1621" s="32" t="s">
        <v>28</v>
      </c>
      <c r="U1621" t="s">
        <v>29</v>
      </c>
      <c r="V1621" t="str">
        <f t="shared" si="51"/>
        <v>FC</v>
      </c>
      <c r="W1621">
        <v>790</v>
      </c>
      <c r="X1621" t="s">
        <v>30</v>
      </c>
    </row>
    <row r="1622" spans="1:24">
      <c r="A1622" t="s">
        <v>74</v>
      </c>
      <c r="C1622" t="str">
        <f>VLOOKUP(A1622,'Location Codes'!$A$2:$D$1048576,4,FALSE)</f>
        <v>Vernon.WhiteBluffDitch</v>
      </c>
      <c r="D1622">
        <f>VLOOKUP(A1622,'Location Codes'!$A$2:$C$1048576,2,FALSE)</f>
        <v>31.964633593941102</v>
      </c>
      <c r="E1622">
        <f>VLOOKUP(A1622,'Location Codes'!$A$2:$C$1048576,3,FALSE)</f>
        <v>-81.135533939742899</v>
      </c>
      <c r="F1622" s="1">
        <v>43937.604166666664</v>
      </c>
      <c r="G1622" s="7">
        <v>0.60416666666666663</v>
      </c>
      <c r="H1622" s="30">
        <f>VLOOKUP(F1622,'Rainfall Record'!$D$2:$E$1000,1,TRUE)</f>
        <v>43936</v>
      </c>
      <c r="I1622" s="32">
        <f t="shared" si="50"/>
        <v>2</v>
      </c>
      <c r="J1622" s="32" t="s">
        <v>28</v>
      </c>
      <c r="U1622" t="s">
        <v>31</v>
      </c>
      <c r="V1622" t="str">
        <f t="shared" si="51"/>
        <v>ENT</v>
      </c>
      <c r="W1622">
        <v>185</v>
      </c>
      <c r="X1622" t="s">
        <v>30</v>
      </c>
    </row>
    <row r="1623" spans="1:24">
      <c r="A1623" t="s">
        <v>75</v>
      </c>
      <c r="C1623" t="str">
        <f>VLOOKUP(A1623,'Location Codes'!$A$2:$D$1048576,4,FALSE)</f>
        <v>Vernon.VernonburgDitch</v>
      </c>
      <c r="D1623">
        <f>VLOOKUP(A1623,'Location Codes'!$A$2:$C$1048576,2,FALSE)</f>
        <v>31.965998805129299</v>
      </c>
      <c r="E1623">
        <f>VLOOKUP(A1623,'Location Codes'!$A$2:$C$1048576,3,FALSE)</f>
        <v>-81.134277619450003</v>
      </c>
      <c r="F1623" s="1">
        <v>43937.614583333336</v>
      </c>
      <c r="G1623" s="7">
        <v>0.61458333333333337</v>
      </c>
      <c r="H1623" s="30">
        <f>VLOOKUP(F1623,'Rainfall Record'!$D$2:$E$1000,1,TRUE)</f>
        <v>43936</v>
      </c>
      <c r="I1623" s="32">
        <f t="shared" si="50"/>
        <v>2</v>
      </c>
      <c r="J1623" s="32" t="s">
        <v>28</v>
      </c>
      <c r="U1623" t="s">
        <v>31</v>
      </c>
      <c r="V1623" t="str">
        <f t="shared" si="51"/>
        <v>ENT</v>
      </c>
      <c r="W1623">
        <v>3784</v>
      </c>
      <c r="X1623" t="s">
        <v>30</v>
      </c>
    </row>
    <row r="1624" spans="1:24">
      <c r="A1624" t="s">
        <v>76</v>
      </c>
      <c r="C1624" t="str">
        <f>VLOOKUP(A1624,'Location Codes'!$A$2:$D$1048576,4,FALSE)</f>
        <v>Vernon.Vernonburg</v>
      </c>
      <c r="D1624">
        <f>VLOOKUP(A1624,'Location Codes'!$A$2:$C$1048576,2,FALSE)</f>
        <v>31.963846986497899</v>
      </c>
      <c r="E1624">
        <f>VLOOKUP(A1624,'Location Codes'!$A$2:$C$1048576,3,FALSE)</f>
        <v>-81.120341943777106</v>
      </c>
      <c r="F1624" s="1">
        <v>43937.628472222219</v>
      </c>
      <c r="G1624" s="7">
        <v>0.62847222222222221</v>
      </c>
      <c r="H1624" s="30">
        <f>VLOOKUP(F1624,'Rainfall Record'!$D$2:$E$1000,1,TRUE)</f>
        <v>43936</v>
      </c>
      <c r="I1624" s="32">
        <f t="shared" si="50"/>
        <v>2</v>
      </c>
      <c r="J1624" s="32" t="s">
        <v>28</v>
      </c>
      <c r="U1624" t="s">
        <v>31</v>
      </c>
      <c r="V1624" t="str">
        <f t="shared" si="51"/>
        <v>ENT</v>
      </c>
      <c r="W1624">
        <v>31</v>
      </c>
      <c r="X1624" t="s">
        <v>30</v>
      </c>
    </row>
    <row r="1625" spans="1:24">
      <c r="A1625" t="s">
        <v>77</v>
      </c>
      <c r="C1625" t="str">
        <f>VLOOKUP(A1625,'Location Codes'!$A$2:$D$1048576,4,FALSE)</f>
        <v>Vernon.Vernonburg</v>
      </c>
      <c r="D1625">
        <f>VLOOKUP(A1625,'Location Codes'!$A$2:$C$1048576,2,FALSE)</f>
        <v>31.963846986497899</v>
      </c>
      <c r="E1625">
        <f>VLOOKUP(A1625,'Location Codes'!$A$2:$C$1048576,3,FALSE)</f>
        <v>-81.120341943777106</v>
      </c>
      <c r="F1625" s="1">
        <v>43952.05</v>
      </c>
      <c r="G1625" s="7">
        <v>15.05</v>
      </c>
      <c r="H1625" s="30">
        <f>VLOOKUP(F1625,'Rainfall Record'!$D$2:$E$1000,1,TRUE)</f>
        <v>43945</v>
      </c>
      <c r="I1625" s="32">
        <f t="shared" si="50"/>
        <v>7</v>
      </c>
      <c r="J1625" s="32" t="s">
        <v>28</v>
      </c>
      <c r="U1625" t="s">
        <v>31</v>
      </c>
      <c r="V1625" t="str">
        <f t="shared" si="51"/>
        <v>ENT</v>
      </c>
      <c r="W1625">
        <v>31</v>
      </c>
      <c r="X1625" t="s">
        <v>30</v>
      </c>
    </row>
    <row r="1626" spans="1:24">
      <c r="A1626" t="s">
        <v>78</v>
      </c>
      <c r="C1626" t="str">
        <f>VLOOKUP(A1626,'Location Codes'!$A$2:$D$1048576,4,FALSE)</f>
        <v>Harmon.9</v>
      </c>
      <c r="D1626">
        <f>VLOOKUP(A1626,'Location Codes'!$A$2:$C$1048576,2,FALSE)</f>
        <v>31.9867850198948</v>
      </c>
      <c r="E1626">
        <f>VLOOKUP(A1626,'Location Codes'!$A$2:$C$1048576,3,FALSE)</f>
        <v>-81.116596661316706</v>
      </c>
      <c r="F1626" s="1">
        <v>43973.489583333336</v>
      </c>
      <c r="G1626" s="7">
        <v>0.48958333333333331</v>
      </c>
      <c r="H1626" s="30">
        <f>VLOOKUP(F1626,'Rainfall Record'!$D$2:$E$1000,1,TRUE)</f>
        <v>43973</v>
      </c>
      <c r="I1626" s="32">
        <f t="shared" si="50"/>
        <v>0</v>
      </c>
      <c r="J1626" s="32" t="s">
        <v>28</v>
      </c>
      <c r="U1626" t="s">
        <v>31</v>
      </c>
      <c r="V1626" t="str">
        <f t="shared" si="51"/>
        <v>ENT</v>
      </c>
      <c r="W1626">
        <v>288</v>
      </c>
      <c r="X1626" t="s">
        <v>30</v>
      </c>
    </row>
    <row r="1627" spans="1:24">
      <c r="A1627" t="s">
        <v>73</v>
      </c>
      <c r="C1627" t="str">
        <f>VLOOKUP(A1627,'Location Codes'!$A$2:$D$1048576,4,FALSE)</f>
        <v>Hayners.Mont</v>
      </c>
      <c r="D1627">
        <f>VLOOKUP(A1627,'Location Codes'!$A$2:$C$1048576,2,FALSE)</f>
        <v>31.993115442766999</v>
      </c>
      <c r="E1627">
        <f>VLOOKUP(A1627,'Location Codes'!$A$2:$C$1048576,3,FALSE)</f>
        <v>-81.1013377418072</v>
      </c>
      <c r="F1627" s="1">
        <v>43973.503472222219</v>
      </c>
      <c r="G1627" s="7">
        <v>0.50347222222222221</v>
      </c>
      <c r="H1627" s="30">
        <f>VLOOKUP(F1627,'Rainfall Record'!$D$2:$E$1000,1,TRUE)</f>
        <v>43973</v>
      </c>
      <c r="I1627" s="32">
        <f t="shared" si="50"/>
        <v>1</v>
      </c>
      <c r="J1627" s="32" t="s">
        <v>28</v>
      </c>
      <c r="U1627" t="s">
        <v>31</v>
      </c>
      <c r="V1627" t="str">
        <f t="shared" si="51"/>
        <v>ENT</v>
      </c>
      <c r="W1627">
        <v>173</v>
      </c>
      <c r="X1627" t="s">
        <v>30</v>
      </c>
    </row>
    <row r="1628" spans="1:24">
      <c r="A1628" t="s">
        <v>27</v>
      </c>
      <c r="C1628" t="str">
        <f>VLOOKUP(A1628,'Location Codes'!$A$2:$D$1048576,4,FALSE)</f>
        <v>Hayners.Halcyon</v>
      </c>
      <c r="D1628">
        <f>VLOOKUP(A1628,'Location Codes'!$A$2:$C$1048576,2,FALSE)</f>
        <v>31.982481023192801</v>
      </c>
      <c r="E1628">
        <f>VLOOKUP(A1628,'Location Codes'!$A$2:$C$1048576,3,FALSE)</f>
        <v>-81.111041875059797</v>
      </c>
      <c r="F1628" s="1">
        <v>43973.517361111109</v>
      </c>
      <c r="G1628" s="7">
        <v>0.51736111111111105</v>
      </c>
      <c r="H1628" s="30">
        <f>VLOOKUP(F1628,'Rainfall Record'!$D$2:$E$1000,1,TRUE)</f>
        <v>43973</v>
      </c>
      <c r="I1628" s="32">
        <f t="shared" si="50"/>
        <v>1</v>
      </c>
      <c r="J1628" s="32" t="s">
        <v>28</v>
      </c>
      <c r="U1628" t="s">
        <v>31</v>
      </c>
      <c r="V1628" t="str">
        <f t="shared" si="51"/>
        <v>ENT</v>
      </c>
      <c r="W1628">
        <v>397</v>
      </c>
      <c r="X1628" t="s">
        <v>30</v>
      </c>
    </row>
    <row r="1629" spans="1:24">
      <c r="A1629" t="s">
        <v>58</v>
      </c>
      <c r="C1629" t="str">
        <f>VLOOKUP(A1629,'Location Codes'!$A$2:$D$1048576,4,FALSE)</f>
        <v>Wilshire.WhiteBluff</v>
      </c>
      <c r="D1629">
        <f>VLOOKUP(A1629,'Location Codes'!$A$2:$C$1048576,2,FALSE)</f>
        <v>31.984280910253801</v>
      </c>
      <c r="E1629">
        <f>VLOOKUP(A1629,'Location Codes'!$A$2:$C$1048576,3,FALSE)</f>
        <v>-81.129864906139403</v>
      </c>
      <c r="F1629" s="1">
        <v>42642.479166666664</v>
      </c>
      <c r="G1629" s="6">
        <v>0.47916666666666669</v>
      </c>
      <c r="H1629" s="30">
        <f>VLOOKUP(F1629,'Rainfall Record'!$D$2:$E$1000,1,TRUE)</f>
        <v>42642</v>
      </c>
      <c r="I1629" s="32">
        <f t="shared" si="50"/>
        <v>0</v>
      </c>
      <c r="J1629" s="32" t="s">
        <v>28</v>
      </c>
      <c r="U1629" t="s">
        <v>29</v>
      </c>
      <c r="V1629" t="str">
        <f t="shared" si="51"/>
        <v>FC</v>
      </c>
      <c r="W1629">
        <v>1100</v>
      </c>
      <c r="X1629" t="s">
        <v>30</v>
      </c>
    </row>
    <row r="1630" spans="1:24">
      <c r="A1630" t="s">
        <v>74</v>
      </c>
      <c r="C1630" t="str">
        <f>VLOOKUP(A1630,'Location Codes'!$A$2:$D$1048576,4,FALSE)</f>
        <v>Vernon.WhiteBluffDitch</v>
      </c>
      <c r="D1630">
        <f>VLOOKUP(A1630,'Location Codes'!$A$2:$C$1048576,2,FALSE)</f>
        <v>31.964633593941102</v>
      </c>
      <c r="E1630">
        <f>VLOOKUP(A1630,'Location Codes'!$A$2:$C$1048576,3,FALSE)</f>
        <v>-81.135533939742899</v>
      </c>
      <c r="F1630" s="1">
        <v>43973.572916666664</v>
      </c>
      <c r="G1630" s="7">
        <v>0.57291666666666663</v>
      </c>
      <c r="H1630" s="30">
        <f>VLOOKUP(F1630,'Rainfall Record'!$D$2:$E$1000,1,TRUE)</f>
        <v>43973</v>
      </c>
      <c r="I1630" s="32">
        <f t="shared" si="50"/>
        <v>1</v>
      </c>
      <c r="J1630" s="32" t="s">
        <v>28</v>
      </c>
      <c r="U1630" t="s">
        <v>31</v>
      </c>
      <c r="V1630" t="str">
        <f t="shared" si="51"/>
        <v>ENT</v>
      </c>
      <c r="W1630">
        <v>324</v>
      </c>
      <c r="X1630" t="s">
        <v>30</v>
      </c>
    </row>
    <row r="1631" spans="1:24">
      <c r="A1631" t="s">
        <v>75</v>
      </c>
      <c r="C1631" t="str">
        <f>VLOOKUP(A1631,'Location Codes'!$A$2:$D$1048576,4,FALSE)</f>
        <v>Vernon.VernonburgDitch</v>
      </c>
      <c r="D1631">
        <f>VLOOKUP(A1631,'Location Codes'!$A$2:$C$1048576,2,FALSE)</f>
        <v>31.965998805129299</v>
      </c>
      <c r="E1631">
        <f>VLOOKUP(A1631,'Location Codes'!$A$2:$C$1048576,3,FALSE)</f>
        <v>-81.134277619450003</v>
      </c>
      <c r="F1631" s="1">
        <v>43973.583333333336</v>
      </c>
      <c r="G1631" s="7">
        <v>0.58333333333333337</v>
      </c>
      <c r="H1631" s="30">
        <f>VLOOKUP(F1631,'Rainfall Record'!$D$2:$E$1000,1,TRUE)</f>
        <v>43973</v>
      </c>
      <c r="I1631" s="32">
        <f t="shared" si="50"/>
        <v>1</v>
      </c>
      <c r="J1631" s="32" t="s">
        <v>28</v>
      </c>
      <c r="U1631" t="s">
        <v>31</v>
      </c>
      <c r="V1631" t="str">
        <f t="shared" si="51"/>
        <v>ENT</v>
      </c>
      <c r="W1631">
        <v>1130</v>
      </c>
      <c r="X1631" t="s">
        <v>30</v>
      </c>
    </row>
    <row r="1632" spans="1:24">
      <c r="A1632" t="s">
        <v>76</v>
      </c>
      <c r="C1632" t="str">
        <f>VLOOKUP(A1632,'Location Codes'!$A$2:$D$1048576,4,FALSE)</f>
        <v>Vernon.Vernonburg</v>
      </c>
      <c r="D1632">
        <f>VLOOKUP(A1632,'Location Codes'!$A$2:$C$1048576,2,FALSE)</f>
        <v>31.963846986497899</v>
      </c>
      <c r="E1632">
        <f>VLOOKUP(A1632,'Location Codes'!$A$2:$C$1048576,3,FALSE)</f>
        <v>-81.120341943777106</v>
      </c>
      <c r="F1632" s="1">
        <v>43973.597222222219</v>
      </c>
      <c r="G1632" s="7">
        <v>0.59722222222222221</v>
      </c>
      <c r="H1632" s="30">
        <f>VLOOKUP(F1632,'Rainfall Record'!$D$2:$E$1000,1,TRUE)</f>
        <v>43973</v>
      </c>
      <c r="I1632" s="32">
        <f t="shared" si="50"/>
        <v>1</v>
      </c>
      <c r="J1632" s="32" t="s">
        <v>28</v>
      </c>
      <c r="U1632" t="s">
        <v>31</v>
      </c>
      <c r="V1632" t="str">
        <f t="shared" si="51"/>
        <v>ENT</v>
      </c>
      <c r="W1632">
        <v>146</v>
      </c>
      <c r="X1632" t="s">
        <v>30</v>
      </c>
    </row>
    <row r="1633" spans="1:24">
      <c r="A1633" t="s">
        <v>77</v>
      </c>
      <c r="C1633" t="str">
        <f>VLOOKUP(A1633,'Location Codes'!$A$2:$D$1048576,4,FALSE)</f>
        <v>Vernon.Vernonburg</v>
      </c>
      <c r="D1633">
        <f>VLOOKUP(A1633,'Location Codes'!$A$2:$C$1048576,2,FALSE)</f>
        <v>31.963846986497899</v>
      </c>
      <c r="E1633">
        <f>VLOOKUP(A1633,'Location Codes'!$A$2:$C$1048576,3,FALSE)</f>
        <v>-81.120341943777106</v>
      </c>
      <c r="F1633" s="1">
        <v>43973.597222222219</v>
      </c>
      <c r="G1633" s="7">
        <v>0.59722222222222221</v>
      </c>
      <c r="H1633" s="30">
        <f>VLOOKUP(F1633,'Rainfall Record'!$D$2:$E$1000,1,TRUE)</f>
        <v>43973</v>
      </c>
      <c r="I1633" s="32">
        <f t="shared" si="50"/>
        <v>1</v>
      </c>
      <c r="J1633" s="32" t="s">
        <v>28</v>
      </c>
      <c r="U1633" t="s">
        <v>31</v>
      </c>
      <c r="V1633" t="str">
        <f t="shared" si="51"/>
        <v>ENT</v>
      </c>
      <c r="W1633">
        <v>146</v>
      </c>
      <c r="X1633" t="s">
        <v>30</v>
      </c>
    </row>
    <row r="1634" spans="1:24">
      <c r="A1634" t="s">
        <v>78</v>
      </c>
      <c r="C1634" t="str">
        <f>VLOOKUP(A1634,'Location Codes'!$A$2:$D$1048576,4,FALSE)</f>
        <v>Harmon.9</v>
      </c>
      <c r="D1634">
        <f>VLOOKUP(A1634,'Location Codes'!$A$2:$C$1048576,2,FALSE)</f>
        <v>31.9867850198948</v>
      </c>
      <c r="E1634">
        <f>VLOOKUP(A1634,'Location Codes'!$A$2:$C$1048576,3,FALSE)</f>
        <v>-81.116596661316706</v>
      </c>
      <c r="F1634" s="1">
        <v>44007.503472222219</v>
      </c>
      <c r="G1634" s="7">
        <v>0.50347222222222221</v>
      </c>
      <c r="H1634" s="30">
        <f>VLOOKUP(F1634,'Rainfall Record'!$D$2:$E$1000,1,TRUE)</f>
        <v>44005</v>
      </c>
      <c r="I1634" s="32">
        <f t="shared" si="50"/>
        <v>3</v>
      </c>
      <c r="J1634" s="32" t="s">
        <v>28</v>
      </c>
      <c r="U1634" t="s">
        <v>31</v>
      </c>
      <c r="V1634" t="str">
        <f t="shared" si="51"/>
        <v>ENT</v>
      </c>
      <c r="W1634">
        <v>63</v>
      </c>
      <c r="X1634" t="s">
        <v>30</v>
      </c>
    </row>
    <row r="1635" spans="1:24">
      <c r="A1635" t="s">
        <v>73</v>
      </c>
      <c r="C1635" t="str">
        <f>VLOOKUP(A1635,'Location Codes'!$A$2:$D$1048576,4,FALSE)</f>
        <v>Hayners.Mont</v>
      </c>
      <c r="D1635">
        <f>VLOOKUP(A1635,'Location Codes'!$A$2:$C$1048576,2,FALSE)</f>
        <v>31.993115442766999</v>
      </c>
      <c r="E1635">
        <f>VLOOKUP(A1635,'Location Codes'!$A$2:$C$1048576,3,FALSE)</f>
        <v>-81.1013377418072</v>
      </c>
      <c r="F1635" s="1">
        <v>44007.520833333336</v>
      </c>
      <c r="G1635" s="7">
        <v>0.52083333333333337</v>
      </c>
      <c r="H1635" s="30">
        <f>VLOOKUP(F1635,'Rainfall Record'!$D$2:$E$1000,1,TRUE)</f>
        <v>44005</v>
      </c>
      <c r="I1635" s="32">
        <f t="shared" si="50"/>
        <v>3</v>
      </c>
      <c r="J1635" s="32" t="s">
        <v>28</v>
      </c>
      <c r="U1635" t="s">
        <v>31</v>
      </c>
      <c r="V1635" t="str">
        <f t="shared" si="51"/>
        <v>ENT</v>
      </c>
      <c r="W1635">
        <v>187</v>
      </c>
      <c r="X1635" t="s">
        <v>30</v>
      </c>
    </row>
    <row r="1636" spans="1:24">
      <c r="A1636" t="s">
        <v>27</v>
      </c>
      <c r="C1636" t="str">
        <f>VLOOKUP(A1636,'Location Codes'!$A$2:$D$1048576,4,FALSE)</f>
        <v>Hayners.Halcyon</v>
      </c>
      <c r="D1636">
        <f>VLOOKUP(A1636,'Location Codes'!$A$2:$C$1048576,2,FALSE)</f>
        <v>31.982481023192801</v>
      </c>
      <c r="E1636">
        <f>VLOOKUP(A1636,'Location Codes'!$A$2:$C$1048576,3,FALSE)</f>
        <v>-81.111041875059797</v>
      </c>
      <c r="F1636" s="1">
        <v>44007.53125</v>
      </c>
      <c r="G1636" s="7">
        <v>0.53125</v>
      </c>
      <c r="H1636" s="30">
        <f>VLOOKUP(F1636,'Rainfall Record'!$D$2:$E$1000,1,TRUE)</f>
        <v>44005</v>
      </c>
      <c r="I1636" s="32">
        <f t="shared" si="50"/>
        <v>3</v>
      </c>
      <c r="J1636" s="32" t="s">
        <v>28</v>
      </c>
      <c r="U1636" t="s">
        <v>31</v>
      </c>
      <c r="V1636" t="str">
        <f t="shared" si="51"/>
        <v>ENT</v>
      </c>
      <c r="W1636">
        <v>75</v>
      </c>
      <c r="X1636" t="s">
        <v>30</v>
      </c>
    </row>
    <row r="1637" spans="1:24">
      <c r="A1637" t="s">
        <v>57</v>
      </c>
      <c r="C1637" t="str">
        <f>VLOOKUP(A1637,'Location Codes'!$A$2:$D$1048576,4,FALSE)</f>
        <v>Wilshire.WhiteBluff</v>
      </c>
      <c r="D1637">
        <f>VLOOKUP(A1637,'Location Codes'!$A$2:$C$1048576,2,FALSE)</f>
        <v>31.984280910253801</v>
      </c>
      <c r="E1637">
        <f>VLOOKUP(A1637,'Location Codes'!$A$2:$C$1048576,3,FALSE)</f>
        <v>-81.129864906139403</v>
      </c>
      <c r="F1637" s="1">
        <v>42712.427083333336</v>
      </c>
      <c r="G1637" s="6">
        <v>0.42708333333333331</v>
      </c>
      <c r="H1637" s="30">
        <f>VLOOKUP(F1637,'Rainfall Record'!$D$2:$E$1000,1,TRUE)</f>
        <v>42710</v>
      </c>
      <c r="I1637" s="32">
        <f t="shared" si="50"/>
        <v>2</v>
      </c>
      <c r="J1637" s="32" t="s">
        <v>28</v>
      </c>
      <c r="U1637" t="s">
        <v>29</v>
      </c>
      <c r="V1637" t="str">
        <f t="shared" si="51"/>
        <v>FC</v>
      </c>
      <c r="W1637">
        <v>4900</v>
      </c>
      <c r="X1637" t="s">
        <v>30</v>
      </c>
    </row>
    <row r="1638" spans="1:24">
      <c r="A1638" t="s">
        <v>74</v>
      </c>
      <c r="C1638" t="str">
        <f>VLOOKUP(A1638,'Location Codes'!$A$2:$D$1048576,4,FALSE)</f>
        <v>Vernon.WhiteBluffDitch</v>
      </c>
      <c r="D1638">
        <f>VLOOKUP(A1638,'Location Codes'!$A$2:$C$1048576,2,FALSE)</f>
        <v>31.964633593941102</v>
      </c>
      <c r="E1638">
        <f>VLOOKUP(A1638,'Location Codes'!$A$2:$C$1048576,3,FALSE)</f>
        <v>-81.135533939742899</v>
      </c>
      <c r="F1638" s="1">
        <v>44007.59375</v>
      </c>
      <c r="G1638" s="7">
        <v>0.59375</v>
      </c>
      <c r="H1638" s="30">
        <f>VLOOKUP(F1638,'Rainfall Record'!$D$2:$E$1000,1,TRUE)</f>
        <v>44005</v>
      </c>
      <c r="I1638" s="32">
        <f t="shared" si="50"/>
        <v>3</v>
      </c>
      <c r="J1638" s="32" t="s">
        <v>28</v>
      </c>
      <c r="U1638" t="s">
        <v>31</v>
      </c>
      <c r="V1638" t="str">
        <f t="shared" si="51"/>
        <v>ENT</v>
      </c>
      <c r="W1638">
        <v>408</v>
      </c>
      <c r="X1638" t="s">
        <v>30</v>
      </c>
    </row>
    <row r="1639" spans="1:24">
      <c r="A1639" t="s">
        <v>75</v>
      </c>
      <c r="C1639" t="str">
        <f>VLOOKUP(A1639,'Location Codes'!$A$2:$D$1048576,4,FALSE)</f>
        <v>Vernon.VernonburgDitch</v>
      </c>
      <c r="D1639">
        <f>VLOOKUP(A1639,'Location Codes'!$A$2:$C$1048576,2,FALSE)</f>
        <v>31.965998805129299</v>
      </c>
      <c r="E1639">
        <f>VLOOKUP(A1639,'Location Codes'!$A$2:$C$1048576,3,FALSE)</f>
        <v>-81.134277619450003</v>
      </c>
      <c r="F1639" s="1">
        <v>44007.604166666664</v>
      </c>
      <c r="G1639" s="7">
        <v>0.60416666666666663</v>
      </c>
      <c r="H1639" s="30">
        <f>VLOOKUP(F1639,'Rainfall Record'!$D$2:$E$1000,1,TRUE)</f>
        <v>44005</v>
      </c>
      <c r="I1639" s="32">
        <f t="shared" si="50"/>
        <v>3</v>
      </c>
      <c r="J1639" s="32" t="s">
        <v>28</v>
      </c>
      <c r="U1639" t="s">
        <v>31</v>
      </c>
      <c r="V1639" t="str">
        <f t="shared" si="51"/>
        <v>ENT</v>
      </c>
      <c r="W1639">
        <v>359</v>
      </c>
      <c r="X1639" t="s">
        <v>30</v>
      </c>
    </row>
    <row r="1640" spans="1:24">
      <c r="A1640" t="s">
        <v>76</v>
      </c>
      <c r="C1640" t="str">
        <f>VLOOKUP(A1640,'Location Codes'!$A$2:$D$1048576,4,FALSE)</f>
        <v>Vernon.Vernonburg</v>
      </c>
      <c r="D1640">
        <f>VLOOKUP(A1640,'Location Codes'!$A$2:$C$1048576,2,FALSE)</f>
        <v>31.963846986497899</v>
      </c>
      <c r="E1640">
        <f>VLOOKUP(A1640,'Location Codes'!$A$2:$C$1048576,3,FALSE)</f>
        <v>-81.120341943777106</v>
      </c>
      <c r="F1640" s="1">
        <v>44007.614583333336</v>
      </c>
      <c r="G1640" s="7">
        <v>0.61458333333333337</v>
      </c>
      <c r="H1640" s="30">
        <f>VLOOKUP(F1640,'Rainfall Record'!$D$2:$E$1000,1,TRUE)</f>
        <v>44005</v>
      </c>
      <c r="I1640" s="32">
        <f t="shared" si="50"/>
        <v>3</v>
      </c>
      <c r="J1640" s="32" t="s">
        <v>28</v>
      </c>
      <c r="U1640" t="s">
        <v>31</v>
      </c>
      <c r="V1640" t="str">
        <f t="shared" si="51"/>
        <v>ENT</v>
      </c>
      <c r="W1640">
        <v>20</v>
      </c>
      <c r="X1640" t="s">
        <v>30</v>
      </c>
    </row>
    <row r="1641" spans="1:24">
      <c r="A1641" t="s">
        <v>77</v>
      </c>
      <c r="C1641" t="str">
        <f>VLOOKUP(A1641,'Location Codes'!$A$2:$D$1048576,4,FALSE)</f>
        <v>Vernon.Vernonburg</v>
      </c>
      <c r="D1641">
        <f>VLOOKUP(A1641,'Location Codes'!$A$2:$C$1048576,2,FALSE)</f>
        <v>31.963846986497899</v>
      </c>
      <c r="E1641">
        <f>VLOOKUP(A1641,'Location Codes'!$A$2:$C$1048576,3,FALSE)</f>
        <v>-81.120341943777106</v>
      </c>
      <c r="F1641" s="1">
        <v>44007.614583333336</v>
      </c>
      <c r="G1641" s="7">
        <v>0.61458333333333337</v>
      </c>
      <c r="H1641" s="30">
        <f>VLOOKUP(F1641,'Rainfall Record'!$D$2:$E$1000,1,TRUE)</f>
        <v>44005</v>
      </c>
      <c r="I1641" s="32">
        <f t="shared" si="50"/>
        <v>3</v>
      </c>
      <c r="J1641" s="32" t="s">
        <v>28</v>
      </c>
      <c r="U1641" t="s">
        <v>31</v>
      </c>
      <c r="V1641" t="str">
        <f t="shared" si="51"/>
        <v>ENT</v>
      </c>
      <c r="W1641">
        <v>20</v>
      </c>
      <c r="X1641" t="s">
        <v>30</v>
      </c>
    </row>
    <row r="1642" spans="1:24">
      <c r="A1642" t="s">
        <v>78</v>
      </c>
      <c r="C1642" t="str">
        <f>VLOOKUP(A1642,'Location Codes'!$A$2:$D$1048576,4,FALSE)</f>
        <v>Harmon.9</v>
      </c>
      <c r="D1642">
        <f>VLOOKUP(A1642,'Location Codes'!$A$2:$C$1048576,2,FALSE)</f>
        <v>31.9867850198948</v>
      </c>
      <c r="E1642">
        <f>VLOOKUP(A1642,'Location Codes'!$A$2:$C$1048576,3,FALSE)</f>
        <v>-81.116596661316706</v>
      </c>
      <c r="F1642" s="1">
        <v>44036.413194444445</v>
      </c>
      <c r="G1642" s="7">
        <v>0.41319444444444442</v>
      </c>
      <c r="H1642" s="30">
        <f>VLOOKUP(F1642,'Rainfall Record'!$D$2:$E$1000,1,TRUE)</f>
        <v>44036</v>
      </c>
      <c r="I1642" s="32">
        <f t="shared" si="50"/>
        <v>0</v>
      </c>
      <c r="J1642" s="32" t="s">
        <v>28</v>
      </c>
      <c r="U1642" t="s">
        <v>31</v>
      </c>
      <c r="V1642" t="str">
        <f t="shared" si="51"/>
        <v>ENT</v>
      </c>
      <c r="W1642">
        <v>95</v>
      </c>
      <c r="X1642" t="s">
        <v>30</v>
      </c>
    </row>
    <row r="1643" spans="1:24">
      <c r="A1643" t="s">
        <v>73</v>
      </c>
      <c r="C1643" t="str">
        <f>VLOOKUP(A1643,'Location Codes'!$A$2:$D$1048576,4,FALSE)</f>
        <v>Hayners.Mont</v>
      </c>
      <c r="D1643">
        <f>VLOOKUP(A1643,'Location Codes'!$A$2:$C$1048576,2,FALSE)</f>
        <v>31.993115442766999</v>
      </c>
      <c r="E1643">
        <f>VLOOKUP(A1643,'Location Codes'!$A$2:$C$1048576,3,FALSE)</f>
        <v>-81.1013377418072</v>
      </c>
      <c r="F1643" s="1">
        <v>44036.423611111109</v>
      </c>
      <c r="G1643" s="7">
        <v>0.4236111111111111</v>
      </c>
      <c r="H1643" s="30">
        <f>VLOOKUP(F1643,'Rainfall Record'!$D$2:$E$1000,1,TRUE)</f>
        <v>44036</v>
      </c>
      <c r="I1643" s="32">
        <f t="shared" si="50"/>
        <v>0</v>
      </c>
      <c r="J1643" s="32" t="s">
        <v>28</v>
      </c>
      <c r="U1643" t="s">
        <v>31</v>
      </c>
      <c r="V1643" t="str">
        <f t="shared" si="51"/>
        <v>ENT</v>
      </c>
      <c r="W1643">
        <v>313</v>
      </c>
      <c r="X1643" t="s">
        <v>30</v>
      </c>
    </row>
    <row r="1644" spans="1:24">
      <c r="A1644" t="s">
        <v>27</v>
      </c>
      <c r="C1644" t="str">
        <f>VLOOKUP(A1644,'Location Codes'!$A$2:$D$1048576,4,FALSE)</f>
        <v>Hayners.Halcyon</v>
      </c>
      <c r="D1644">
        <f>VLOOKUP(A1644,'Location Codes'!$A$2:$C$1048576,2,FALSE)</f>
        <v>31.982481023192801</v>
      </c>
      <c r="E1644">
        <f>VLOOKUP(A1644,'Location Codes'!$A$2:$C$1048576,3,FALSE)</f>
        <v>-81.111041875059797</v>
      </c>
      <c r="F1644" s="1">
        <v>44036.4375</v>
      </c>
      <c r="G1644" s="7">
        <v>0.4375</v>
      </c>
      <c r="H1644" s="30">
        <f>VLOOKUP(F1644,'Rainfall Record'!$D$2:$E$1000,1,TRUE)</f>
        <v>44036</v>
      </c>
      <c r="I1644" s="32">
        <f t="shared" si="50"/>
        <v>0</v>
      </c>
      <c r="J1644" s="32" t="s">
        <v>28</v>
      </c>
      <c r="U1644" t="s">
        <v>31</v>
      </c>
      <c r="V1644" t="str">
        <f t="shared" si="51"/>
        <v>ENT</v>
      </c>
      <c r="W1644">
        <v>122</v>
      </c>
      <c r="X1644" t="s">
        <v>30</v>
      </c>
    </row>
    <row r="1645" spans="1:24">
      <c r="A1645" t="s">
        <v>58</v>
      </c>
      <c r="C1645" t="str">
        <f>VLOOKUP(A1645,'Location Codes'!$A$2:$D$1048576,4,FALSE)</f>
        <v>Wilshire.WhiteBluff</v>
      </c>
      <c r="D1645">
        <f>VLOOKUP(A1645,'Location Codes'!$A$2:$C$1048576,2,FALSE)</f>
        <v>31.984280910253801</v>
      </c>
      <c r="E1645">
        <f>VLOOKUP(A1645,'Location Codes'!$A$2:$C$1048576,3,FALSE)</f>
        <v>-81.129864906139403</v>
      </c>
      <c r="F1645" s="1">
        <v>42717.427083333336</v>
      </c>
      <c r="G1645" s="6">
        <v>0.42708333333333331</v>
      </c>
      <c r="H1645" s="30">
        <f>VLOOKUP(F1645,'Rainfall Record'!$D$2:$E$1000,1,TRUE)</f>
        <v>42717</v>
      </c>
      <c r="I1645" s="32">
        <f t="shared" si="50"/>
        <v>0</v>
      </c>
      <c r="J1645" s="32" t="s">
        <v>28</v>
      </c>
      <c r="U1645" t="s">
        <v>29</v>
      </c>
      <c r="V1645" t="str">
        <f t="shared" si="51"/>
        <v>FC</v>
      </c>
      <c r="W1645">
        <v>200</v>
      </c>
      <c r="X1645" t="s">
        <v>30</v>
      </c>
    </row>
    <row r="1646" spans="1:24">
      <c r="A1646" t="s">
        <v>74</v>
      </c>
      <c r="C1646" t="str">
        <f>VLOOKUP(A1646,'Location Codes'!$A$2:$D$1048576,4,FALSE)</f>
        <v>Vernon.WhiteBluffDitch</v>
      </c>
      <c r="D1646">
        <f>VLOOKUP(A1646,'Location Codes'!$A$2:$C$1048576,2,FALSE)</f>
        <v>31.964633593941102</v>
      </c>
      <c r="E1646">
        <f>VLOOKUP(A1646,'Location Codes'!$A$2:$C$1048576,3,FALSE)</f>
        <v>-81.135533939742899</v>
      </c>
      <c r="F1646" s="1">
        <v>44036.493055555555</v>
      </c>
      <c r="G1646" s="7">
        <v>0.49305555555555558</v>
      </c>
      <c r="H1646" s="30">
        <f>VLOOKUP(F1646,'Rainfall Record'!$D$2:$E$1000,1,TRUE)</f>
        <v>44036</v>
      </c>
      <c r="I1646" s="32">
        <f t="shared" si="50"/>
        <v>0</v>
      </c>
      <c r="J1646" s="32" t="s">
        <v>28</v>
      </c>
      <c r="U1646" t="s">
        <v>31</v>
      </c>
      <c r="V1646" t="str">
        <f t="shared" si="51"/>
        <v>ENT</v>
      </c>
      <c r="W1646">
        <v>305</v>
      </c>
      <c r="X1646" t="s">
        <v>30</v>
      </c>
    </row>
    <row r="1647" spans="1:24">
      <c r="A1647" t="s">
        <v>75</v>
      </c>
      <c r="C1647" t="str">
        <f>VLOOKUP(A1647,'Location Codes'!$A$2:$D$1048576,4,FALSE)</f>
        <v>Vernon.VernonburgDitch</v>
      </c>
      <c r="D1647">
        <f>VLOOKUP(A1647,'Location Codes'!$A$2:$C$1048576,2,FALSE)</f>
        <v>31.965998805129299</v>
      </c>
      <c r="E1647">
        <f>VLOOKUP(A1647,'Location Codes'!$A$2:$C$1048576,3,FALSE)</f>
        <v>-81.134277619450003</v>
      </c>
      <c r="F1647" s="1">
        <v>44036.503472222219</v>
      </c>
      <c r="G1647" s="7">
        <v>0.50347222222222221</v>
      </c>
      <c r="H1647" s="30">
        <f>VLOOKUP(F1647,'Rainfall Record'!$D$2:$E$1000,1,TRUE)</f>
        <v>44036</v>
      </c>
      <c r="I1647" s="32">
        <f t="shared" si="50"/>
        <v>1</v>
      </c>
      <c r="J1647" s="32" t="s">
        <v>28</v>
      </c>
      <c r="U1647" t="s">
        <v>31</v>
      </c>
      <c r="V1647" t="str">
        <f t="shared" si="51"/>
        <v>ENT</v>
      </c>
      <c r="W1647">
        <v>63</v>
      </c>
      <c r="X1647" t="s">
        <v>30</v>
      </c>
    </row>
    <row r="1648" spans="1:24">
      <c r="A1648" t="s">
        <v>76</v>
      </c>
      <c r="C1648" t="str">
        <f>VLOOKUP(A1648,'Location Codes'!$A$2:$D$1048576,4,FALSE)</f>
        <v>Vernon.Vernonburg</v>
      </c>
      <c r="D1648">
        <f>VLOOKUP(A1648,'Location Codes'!$A$2:$C$1048576,2,FALSE)</f>
        <v>31.963846986497899</v>
      </c>
      <c r="E1648">
        <f>VLOOKUP(A1648,'Location Codes'!$A$2:$C$1048576,3,FALSE)</f>
        <v>-81.120341943777106</v>
      </c>
      <c r="F1648" s="1">
        <v>44036.513888888891</v>
      </c>
      <c r="G1648" s="7">
        <v>0.51388888888888895</v>
      </c>
      <c r="H1648" s="30">
        <f>VLOOKUP(F1648,'Rainfall Record'!$D$2:$E$1000,1,TRUE)</f>
        <v>44036</v>
      </c>
      <c r="I1648" s="32">
        <f t="shared" si="50"/>
        <v>1</v>
      </c>
      <c r="J1648" s="32" t="s">
        <v>28</v>
      </c>
      <c r="U1648" t="s">
        <v>31</v>
      </c>
      <c r="V1648" t="str">
        <f t="shared" si="51"/>
        <v>ENT</v>
      </c>
      <c r="W1648">
        <v>10</v>
      </c>
      <c r="X1648" t="s">
        <v>30</v>
      </c>
    </row>
    <row r="1649" spans="1:24">
      <c r="A1649" t="s">
        <v>77</v>
      </c>
      <c r="C1649" t="str">
        <f>VLOOKUP(A1649,'Location Codes'!$A$2:$D$1048576,4,FALSE)</f>
        <v>Vernon.Vernonburg</v>
      </c>
      <c r="D1649">
        <f>VLOOKUP(A1649,'Location Codes'!$A$2:$C$1048576,2,FALSE)</f>
        <v>31.963846986497899</v>
      </c>
      <c r="E1649">
        <f>VLOOKUP(A1649,'Location Codes'!$A$2:$C$1048576,3,FALSE)</f>
        <v>-81.120341943777106</v>
      </c>
      <c r="F1649" s="1">
        <v>44036.513888888891</v>
      </c>
      <c r="G1649" s="7">
        <v>0.51388888888888895</v>
      </c>
      <c r="H1649" s="30">
        <f>VLOOKUP(F1649,'Rainfall Record'!$D$2:$E$1000,1,TRUE)</f>
        <v>44036</v>
      </c>
      <c r="I1649" s="32">
        <f t="shared" si="50"/>
        <v>1</v>
      </c>
      <c r="J1649" s="32" t="s">
        <v>28</v>
      </c>
      <c r="U1649" t="s">
        <v>31</v>
      </c>
      <c r="V1649" t="str">
        <f t="shared" si="51"/>
        <v>ENT</v>
      </c>
      <c r="W1649">
        <v>10</v>
      </c>
      <c r="X1649" t="s">
        <v>30</v>
      </c>
    </row>
    <row r="1650" spans="1:24">
      <c r="A1650" t="s">
        <v>78</v>
      </c>
      <c r="C1650" t="str">
        <f>VLOOKUP(A1650,'Location Codes'!$A$2:$D$1048576,4,FALSE)</f>
        <v>Harmon.9</v>
      </c>
      <c r="D1650">
        <f>VLOOKUP(A1650,'Location Codes'!$A$2:$C$1048576,2,FALSE)</f>
        <v>31.9867850198948</v>
      </c>
      <c r="E1650">
        <f>VLOOKUP(A1650,'Location Codes'!$A$2:$C$1048576,3,FALSE)</f>
        <v>-81.116596661316706</v>
      </c>
      <c r="F1650" s="1">
        <v>44054.520833333336</v>
      </c>
      <c r="G1650" s="7">
        <v>0.52083333333333337</v>
      </c>
      <c r="H1650" s="30">
        <f>VLOOKUP(F1650,'Rainfall Record'!$D$2:$E$1000,1,TRUE)</f>
        <v>44049</v>
      </c>
      <c r="I1650" s="32">
        <f t="shared" si="50"/>
        <v>6</v>
      </c>
      <c r="J1650" s="32" t="s">
        <v>28</v>
      </c>
      <c r="U1650" t="s">
        <v>31</v>
      </c>
      <c r="V1650" t="str">
        <f t="shared" si="51"/>
        <v>ENT</v>
      </c>
      <c r="W1650">
        <v>576</v>
      </c>
      <c r="X1650" t="s">
        <v>30</v>
      </c>
    </row>
    <row r="1651" spans="1:24">
      <c r="A1651" t="s">
        <v>73</v>
      </c>
      <c r="C1651" t="str">
        <f>VLOOKUP(A1651,'Location Codes'!$A$2:$D$1048576,4,FALSE)</f>
        <v>Hayners.Mont</v>
      </c>
      <c r="D1651">
        <f>VLOOKUP(A1651,'Location Codes'!$A$2:$C$1048576,2,FALSE)</f>
        <v>31.993115442766999</v>
      </c>
      <c r="E1651">
        <f>VLOOKUP(A1651,'Location Codes'!$A$2:$C$1048576,3,FALSE)</f>
        <v>-81.1013377418072</v>
      </c>
      <c r="F1651" s="1">
        <v>44054.534722222219</v>
      </c>
      <c r="G1651" s="7">
        <v>0.53472222222222221</v>
      </c>
      <c r="H1651" s="30">
        <f>VLOOKUP(F1651,'Rainfall Record'!$D$2:$E$1000,1,TRUE)</f>
        <v>44049</v>
      </c>
      <c r="I1651" s="32">
        <f t="shared" si="50"/>
        <v>6</v>
      </c>
      <c r="J1651" s="32" t="s">
        <v>28</v>
      </c>
      <c r="U1651" t="s">
        <v>31</v>
      </c>
      <c r="V1651" t="str">
        <f t="shared" si="51"/>
        <v>ENT</v>
      </c>
      <c r="W1651">
        <v>183</v>
      </c>
      <c r="X1651" t="s">
        <v>30</v>
      </c>
    </row>
    <row r="1652" spans="1:24">
      <c r="A1652" t="s">
        <v>27</v>
      </c>
      <c r="C1652" t="str">
        <f>VLOOKUP(A1652,'Location Codes'!$A$2:$D$1048576,4,FALSE)</f>
        <v>Hayners.Halcyon</v>
      </c>
      <c r="D1652">
        <f>VLOOKUP(A1652,'Location Codes'!$A$2:$C$1048576,2,FALSE)</f>
        <v>31.982481023192801</v>
      </c>
      <c r="E1652">
        <f>VLOOKUP(A1652,'Location Codes'!$A$2:$C$1048576,3,FALSE)</f>
        <v>-81.111041875059797</v>
      </c>
      <c r="F1652" s="1">
        <v>44054.545138888891</v>
      </c>
      <c r="G1652" s="7">
        <v>0.54513888888888895</v>
      </c>
      <c r="H1652" s="30">
        <f>VLOOKUP(F1652,'Rainfall Record'!$D$2:$E$1000,1,TRUE)</f>
        <v>44049</v>
      </c>
      <c r="I1652" s="32">
        <f t="shared" si="50"/>
        <v>6</v>
      </c>
      <c r="J1652" s="32" t="s">
        <v>28</v>
      </c>
      <c r="U1652" t="s">
        <v>31</v>
      </c>
      <c r="V1652" t="str">
        <f t="shared" si="51"/>
        <v>ENT</v>
      </c>
      <c r="W1652">
        <v>364</v>
      </c>
      <c r="X1652" t="s">
        <v>30</v>
      </c>
    </row>
    <row r="1653" spans="1:24">
      <c r="A1653" t="s">
        <v>57</v>
      </c>
      <c r="C1653" t="str">
        <f>VLOOKUP(A1653,'Location Codes'!$A$2:$D$1048576,4,FALSE)</f>
        <v>Wilshire.WhiteBluff</v>
      </c>
      <c r="D1653">
        <f>VLOOKUP(A1653,'Location Codes'!$A$2:$C$1048576,2,FALSE)</f>
        <v>31.984280910253801</v>
      </c>
      <c r="E1653">
        <f>VLOOKUP(A1653,'Location Codes'!$A$2:$C$1048576,3,FALSE)</f>
        <v>-81.129864906139403</v>
      </c>
      <c r="F1653" s="1">
        <v>42724.454861111109</v>
      </c>
      <c r="G1653" s="6">
        <v>0.4548611111111111</v>
      </c>
      <c r="H1653" s="30">
        <f>VLOOKUP(F1653,'Rainfall Record'!$D$2:$E$1000,1,TRUE)</f>
        <v>42723</v>
      </c>
      <c r="I1653" s="32">
        <f t="shared" si="50"/>
        <v>1</v>
      </c>
      <c r="J1653" s="32" t="s">
        <v>28</v>
      </c>
      <c r="U1653" t="s">
        <v>29</v>
      </c>
      <c r="V1653" t="str">
        <f t="shared" si="51"/>
        <v>FC</v>
      </c>
      <c r="W1653">
        <v>680</v>
      </c>
      <c r="X1653" t="s">
        <v>30</v>
      </c>
    </row>
    <row r="1654" spans="1:24">
      <c r="A1654" t="s">
        <v>74</v>
      </c>
      <c r="C1654" t="str">
        <f>VLOOKUP(A1654,'Location Codes'!$A$2:$D$1048576,4,FALSE)</f>
        <v>Vernon.WhiteBluffDitch</v>
      </c>
      <c r="D1654">
        <f>VLOOKUP(A1654,'Location Codes'!$A$2:$C$1048576,2,FALSE)</f>
        <v>31.964633593941102</v>
      </c>
      <c r="E1654">
        <f>VLOOKUP(A1654,'Location Codes'!$A$2:$C$1048576,3,FALSE)</f>
        <v>-81.135533939742899</v>
      </c>
      <c r="F1654" s="1">
        <v>44054.604166666664</v>
      </c>
      <c r="G1654" s="7">
        <v>0.60416666666666663</v>
      </c>
      <c r="H1654" s="30">
        <f>VLOOKUP(F1654,'Rainfall Record'!$D$2:$E$1000,1,TRUE)</f>
        <v>44049</v>
      </c>
      <c r="I1654" s="32">
        <f t="shared" si="50"/>
        <v>6</v>
      </c>
      <c r="J1654" s="32" t="s">
        <v>28</v>
      </c>
      <c r="U1654" t="s">
        <v>31</v>
      </c>
      <c r="V1654" t="str">
        <f t="shared" si="51"/>
        <v>ENT</v>
      </c>
      <c r="W1654">
        <v>323</v>
      </c>
      <c r="X1654" t="s">
        <v>30</v>
      </c>
    </row>
    <row r="1655" spans="1:24">
      <c r="A1655" t="s">
        <v>75</v>
      </c>
      <c r="C1655" t="str">
        <f>VLOOKUP(A1655,'Location Codes'!$A$2:$D$1048576,4,FALSE)</f>
        <v>Vernon.VernonburgDitch</v>
      </c>
      <c r="D1655">
        <f>VLOOKUP(A1655,'Location Codes'!$A$2:$C$1048576,2,FALSE)</f>
        <v>31.965998805129299</v>
      </c>
      <c r="E1655">
        <f>VLOOKUP(A1655,'Location Codes'!$A$2:$C$1048576,3,FALSE)</f>
        <v>-81.134277619450003</v>
      </c>
      <c r="F1655" s="1">
        <v>44054.614583333336</v>
      </c>
      <c r="G1655" s="7">
        <v>0.61458333333333337</v>
      </c>
      <c r="H1655" s="30">
        <f>VLOOKUP(F1655,'Rainfall Record'!$D$2:$E$1000,1,TRUE)</f>
        <v>44049</v>
      </c>
      <c r="I1655" s="32">
        <f t="shared" si="50"/>
        <v>6</v>
      </c>
      <c r="J1655" s="32" t="s">
        <v>28</v>
      </c>
      <c r="U1655" t="s">
        <v>31</v>
      </c>
      <c r="V1655" t="str">
        <f t="shared" si="51"/>
        <v>ENT</v>
      </c>
      <c r="W1655">
        <v>1515</v>
      </c>
      <c r="X1655" t="s">
        <v>30</v>
      </c>
    </row>
    <row r="1656" spans="1:24">
      <c r="A1656" t="s">
        <v>76</v>
      </c>
      <c r="C1656" t="str">
        <f>VLOOKUP(A1656,'Location Codes'!$A$2:$D$1048576,4,FALSE)</f>
        <v>Vernon.Vernonburg</v>
      </c>
      <c r="D1656">
        <f>VLOOKUP(A1656,'Location Codes'!$A$2:$C$1048576,2,FALSE)</f>
        <v>31.963846986497899</v>
      </c>
      <c r="E1656">
        <f>VLOOKUP(A1656,'Location Codes'!$A$2:$C$1048576,3,FALSE)</f>
        <v>-81.120341943777106</v>
      </c>
      <c r="F1656" s="1">
        <v>44054.628472222219</v>
      </c>
      <c r="G1656" s="7">
        <v>0.62847222222222221</v>
      </c>
      <c r="H1656" s="30">
        <f>VLOOKUP(F1656,'Rainfall Record'!$D$2:$E$1000,1,TRUE)</f>
        <v>44049</v>
      </c>
      <c r="I1656" s="32">
        <f t="shared" si="50"/>
        <v>6</v>
      </c>
      <c r="J1656" s="32" t="s">
        <v>28</v>
      </c>
      <c r="U1656" t="s">
        <v>31</v>
      </c>
      <c r="V1656" t="str">
        <f t="shared" si="51"/>
        <v>ENT</v>
      </c>
      <c r="W1656">
        <v>0</v>
      </c>
      <c r="X1656" t="s">
        <v>30</v>
      </c>
    </row>
    <row r="1657" spans="1:24">
      <c r="A1657" t="s">
        <v>77</v>
      </c>
      <c r="C1657" t="str">
        <f>VLOOKUP(A1657,'Location Codes'!$A$2:$D$1048576,4,FALSE)</f>
        <v>Vernon.Vernonburg</v>
      </c>
      <c r="D1657">
        <f>VLOOKUP(A1657,'Location Codes'!$A$2:$C$1048576,2,FALSE)</f>
        <v>31.963846986497899</v>
      </c>
      <c r="E1657">
        <f>VLOOKUP(A1657,'Location Codes'!$A$2:$C$1048576,3,FALSE)</f>
        <v>-81.120341943777106</v>
      </c>
      <c r="F1657" s="1">
        <v>44054.628472222219</v>
      </c>
      <c r="G1657" s="7">
        <v>0.62847222222222221</v>
      </c>
      <c r="H1657" s="30">
        <f>VLOOKUP(F1657,'Rainfall Record'!$D$2:$E$1000,1,TRUE)</f>
        <v>44049</v>
      </c>
      <c r="I1657" s="32">
        <f t="shared" si="50"/>
        <v>6</v>
      </c>
      <c r="J1657" s="32" t="s">
        <v>28</v>
      </c>
      <c r="U1657" t="s">
        <v>31</v>
      </c>
      <c r="V1657" t="str">
        <f t="shared" si="51"/>
        <v>ENT</v>
      </c>
      <c r="W1657">
        <v>0</v>
      </c>
      <c r="X1657" t="s">
        <v>30</v>
      </c>
    </row>
    <row r="1658" spans="1:24">
      <c r="A1658" t="s">
        <v>78</v>
      </c>
      <c r="C1658" t="str">
        <f>VLOOKUP(A1658,'Location Codes'!$A$2:$D$1048576,4,FALSE)</f>
        <v>Harmon.9</v>
      </c>
      <c r="D1658">
        <f>VLOOKUP(A1658,'Location Codes'!$A$2:$C$1048576,2,FALSE)</f>
        <v>31.9867850198948</v>
      </c>
      <c r="E1658">
        <f>VLOOKUP(A1658,'Location Codes'!$A$2:$C$1048576,3,FALSE)</f>
        <v>-81.116596661316706</v>
      </c>
      <c r="F1658" s="1">
        <v>44098.503472222219</v>
      </c>
      <c r="G1658" s="7">
        <v>0.50347222222222221</v>
      </c>
      <c r="H1658" s="30">
        <f>VLOOKUP(F1658,'Rainfall Record'!$D$2:$E$1000,1,TRUE)</f>
        <v>44091</v>
      </c>
      <c r="I1658" s="32">
        <f t="shared" si="50"/>
        <v>8</v>
      </c>
      <c r="J1658" s="32" t="s">
        <v>28</v>
      </c>
      <c r="U1658" t="s">
        <v>31</v>
      </c>
      <c r="V1658" t="str">
        <f t="shared" si="51"/>
        <v>ENT</v>
      </c>
      <c r="W1658">
        <v>109</v>
      </c>
      <c r="X1658" t="s">
        <v>30</v>
      </c>
    </row>
    <row r="1659" spans="1:24">
      <c r="A1659" t="s">
        <v>73</v>
      </c>
      <c r="C1659" t="str">
        <f>VLOOKUP(A1659,'Location Codes'!$A$2:$D$1048576,4,FALSE)</f>
        <v>Hayners.Mont</v>
      </c>
      <c r="D1659">
        <f>VLOOKUP(A1659,'Location Codes'!$A$2:$C$1048576,2,FALSE)</f>
        <v>31.993115442766999</v>
      </c>
      <c r="E1659">
        <f>VLOOKUP(A1659,'Location Codes'!$A$2:$C$1048576,3,FALSE)</f>
        <v>-81.1013377418072</v>
      </c>
      <c r="F1659" s="1">
        <v>44098.517361111109</v>
      </c>
      <c r="G1659" s="7">
        <v>0.51736111111111105</v>
      </c>
      <c r="H1659" s="30">
        <f>VLOOKUP(F1659,'Rainfall Record'!$D$2:$E$1000,1,TRUE)</f>
        <v>44091</v>
      </c>
      <c r="I1659" s="32">
        <f t="shared" si="50"/>
        <v>8</v>
      </c>
      <c r="J1659" s="32" t="s">
        <v>28</v>
      </c>
      <c r="U1659" t="s">
        <v>31</v>
      </c>
      <c r="V1659" t="str">
        <f t="shared" si="51"/>
        <v>ENT</v>
      </c>
      <c r="W1659">
        <v>98</v>
      </c>
      <c r="X1659" t="s">
        <v>30</v>
      </c>
    </row>
    <row r="1660" spans="1:24">
      <c r="A1660" t="s">
        <v>27</v>
      </c>
      <c r="C1660" t="str">
        <f>VLOOKUP(A1660,'Location Codes'!$A$2:$D$1048576,4,FALSE)</f>
        <v>Hayners.Halcyon</v>
      </c>
      <c r="D1660">
        <f>VLOOKUP(A1660,'Location Codes'!$A$2:$C$1048576,2,FALSE)</f>
        <v>31.982481023192801</v>
      </c>
      <c r="E1660">
        <f>VLOOKUP(A1660,'Location Codes'!$A$2:$C$1048576,3,FALSE)</f>
        <v>-81.111041875059797</v>
      </c>
      <c r="F1660" s="1">
        <v>44098.527777777781</v>
      </c>
      <c r="G1660" s="7">
        <v>0.52777777777777779</v>
      </c>
      <c r="H1660" s="30">
        <f>VLOOKUP(F1660,'Rainfall Record'!$D$2:$E$1000,1,TRUE)</f>
        <v>44091</v>
      </c>
      <c r="I1660" s="32">
        <f t="shared" si="50"/>
        <v>8</v>
      </c>
      <c r="J1660" s="32" t="s">
        <v>28</v>
      </c>
      <c r="U1660" t="s">
        <v>31</v>
      </c>
      <c r="V1660" t="str">
        <f t="shared" si="51"/>
        <v>ENT</v>
      </c>
      <c r="W1660">
        <v>148</v>
      </c>
      <c r="X1660" t="s">
        <v>30</v>
      </c>
    </row>
    <row r="1661" spans="1:24">
      <c r="A1661" t="s">
        <v>57</v>
      </c>
      <c r="C1661" t="str">
        <f>VLOOKUP(A1661,'Location Codes'!$A$2:$D$1048576,4,FALSE)</f>
        <v>Wilshire.WhiteBluff</v>
      </c>
      <c r="D1661">
        <f>VLOOKUP(A1661,'Location Codes'!$A$2:$C$1048576,2,FALSE)</f>
        <v>31.984280910253801</v>
      </c>
      <c r="E1661">
        <f>VLOOKUP(A1661,'Location Codes'!$A$2:$C$1048576,3,FALSE)</f>
        <v>-81.129864906139403</v>
      </c>
      <c r="F1661" s="1">
        <v>42731.453472222223</v>
      </c>
      <c r="G1661" s="6">
        <v>0.45347222222222222</v>
      </c>
      <c r="H1661" s="30">
        <f>VLOOKUP(F1661,'Rainfall Record'!$D$2:$E$1000,1,TRUE)</f>
        <v>42723</v>
      </c>
      <c r="I1661" s="32">
        <f t="shared" si="50"/>
        <v>8</v>
      </c>
      <c r="J1661" s="32" t="s">
        <v>28</v>
      </c>
      <c r="U1661" t="s">
        <v>29</v>
      </c>
      <c r="V1661" t="str">
        <f t="shared" si="51"/>
        <v>FC</v>
      </c>
      <c r="W1661">
        <v>230</v>
      </c>
      <c r="X1661" t="s">
        <v>30</v>
      </c>
    </row>
    <row r="1662" spans="1:24">
      <c r="A1662" t="s">
        <v>74</v>
      </c>
      <c r="C1662" t="str">
        <f>VLOOKUP(A1662,'Location Codes'!$A$2:$D$1048576,4,FALSE)</f>
        <v>Vernon.WhiteBluffDitch</v>
      </c>
      <c r="D1662">
        <f>VLOOKUP(A1662,'Location Codes'!$A$2:$C$1048576,2,FALSE)</f>
        <v>31.964633593941102</v>
      </c>
      <c r="E1662">
        <f>VLOOKUP(A1662,'Location Codes'!$A$2:$C$1048576,3,FALSE)</f>
        <v>-81.135533939742899</v>
      </c>
      <c r="F1662" s="1">
        <v>44098.583333333336</v>
      </c>
      <c r="G1662" s="7">
        <v>0.58333333333333337</v>
      </c>
      <c r="H1662" s="30">
        <f>VLOOKUP(F1662,'Rainfall Record'!$D$2:$E$1000,1,TRUE)</f>
        <v>44091</v>
      </c>
      <c r="I1662" s="32">
        <f t="shared" si="50"/>
        <v>8</v>
      </c>
      <c r="J1662" s="32" t="s">
        <v>28</v>
      </c>
      <c r="U1662" t="s">
        <v>31</v>
      </c>
      <c r="V1662" t="str">
        <f t="shared" si="51"/>
        <v>ENT</v>
      </c>
      <c r="W1662">
        <v>262</v>
      </c>
      <c r="X1662" t="s">
        <v>30</v>
      </c>
    </row>
    <row r="1663" spans="1:24">
      <c r="A1663" t="s">
        <v>75</v>
      </c>
      <c r="C1663" t="str">
        <f>VLOOKUP(A1663,'Location Codes'!$A$2:$D$1048576,4,FALSE)</f>
        <v>Vernon.VernonburgDitch</v>
      </c>
      <c r="D1663">
        <f>VLOOKUP(A1663,'Location Codes'!$A$2:$C$1048576,2,FALSE)</f>
        <v>31.965998805129299</v>
      </c>
      <c r="E1663">
        <f>VLOOKUP(A1663,'Location Codes'!$A$2:$C$1048576,3,FALSE)</f>
        <v>-81.134277619450003</v>
      </c>
      <c r="F1663" s="1">
        <v>44098.59375</v>
      </c>
      <c r="G1663" s="7">
        <v>0.59375</v>
      </c>
      <c r="H1663" s="30">
        <f>VLOOKUP(F1663,'Rainfall Record'!$D$2:$E$1000,1,TRUE)</f>
        <v>44091</v>
      </c>
      <c r="I1663" s="32">
        <f t="shared" si="50"/>
        <v>8</v>
      </c>
      <c r="J1663" s="32" t="s">
        <v>28</v>
      </c>
      <c r="U1663" t="s">
        <v>31</v>
      </c>
      <c r="V1663" t="str">
        <f t="shared" si="51"/>
        <v>ENT</v>
      </c>
      <c r="W1663">
        <v>563</v>
      </c>
      <c r="X1663" t="s">
        <v>30</v>
      </c>
    </row>
    <row r="1664" spans="1:24">
      <c r="A1664" t="s">
        <v>76</v>
      </c>
      <c r="C1664" t="str">
        <f>VLOOKUP(A1664,'Location Codes'!$A$2:$D$1048576,4,FALSE)</f>
        <v>Vernon.Vernonburg</v>
      </c>
      <c r="D1664">
        <f>VLOOKUP(A1664,'Location Codes'!$A$2:$C$1048576,2,FALSE)</f>
        <v>31.963846986497899</v>
      </c>
      <c r="E1664">
        <f>VLOOKUP(A1664,'Location Codes'!$A$2:$C$1048576,3,FALSE)</f>
        <v>-81.120341943777106</v>
      </c>
      <c r="F1664" s="1">
        <v>44098.604166666664</v>
      </c>
      <c r="G1664" s="7">
        <v>0.60416666666666663</v>
      </c>
      <c r="H1664" s="30">
        <f>VLOOKUP(F1664,'Rainfall Record'!$D$2:$E$1000,1,TRUE)</f>
        <v>44091</v>
      </c>
      <c r="I1664" s="32">
        <f t="shared" si="50"/>
        <v>8</v>
      </c>
      <c r="J1664" s="32" t="s">
        <v>28</v>
      </c>
      <c r="U1664" t="s">
        <v>31</v>
      </c>
      <c r="V1664" t="str">
        <f t="shared" si="51"/>
        <v>ENT</v>
      </c>
      <c r="W1664">
        <v>31</v>
      </c>
      <c r="X1664" t="s">
        <v>30</v>
      </c>
    </row>
    <row r="1665" spans="1:24">
      <c r="A1665" t="s">
        <v>77</v>
      </c>
      <c r="C1665" t="str">
        <f>VLOOKUP(A1665,'Location Codes'!$A$2:$D$1048576,4,FALSE)</f>
        <v>Vernon.Vernonburg</v>
      </c>
      <c r="D1665">
        <f>VLOOKUP(A1665,'Location Codes'!$A$2:$C$1048576,2,FALSE)</f>
        <v>31.963846986497899</v>
      </c>
      <c r="E1665">
        <f>VLOOKUP(A1665,'Location Codes'!$A$2:$C$1048576,3,FALSE)</f>
        <v>-81.120341943777106</v>
      </c>
      <c r="F1665" s="1">
        <v>44098.604166666664</v>
      </c>
      <c r="G1665" s="7">
        <v>0.60416666666666663</v>
      </c>
      <c r="H1665" s="30">
        <f>VLOOKUP(F1665,'Rainfall Record'!$D$2:$E$1000,1,TRUE)</f>
        <v>44091</v>
      </c>
      <c r="I1665" s="32">
        <f t="shared" si="50"/>
        <v>8</v>
      </c>
      <c r="J1665" s="32" t="s">
        <v>28</v>
      </c>
      <c r="U1665" t="s">
        <v>31</v>
      </c>
      <c r="V1665" t="str">
        <f t="shared" si="51"/>
        <v>ENT</v>
      </c>
      <c r="W1665">
        <v>31</v>
      </c>
      <c r="X1665" t="s">
        <v>30</v>
      </c>
    </row>
    <row r="1666" spans="1:24">
      <c r="A1666" t="s">
        <v>27</v>
      </c>
      <c r="C1666" t="str">
        <f>VLOOKUP(A1666,'Location Codes'!$A$2:$D$1048576,4,FALSE)</f>
        <v>Hayners.Halcyon</v>
      </c>
      <c r="D1666">
        <f>VLOOKUP(A1666,'Location Codes'!$A$2:$C$1048576,2,FALSE)</f>
        <v>31.982481023192801</v>
      </c>
      <c r="E1666">
        <f>VLOOKUP(A1666,'Location Codes'!$A$2:$C$1048576,3,FALSE)</f>
        <v>-81.111041875059797</v>
      </c>
      <c r="F1666" s="1">
        <v>44109.482638888891</v>
      </c>
      <c r="G1666" s="7">
        <v>0.4826388888888889</v>
      </c>
      <c r="H1666" s="30">
        <f>VLOOKUP(F1666,'Rainfall Record'!$D$2:$E$1000,1,TRUE)</f>
        <v>44103</v>
      </c>
      <c r="I1666" s="32">
        <f t="shared" si="50"/>
        <v>6</v>
      </c>
      <c r="J1666" s="32" t="s">
        <v>28</v>
      </c>
      <c r="U1666" t="s">
        <v>31</v>
      </c>
      <c r="V1666" t="str">
        <f t="shared" si="51"/>
        <v>ENT</v>
      </c>
      <c r="W1666">
        <v>74</v>
      </c>
      <c r="X1666" t="s">
        <v>30</v>
      </c>
    </row>
    <row r="1667" spans="1:24">
      <c r="A1667" t="s">
        <v>78</v>
      </c>
      <c r="C1667" t="str">
        <f>VLOOKUP(A1667,'Location Codes'!$A$2:$D$1048576,4,FALSE)</f>
        <v>Harmon.9</v>
      </c>
      <c r="D1667">
        <f>VLOOKUP(A1667,'Location Codes'!$A$2:$C$1048576,2,FALSE)</f>
        <v>31.9867850198948</v>
      </c>
      <c r="E1667">
        <f>VLOOKUP(A1667,'Location Codes'!$A$2:$C$1048576,3,FALSE)</f>
        <v>-81.116596661316706</v>
      </c>
      <c r="F1667" s="1">
        <v>44112.458333333336</v>
      </c>
      <c r="G1667" s="7">
        <v>0.45833333333333331</v>
      </c>
      <c r="H1667" s="30">
        <f>VLOOKUP(F1667,'Rainfall Record'!$D$2:$E$1000,1,TRUE)</f>
        <v>44103</v>
      </c>
      <c r="I1667" s="32">
        <f t="shared" ref="I1667:I1730" si="52">ROUND(F1667-H1667,0)</f>
        <v>9</v>
      </c>
      <c r="J1667" s="32" t="s">
        <v>28</v>
      </c>
      <c r="U1667" t="s">
        <v>31</v>
      </c>
      <c r="V1667" t="str">
        <f t="shared" ref="V1667:V1730" si="53">IF(U1667="Fecal","FC",IF(U1667="Entero","ENT",IF(U1667="E.coli","EC",IF(U1667="E. Coli","EC",IF(U1667="Enterococci","ENT",IF(U1667="Total Coli","TC",IF(U1667="Total Coliform","TC","error")))))))</f>
        <v>ENT</v>
      </c>
      <c r="W1667">
        <v>213</v>
      </c>
      <c r="X1667" t="s">
        <v>30</v>
      </c>
    </row>
    <row r="1668" spans="1:24">
      <c r="A1668" t="s">
        <v>73</v>
      </c>
      <c r="C1668" t="str">
        <f>VLOOKUP(A1668,'Location Codes'!$A$2:$D$1048576,4,FALSE)</f>
        <v>Hayners.Mont</v>
      </c>
      <c r="D1668">
        <f>VLOOKUP(A1668,'Location Codes'!$A$2:$C$1048576,2,FALSE)</f>
        <v>31.993115442766999</v>
      </c>
      <c r="E1668">
        <f>VLOOKUP(A1668,'Location Codes'!$A$2:$C$1048576,3,FALSE)</f>
        <v>-81.1013377418072</v>
      </c>
      <c r="F1668" s="1">
        <v>44112.472222222219</v>
      </c>
      <c r="G1668" s="7">
        <v>0.47222222222222227</v>
      </c>
      <c r="H1668" s="30">
        <f>VLOOKUP(F1668,'Rainfall Record'!$D$2:$E$1000,1,TRUE)</f>
        <v>44103</v>
      </c>
      <c r="I1668" s="32">
        <f t="shared" si="52"/>
        <v>9</v>
      </c>
      <c r="J1668" s="32" t="s">
        <v>28</v>
      </c>
      <c r="U1668" t="s">
        <v>31</v>
      </c>
      <c r="V1668" t="str">
        <f t="shared" si="53"/>
        <v>ENT</v>
      </c>
      <c r="W1668">
        <v>122</v>
      </c>
      <c r="X1668" t="s">
        <v>30</v>
      </c>
    </row>
    <row r="1669" spans="1:24">
      <c r="A1669" t="s">
        <v>57</v>
      </c>
      <c r="C1669" t="str">
        <f>VLOOKUP(A1669,'Location Codes'!$A$2:$D$1048576,4,FALSE)</f>
        <v>Wilshire.WhiteBluff</v>
      </c>
      <c r="D1669">
        <f>VLOOKUP(A1669,'Location Codes'!$A$2:$C$1048576,2,FALSE)</f>
        <v>31.984280910253801</v>
      </c>
      <c r="E1669">
        <f>VLOOKUP(A1669,'Location Codes'!$A$2:$C$1048576,3,FALSE)</f>
        <v>-81.129864906139403</v>
      </c>
      <c r="F1669" s="1">
        <v>42801.45</v>
      </c>
      <c r="G1669" s="6">
        <v>0.45</v>
      </c>
      <c r="H1669" s="30">
        <f>VLOOKUP(F1669,'Rainfall Record'!$D$2:$E$1000,1,TRUE)</f>
        <v>42796</v>
      </c>
      <c r="I1669" s="32">
        <f t="shared" si="52"/>
        <v>5</v>
      </c>
      <c r="J1669" s="32" t="s">
        <v>28</v>
      </c>
      <c r="U1669" t="s">
        <v>29</v>
      </c>
      <c r="V1669" t="str">
        <f t="shared" si="53"/>
        <v>FC</v>
      </c>
      <c r="W1669">
        <v>230</v>
      </c>
      <c r="X1669" t="s">
        <v>30</v>
      </c>
    </row>
    <row r="1670" spans="1:24">
      <c r="A1670" t="s">
        <v>74</v>
      </c>
      <c r="C1670" t="str">
        <f>VLOOKUP(A1670,'Location Codes'!$A$2:$D$1048576,4,FALSE)</f>
        <v>Vernon.WhiteBluffDitch</v>
      </c>
      <c r="D1670">
        <f>VLOOKUP(A1670,'Location Codes'!$A$2:$C$1048576,2,FALSE)</f>
        <v>31.964633593941102</v>
      </c>
      <c r="E1670">
        <f>VLOOKUP(A1670,'Location Codes'!$A$2:$C$1048576,3,FALSE)</f>
        <v>-81.135533939742899</v>
      </c>
      <c r="F1670" s="1">
        <v>44112.545138888891</v>
      </c>
      <c r="G1670" s="7">
        <v>0.54513888888888895</v>
      </c>
      <c r="H1670" s="30">
        <f>VLOOKUP(F1670,'Rainfall Record'!$D$2:$E$1000,1,TRUE)</f>
        <v>44103</v>
      </c>
      <c r="I1670" s="32">
        <f t="shared" si="52"/>
        <v>10</v>
      </c>
      <c r="J1670" s="32" t="s">
        <v>28</v>
      </c>
      <c r="U1670" t="s">
        <v>31</v>
      </c>
      <c r="V1670" t="str">
        <f t="shared" si="53"/>
        <v>ENT</v>
      </c>
      <c r="W1670">
        <v>450</v>
      </c>
      <c r="X1670" t="s">
        <v>30</v>
      </c>
    </row>
    <row r="1671" spans="1:24">
      <c r="A1671" t="s">
        <v>75</v>
      </c>
      <c r="C1671" t="str">
        <f>VLOOKUP(A1671,'Location Codes'!$A$2:$D$1048576,4,FALSE)</f>
        <v>Vernon.VernonburgDitch</v>
      </c>
      <c r="D1671">
        <f>VLOOKUP(A1671,'Location Codes'!$A$2:$C$1048576,2,FALSE)</f>
        <v>31.965998805129299</v>
      </c>
      <c r="E1671">
        <f>VLOOKUP(A1671,'Location Codes'!$A$2:$C$1048576,3,FALSE)</f>
        <v>-81.134277619450003</v>
      </c>
      <c r="F1671" s="1">
        <v>44112.552083333336</v>
      </c>
      <c r="G1671" s="7">
        <v>0.55208333333333337</v>
      </c>
      <c r="H1671" s="30">
        <f>VLOOKUP(F1671,'Rainfall Record'!$D$2:$E$1000,1,TRUE)</f>
        <v>44103</v>
      </c>
      <c r="I1671" s="32">
        <f t="shared" si="52"/>
        <v>10</v>
      </c>
      <c r="J1671" s="32" t="s">
        <v>28</v>
      </c>
      <c r="U1671" t="s">
        <v>31</v>
      </c>
      <c r="V1671" t="str">
        <f t="shared" si="53"/>
        <v>ENT</v>
      </c>
      <c r="W1671">
        <v>336</v>
      </c>
      <c r="X1671" t="s">
        <v>30</v>
      </c>
    </row>
    <row r="1672" spans="1:24">
      <c r="A1672" t="s">
        <v>76</v>
      </c>
      <c r="C1672" t="str">
        <f>VLOOKUP(A1672,'Location Codes'!$A$2:$D$1048576,4,FALSE)</f>
        <v>Vernon.Vernonburg</v>
      </c>
      <c r="D1672">
        <f>VLOOKUP(A1672,'Location Codes'!$A$2:$C$1048576,2,FALSE)</f>
        <v>31.963846986497899</v>
      </c>
      <c r="E1672">
        <f>VLOOKUP(A1672,'Location Codes'!$A$2:$C$1048576,3,FALSE)</f>
        <v>-81.120341943777106</v>
      </c>
      <c r="F1672" s="1">
        <v>44112.569444444445</v>
      </c>
      <c r="G1672" s="7">
        <v>0.56944444444444442</v>
      </c>
      <c r="H1672" s="30">
        <f>VLOOKUP(F1672,'Rainfall Record'!$D$2:$E$1000,1,TRUE)</f>
        <v>44103</v>
      </c>
      <c r="I1672" s="32">
        <f t="shared" si="52"/>
        <v>10</v>
      </c>
      <c r="J1672" s="32" t="s">
        <v>28</v>
      </c>
      <c r="U1672" t="s">
        <v>31</v>
      </c>
      <c r="V1672" t="str">
        <f t="shared" si="53"/>
        <v>ENT</v>
      </c>
      <c r="W1672">
        <v>20</v>
      </c>
      <c r="X1672" t="s">
        <v>30</v>
      </c>
    </row>
    <row r="1673" spans="1:24">
      <c r="A1673" t="s">
        <v>77</v>
      </c>
      <c r="C1673" t="str">
        <f>VLOOKUP(A1673,'Location Codes'!$A$2:$D$1048576,4,FALSE)</f>
        <v>Vernon.Vernonburg</v>
      </c>
      <c r="D1673">
        <f>VLOOKUP(A1673,'Location Codes'!$A$2:$C$1048576,2,FALSE)</f>
        <v>31.963846986497899</v>
      </c>
      <c r="E1673">
        <f>VLOOKUP(A1673,'Location Codes'!$A$2:$C$1048576,3,FALSE)</f>
        <v>-81.120341943777106</v>
      </c>
      <c r="F1673" s="1">
        <v>44112.569444444445</v>
      </c>
      <c r="G1673" s="7">
        <v>0.56944444444444442</v>
      </c>
      <c r="H1673" s="30">
        <f>VLOOKUP(F1673,'Rainfall Record'!$D$2:$E$1000,1,TRUE)</f>
        <v>44103</v>
      </c>
      <c r="I1673" s="32">
        <f t="shared" si="52"/>
        <v>10</v>
      </c>
      <c r="J1673" s="32" t="s">
        <v>28</v>
      </c>
      <c r="U1673" t="s">
        <v>31</v>
      </c>
      <c r="V1673" t="str">
        <f t="shared" si="53"/>
        <v>ENT</v>
      </c>
      <c r="W1673">
        <v>20</v>
      </c>
      <c r="X1673" t="s">
        <v>30</v>
      </c>
    </row>
    <row r="1674" spans="1:24">
      <c r="A1674" t="s">
        <v>82</v>
      </c>
      <c r="B1674" s="2">
        <v>10.199999999999999</v>
      </c>
      <c r="C1674" t="str">
        <f>VLOOKUP(A1674,'Location Codes'!$A$2:$D$1048576,4,FALSE)</f>
        <v>Harmon.9</v>
      </c>
      <c r="D1674">
        <f>VLOOKUP(A1674,'Location Codes'!$A$2:$C$1048576,2,FALSE)</f>
        <v>31.986799999999999</v>
      </c>
      <c r="E1674">
        <f>VLOOKUP(A1674,'Location Codes'!$A$2:$C$1048576,3,FALSE)</f>
        <v>-81.116500000000002</v>
      </c>
      <c r="F1674" s="1">
        <v>44362</v>
      </c>
      <c r="H1674" s="30">
        <f>VLOOKUP(F1674,'Rainfall Record'!$D$2:$E$1000,1,TRUE)</f>
        <v>44361</v>
      </c>
      <c r="I1674" s="32">
        <f t="shared" si="52"/>
        <v>1</v>
      </c>
      <c r="J1674" s="32" t="s">
        <v>28</v>
      </c>
      <c r="U1674" t="s">
        <v>41</v>
      </c>
      <c r="V1674" t="str">
        <f t="shared" si="53"/>
        <v>EC</v>
      </c>
      <c r="W1674">
        <v>520</v>
      </c>
      <c r="X1674" t="s">
        <v>30</v>
      </c>
    </row>
    <row r="1675" spans="1:24">
      <c r="A1675" t="s">
        <v>82</v>
      </c>
      <c r="B1675" s="2">
        <v>10</v>
      </c>
      <c r="C1675" t="str">
        <f>VLOOKUP(A1675,'Location Codes'!$A$2:$D$1048576,4,FALSE)</f>
        <v>Harmon.9</v>
      </c>
      <c r="D1675">
        <f>VLOOKUP(A1675,'Location Codes'!$A$2:$C$1048576,2,FALSE)</f>
        <v>31.986799999999999</v>
      </c>
      <c r="E1675">
        <f>VLOOKUP(A1675,'Location Codes'!$A$2:$C$1048576,3,FALSE)</f>
        <v>-81.116500000000002</v>
      </c>
      <c r="F1675" s="1">
        <v>44362</v>
      </c>
      <c r="H1675" s="30">
        <f>VLOOKUP(F1675,'Rainfall Record'!$D$2:$E$1000,1,TRUE)</f>
        <v>44361</v>
      </c>
      <c r="I1675" s="32">
        <f t="shared" si="52"/>
        <v>1</v>
      </c>
      <c r="J1675" s="32" t="s">
        <v>28</v>
      </c>
      <c r="U1675" t="s">
        <v>41</v>
      </c>
      <c r="V1675" t="str">
        <f t="shared" si="53"/>
        <v>EC</v>
      </c>
      <c r="W1675">
        <v>960.6</v>
      </c>
      <c r="X1675" t="s">
        <v>30</v>
      </c>
    </row>
    <row r="1676" spans="1:24">
      <c r="A1676" t="s">
        <v>82</v>
      </c>
      <c r="B1676" s="2">
        <v>10</v>
      </c>
      <c r="C1676" t="str">
        <f>VLOOKUP(A1676,'Location Codes'!$A$2:$D$1048576,4,FALSE)</f>
        <v>Harmon.9</v>
      </c>
      <c r="D1676">
        <f>VLOOKUP(A1676,'Location Codes'!$A$2:$C$1048576,2,FALSE)</f>
        <v>31.986799999999999</v>
      </c>
      <c r="E1676">
        <f>VLOOKUP(A1676,'Location Codes'!$A$2:$C$1048576,3,FALSE)</f>
        <v>-81.116500000000002</v>
      </c>
      <c r="F1676" s="1">
        <v>44362</v>
      </c>
      <c r="H1676" s="30">
        <f>VLOOKUP(F1676,'Rainfall Record'!$D$2:$E$1000,1,TRUE)</f>
        <v>44361</v>
      </c>
      <c r="I1676" s="32">
        <f t="shared" si="52"/>
        <v>1</v>
      </c>
      <c r="J1676" s="32" t="s">
        <v>28</v>
      </c>
      <c r="U1676" t="s">
        <v>31</v>
      </c>
      <c r="V1676" t="str">
        <f t="shared" si="53"/>
        <v>ENT</v>
      </c>
      <c r="W1676">
        <v>1011.2</v>
      </c>
      <c r="X1676" t="s">
        <v>30</v>
      </c>
    </row>
    <row r="1677" spans="1:24">
      <c r="A1677" t="s">
        <v>82</v>
      </c>
      <c r="B1677" s="2">
        <v>10.1</v>
      </c>
      <c r="C1677" t="str">
        <f>VLOOKUP(A1677,'Location Codes'!$A$2:$D$1048576,4,FALSE)</f>
        <v>Harmon.9</v>
      </c>
      <c r="D1677">
        <f>VLOOKUP(A1677,'Location Codes'!$A$2:$C$1048576,2,FALSE)</f>
        <v>31.986799999999999</v>
      </c>
      <c r="E1677">
        <f>VLOOKUP(A1677,'Location Codes'!$A$2:$C$1048576,3,FALSE)</f>
        <v>-81.116500000000002</v>
      </c>
      <c r="F1677" s="1">
        <v>44362</v>
      </c>
      <c r="H1677" s="30">
        <f>VLOOKUP(F1677,'Rainfall Record'!$D$2:$E$1000,1,TRUE)</f>
        <v>44361</v>
      </c>
      <c r="I1677" s="32">
        <f t="shared" si="52"/>
        <v>1</v>
      </c>
      <c r="J1677" s="32" t="s">
        <v>28</v>
      </c>
      <c r="U1677" t="s">
        <v>41</v>
      </c>
      <c r="V1677" t="str">
        <f t="shared" si="53"/>
        <v>EC</v>
      </c>
      <c r="W1677">
        <v>1036</v>
      </c>
      <c r="X1677" t="s">
        <v>30</v>
      </c>
    </row>
    <row r="1678" spans="1:24">
      <c r="A1678" t="s">
        <v>82</v>
      </c>
      <c r="B1678" s="2">
        <v>10.199999999999999</v>
      </c>
      <c r="C1678" t="str">
        <f>VLOOKUP(A1678,'Location Codes'!$A$2:$D$1048576,4,FALSE)</f>
        <v>Harmon.9</v>
      </c>
      <c r="D1678">
        <f>VLOOKUP(A1678,'Location Codes'!$A$2:$C$1048576,2,FALSE)</f>
        <v>31.986799999999999</v>
      </c>
      <c r="E1678">
        <f>VLOOKUP(A1678,'Location Codes'!$A$2:$C$1048576,3,FALSE)</f>
        <v>-81.116500000000002</v>
      </c>
      <c r="F1678" s="1">
        <v>44362</v>
      </c>
      <c r="H1678" s="30">
        <f>VLOOKUP(F1678,'Rainfall Record'!$D$2:$E$1000,1,TRUE)</f>
        <v>44361</v>
      </c>
      <c r="I1678" s="32">
        <f t="shared" si="52"/>
        <v>1</v>
      </c>
      <c r="J1678" s="32" t="s">
        <v>28</v>
      </c>
      <c r="U1678" t="s">
        <v>31</v>
      </c>
      <c r="V1678" t="str">
        <f t="shared" si="53"/>
        <v>ENT</v>
      </c>
      <c r="W1678">
        <v>2330</v>
      </c>
      <c r="X1678" t="s">
        <v>30</v>
      </c>
    </row>
    <row r="1679" spans="1:24">
      <c r="A1679" t="s">
        <v>82</v>
      </c>
      <c r="B1679" s="2">
        <v>10.1</v>
      </c>
      <c r="C1679" t="str">
        <f>VLOOKUP(A1679,'Location Codes'!$A$2:$D$1048576,4,FALSE)</f>
        <v>Harmon.9</v>
      </c>
      <c r="D1679">
        <f>VLOOKUP(A1679,'Location Codes'!$A$2:$C$1048576,2,FALSE)</f>
        <v>31.986799999999999</v>
      </c>
      <c r="E1679">
        <f>VLOOKUP(A1679,'Location Codes'!$A$2:$C$1048576,3,FALSE)</f>
        <v>-81.116500000000002</v>
      </c>
      <c r="F1679" s="1">
        <v>44362</v>
      </c>
      <c r="H1679" s="30">
        <f>VLOOKUP(F1679,'Rainfall Record'!$D$2:$E$1000,1,TRUE)</f>
        <v>44361</v>
      </c>
      <c r="I1679" s="32">
        <f t="shared" si="52"/>
        <v>1</v>
      </c>
      <c r="J1679" s="32" t="s">
        <v>28</v>
      </c>
      <c r="U1679" t="s">
        <v>31</v>
      </c>
      <c r="V1679" t="str">
        <f t="shared" si="53"/>
        <v>ENT</v>
      </c>
      <c r="W1679">
        <v>3784</v>
      </c>
      <c r="X1679" t="s">
        <v>30</v>
      </c>
    </row>
    <row r="1680" spans="1:24">
      <c r="A1680" t="s">
        <v>83</v>
      </c>
      <c r="B1680" s="2">
        <v>10.1</v>
      </c>
      <c r="C1680" t="str">
        <f>VLOOKUP(A1680,'Location Codes'!$A$2:$D$1048576,4,FALSE)</f>
        <v>Holland.Woodley</v>
      </c>
      <c r="D1680">
        <f>VLOOKUP(A1680,'Location Codes'!$A$2:$C$1048576,2,FALSE)</f>
        <v>31.975590428128601</v>
      </c>
      <c r="E1680">
        <f>VLOOKUP(A1680,'Location Codes'!$A$2:$C$1048576,3,FALSE)</f>
        <v>-81.1385775065568</v>
      </c>
      <c r="F1680" s="1">
        <v>44362</v>
      </c>
      <c r="H1680" s="30">
        <f>VLOOKUP(F1680,'Rainfall Record'!$D$2:$E$1000,1,TRUE)</f>
        <v>44361</v>
      </c>
      <c r="I1680" s="32">
        <f t="shared" si="52"/>
        <v>1</v>
      </c>
      <c r="J1680" s="32" t="s">
        <v>28</v>
      </c>
      <c r="U1680" t="s">
        <v>31</v>
      </c>
      <c r="V1680" t="str">
        <f t="shared" si="53"/>
        <v>ENT</v>
      </c>
      <c r="W1680">
        <v>237</v>
      </c>
      <c r="X1680" t="s">
        <v>30</v>
      </c>
    </row>
    <row r="1681" spans="1:24">
      <c r="A1681" t="s">
        <v>83</v>
      </c>
      <c r="B1681" s="2">
        <v>10.199999999999999</v>
      </c>
      <c r="C1681" t="str">
        <f>VLOOKUP(A1681,'Location Codes'!$A$2:$D$1048576,4,FALSE)</f>
        <v>Holland.Woodley</v>
      </c>
      <c r="D1681">
        <f>VLOOKUP(A1681,'Location Codes'!$A$2:$C$1048576,2,FALSE)</f>
        <v>31.975590428128601</v>
      </c>
      <c r="E1681">
        <f>VLOOKUP(A1681,'Location Codes'!$A$2:$C$1048576,3,FALSE)</f>
        <v>-81.1385775065568</v>
      </c>
      <c r="F1681" s="1">
        <v>44362</v>
      </c>
      <c r="H1681" s="30">
        <f>VLOOKUP(F1681,'Rainfall Record'!$D$2:$E$1000,1,TRUE)</f>
        <v>44361</v>
      </c>
      <c r="I1681" s="32">
        <f t="shared" si="52"/>
        <v>1</v>
      </c>
      <c r="J1681" s="32" t="s">
        <v>28</v>
      </c>
      <c r="U1681" t="s">
        <v>31</v>
      </c>
      <c r="V1681" t="str">
        <f t="shared" si="53"/>
        <v>ENT</v>
      </c>
      <c r="W1681">
        <v>300</v>
      </c>
      <c r="X1681" t="s">
        <v>30</v>
      </c>
    </row>
    <row r="1682" spans="1:24">
      <c r="A1682" t="s">
        <v>83</v>
      </c>
      <c r="B1682" s="2">
        <v>10</v>
      </c>
      <c r="C1682" t="str">
        <f>VLOOKUP(A1682,'Location Codes'!$A$2:$D$1048576,4,FALSE)</f>
        <v>Holland.Woodley</v>
      </c>
      <c r="D1682">
        <f>VLOOKUP(A1682,'Location Codes'!$A$2:$C$1048576,2,FALSE)</f>
        <v>31.975590428128601</v>
      </c>
      <c r="E1682">
        <f>VLOOKUP(A1682,'Location Codes'!$A$2:$C$1048576,3,FALSE)</f>
        <v>-81.1385775065568</v>
      </c>
      <c r="F1682" s="1">
        <v>44362</v>
      </c>
      <c r="H1682" s="30">
        <f>VLOOKUP(F1682,'Rainfall Record'!$D$2:$E$1000,1,TRUE)</f>
        <v>44361</v>
      </c>
      <c r="I1682" s="32">
        <f t="shared" si="52"/>
        <v>1</v>
      </c>
      <c r="J1682" s="32" t="s">
        <v>28</v>
      </c>
      <c r="U1682" t="s">
        <v>41</v>
      </c>
      <c r="V1682" t="str">
        <f t="shared" si="53"/>
        <v>EC</v>
      </c>
      <c r="W1682">
        <v>756.6</v>
      </c>
      <c r="X1682" t="s">
        <v>30</v>
      </c>
    </row>
    <row r="1683" spans="1:24">
      <c r="A1683" t="s">
        <v>83</v>
      </c>
      <c r="B1683" s="2">
        <v>10</v>
      </c>
      <c r="C1683" t="str">
        <f>VLOOKUP(A1683,'Location Codes'!$A$2:$D$1048576,4,FALSE)</f>
        <v>Holland.Woodley</v>
      </c>
      <c r="D1683">
        <f>VLOOKUP(A1683,'Location Codes'!$A$2:$C$1048576,2,FALSE)</f>
        <v>31.975590428128601</v>
      </c>
      <c r="E1683">
        <f>VLOOKUP(A1683,'Location Codes'!$A$2:$C$1048576,3,FALSE)</f>
        <v>-81.1385775065568</v>
      </c>
      <c r="F1683" s="1">
        <v>44362</v>
      </c>
      <c r="H1683" s="30">
        <f>VLOOKUP(F1683,'Rainfall Record'!$D$2:$E$1000,1,TRUE)</f>
        <v>44361</v>
      </c>
      <c r="I1683" s="32">
        <f t="shared" si="52"/>
        <v>1</v>
      </c>
      <c r="J1683" s="32" t="s">
        <v>28</v>
      </c>
      <c r="U1683" t="s">
        <v>31</v>
      </c>
      <c r="V1683" t="str">
        <f t="shared" si="53"/>
        <v>ENT</v>
      </c>
      <c r="W1683">
        <v>913</v>
      </c>
      <c r="X1683" t="s">
        <v>30</v>
      </c>
    </row>
    <row r="1684" spans="1:24">
      <c r="A1684" t="s">
        <v>83</v>
      </c>
      <c r="B1684" s="2">
        <v>10.1</v>
      </c>
      <c r="C1684" t="str">
        <f>VLOOKUP(A1684,'Location Codes'!$A$2:$D$1048576,4,FALSE)</f>
        <v>Holland.Woodley</v>
      </c>
      <c r="D1684">
        <f>VLOOKUP(A1684,'Location Codes'!$A$2:$C$1048576,2,FALSE)</f>
        <v>31.975590428128601</v>
      </c>
      <c r="E1684">
        <f>VLOOKUP(A1684,'Location Codes'!$A$2:$C$1048576,3,FALSE)</f>
        <v>-81.1385775065568</v>
      </c>
      <c r="F1684" s="1">
        <v>44362</v>
      </c>
      <c r="H1684" s="30">
        <f>VLOOKUP(F1684,'Rainfall Record'!$D$2:$E$1000,1,TRUE)</f>
        <v>44361</v>
      </c>
      <c r="I1684" s="32">
        <f t="shared" si="52"/>
        <v>1</v>
      </c>
      <c r="J1684" s="32" t="s">
        <v>28</v>
      </c>
      <c r="U1684" t="s">
        <v>41</v>
      </c>
      <c r="V1684" t="str">
        <f t="shared" si="53"/>
        <v>EC</v>
      </c>
      <c r="W1684">
        <v>1017</v>
      </c>
      <c r="X1684" t="s">
        <v>30</v>
      </c>
    </row>
    <row r="1685" spans="1:24">
      <c r="A1685" t="s">
        <v>83</v>
      </c>
      <c r="B1685" s="2">
        <v>10.199999999999999</v>
      </c>
      <c r="C1685" t="str">
        <f>VLOOKUP(A1685,'Location Codes'!$A$2:$D$1048576,4,FALSE)</f>
        <v>Holland.Woodley</v>
      </c>
      <c r="D1685">
        <f>VLOOKUP(A1685,'Location Codes'!$A$2:$C$1048576,2,FALSE)</f>
        <v>31.975590428128601</v>
      </c>
      <c r="E1685">
        <f>VLOOKUP(A1685,'Location Codes'!$A$2:$C$1048576,3,FALSE)</f>
        <v>-81.1385775065568</v>
      </c>
      <c r="F1685" s="1">
        <v>44362</v>
      </c>
      <c r="H1685" s="30">
        <f>VLOOKUP(F1685,'Rainfall Record'!$D$2:$E$1000,1,TRUE)</f>
        <v>44361</v>
      </c>
      <c r="I1685" s="32">
        <f t="shared" si="52"/>
        <v>1</v>
      </c>
      <c r="J1685" s="32" t="s">
        <v>28</v>
      </c>
      <c r="U1685" t="s">
        <v>41</v>
      </c>
      <c r="V1685" t="str">
        <f t="shared" si="53"/>
        <v>EC</v>
      </c>
      <c r="W1685">
        <v>1210</v>
      </c>
      <c r="X1685" t="s">
        <v>30</v>
      </c>
    </row>
    <row r="1686" spans="1:24">
      <c r="A1686" t="s">
        <v>84</v>
      </c>
      <c r="C1686" t="str">
        <f>VLOOKUP(A1686,'Location Codes'!$A$2:$D$1048576,4,FALSE)</f>
        <v>Harmon.1</v>
      </c>
      <c r="D1686">
        <f>VLOOKUP(A1686,'Location Codes'!$A$2:$C$1048576,2,FALSE)</f>
        <v>32.007800000000003</v>
      </c>
      <c r="E1686">
        <f>VLOOKUP(A1686,'Location Codes'!$A$2:$C$1048576,3,FALSE)</f>
        <v>-81.109399999999994</v>
      </c>
      <c r="F1686" s="1">
        <v>44369</v>
      </c>
      <c r="G1686" s="3">
        <v>0.51111111111111118</v>
      </c>
      <c r="H1686" s="30">
        <f>VLOOKUP(F1686,'Rainfall Record'!$D$2:$E$1000,1,TRUE)</f>
        <v>44369</v>
      </c>
      <c r="I1686" s="32">
        <f t="shared" si="52"/>
        <v>0</v>
      </c>
      <c r="J1686" s="32" t="s">
        <v>28</v>
      </c>
      <c r="U1686" t="s">
        <v>41</v>
      </c>
      <c r="V1686" t="str">
        <f t="shared" si="53"/>
        <v>EC</v>
      </c>
      <c r="W1686">
        <v>5012</v>
      </c>
      <c r="X1686" t="s">
        <v>30</v>
      </c>
    </row>
    <row r="1687" spans="1:24">
      <c r="A1687" t="s">
        <v>84</v>
      </c>
      <c r="C1687" t="str">
        <f>VLOOKUP(A1687,'Location Codes'!$A$2:$D$1048576,4,FALSE)</f>
        <v>Harmon.1</v>
      </c>
      <c r="D1687">
        <f>VLOOKUP(A1687,'Location Codes'!$A$2:$C$1048576,2,FALSE)</f>
        <v>32.007800000000003</v>
      </c>
      <c r="E1687">
        <f>VLOOKUP(A1687,'Location Codes'!$A$2:$C$1048576,3,FALSE)</f>
        <v>-81.109399999999994</v>
      </c>
      <c r="F1687" s="1">
        <v>44369</v>
      </c>
      <c r="G1687" s="3">
        <v>0.51111111111111118</v>
      </c>
      <c r="H1687" s="30">
        <f>VLOOKUP(F1687,'Rainfall Record'!$D$2:$E$1000,1,TRUE)</f>
        <v>44369</v>
      </c>
      <c r="I1687" s="32">
        <f t="shared" si="52"/>
        <v>0</v>
      </c>
      <c r="J1687" s="32" t="s">
        <v>28</v>
      </c>
      <c r="U1687" t="s">
        <v>31</v>
      </c>
      <c r="V1687" t="str">
        <f t="shared" si="53"/>
        <v>ENT</v>
      </c>
      <c r="W1687">
        <v>8704</v>
      </c>
      <c r="X1687" t="s">
        <v>30</v>
      </c>
    </row>
    <row r="1688" spans="1:24">
      <c r="A1688" t="s">
        <v>85</v>
      </c>
      <c r="C1688" t="str">
        <f>VLOOKUP(A1688,'Location Codes'!$A$2:$D$1048576,4,FALSE)</f>
        <v>Harmon.2</v>
      </c>
      <c r="D1688">
        <f>VLOOKUP(A1688,'Location Codes'!$A$2:$C$1048576,2,FALSE)</f>
        <v>32.005200000000002</v>
      </c>
      <c r="E1688">
        <f>VLOOKUP(A1688,'Location Codes'!$A$2:$C$1048576,3,FALSE)</f>
        <v>-81.106399999999994</v>
      </c>
      <c r="F1688" s="1">
        <v>44369</v>
      </c>
      <c r="G1688" s="3">
        <v>0.52569444444444446</v>
      </c>
      <c r="H1688" s="30">
        <f>VLOOKUP(F1688,'Rainfall Record'!$D$2:$E$1000,1,TRUE)</f>
        <v>44369</v>
      </c>
      <c r="I1688" s="32">
        <f t="shared" si="52"/>
        <v>0</v>
      </c>
      <c r="J1688" s="32" t="s">
        <v>28</v>
      </c>
      <c r="U1688" t="s">
        <v>41</v>
      </c>
      <c r="V1688" t="str">
        <f t="shared" si="53"/>
        <v>EC</v>
      </c>
      <c r="W1688">
        <v>4360</v>
      </c>
      <c r="X1688" t="s">
        <v>30</v>
      </c>
    </row>
    <row r="1689" spans="1:24">
      <c r="A1689" t="s">
        <v>85</v>
      </c>
      <c r="C1689" t="str">
        <f>VLOOKUP(A1689,'Location Codes'!$A$2:$D$1048576,4,FALSE)</f>
        <v>Harmon.2</v>
      </c>
      <c r="D1689">
        <f>VLOOKUP(A1689,'Location Codes'!$A$2:$C$1048576,2,FALSE)</f>
        <v>32.005200000000002</v>
      </c>
      <c r="E1689">
        <f>VLOOKUP(A1689,'Location Codes'!$A$2:$C$1048576,3,FALSE)</f>
        <v>-81.106399999999994</v>
      </c>
      <c r="F1689" s="1">
        <v>44369</v>
      </c>
      <c r="G1689" s="3">
        <v>0.52569444444444446</v>
      </c>
      <c r="H1689" s="30">
        <f>VLOOKUP(F1689,'Rainfall Record'!$D$2:$E$1000,1,TRUE)</f>
        <v>44369</v>
      </c>
      <c r="I1689" s="32">
        <f t="shared" si="52"/>
        <v>0</v>
      </c>
      <c r="J1689" s="32" t="s">
        <v>28</v>
      </c>
      <c r="U1689" t="s">
        <v>31</v>
      </c>
      <c r="V1689" t="str">
        <f t="shared" si="53"/>
        <v>ENT</v>
      </c>
      <c r="W1689">
        <v>8704</v>
      </c>
      <c r="X1689" t="s">
        <v>30</v>
      </c>
    </row>
    <row r="1690" spans="1:24">
      <c r="A1690" t="s">
        <v>86</v>
      </c>
      <c r="C1690" t="str">
        <f>VLOOKUP(A1690,'Location Codes'!$A$2:$D$1048576,4,FALSE)</f>
        <v>Harmon.3</v>
      </c>
      <c r="D1690">
        <f>VLOOKUP(A1690,'Location Codes'!$A$2:$C$1048576,2,FALSE)</f>
        <v>32.000700000000002</v>
      </c>
      <c r="E1690">
        <f>VLOOKUP(A1690,'Location Codes'!$A$2:$C$1048576,3,FALSE)</f>
        <v>-81.105000000000004</v>
      </c>
      <c r="F1690" s="1">
        <v>44369</v>
      </c>
      <c r="G1690" s="3">
        <v>0.54375000000000007</v>
      </c>
      <c r="H1690" s="30">
        <f>VLOOKUP(F1690,'Rainfall Record'!$D$2:$E$1000,1,TRUE)</f>
        <v>44369</v>
      </c>
      <c r="I1690" s="32">
        <f t="shared" si="52"/>
        <v>0</v>
      </c>
      <c r="J1690" s="32" t="s">
        <v>28</v>
      </c>
      <c r="U1690" t="s">
        <v>41</v>
      </c>
      <c r="V1690" t="str">
        <f t="shared" si="53"/>
        <v>EC</v>
      </c>
      <c r="W1690">
        <v>5247</v>
      </c>
      <c r="X1690" t="s">
        <v>30</v>
      </c>
    </row>
    <row r="1691" spans="1:24">
      <c r="A1691" t="s">
        <v>86</v>
      </c>
      <c r="C1691" t="str">
        <f>VLOOKUP(A1691,'Location Codes'!$A$2:$D$1048576,4,FALSE)</f>
        <v>Harmon.3</v>
      </c>
      <c r="D1691">
        <f>VLOOKUP(A1691,'Location Codes'!$A$2:$C$1048576,2,FALSE)</f>
        <v>32.000700000000002</v>
      </c>
      <c r="E1691">
        <f>VLOOKUP(A1691,'Location Codes'!$A$2:$C$1048576,3,FALSE)</f>
        <v>-81.105000000000004</v>
      </c>
      <c r="F1691" s="1">
        <v>44369</v>
      </c>
      <c r="G1691" s="3">
        <v>0.54375000000000007</v>
      </c>
      <c r="H1691" s="30">
        <f>VLOOKUP(F1691,'Rainfall Record'!$D$2:$E$1000,1,TRUE)</f>
        <v>44369</v>
      </c>
      <c r="I1691" s="32">
        <f t="shared" si="52"/>
        <v>0</v>
      </c>
      <c r="J1691" s="32" t="s">
        <v>28</v>
      </c>
      <c r="U1691" t="s">
        <v>31</v>
      </c>
      <c r="V1691" t="str">
        <f t="shared" si="53"/>
        <v>ENT</v>
      </c>
      <c r="W1691">
        <v>7556</v>
      </c>
      <c r="X1691" t="s">
        <v>30</v>
      </c>
    </row>
    <row r="1692" spans="1:24">
      <c r="A1692" t="s">
        <v>87</v>
      </c>
      <c r="C1692" t="str">
        <f>VLOOKUP(A1692,'Location Codes'!$A$2:$D$1048576,4,FALSE)</f>
        <v>Harmon.4</v>
      </c>
      <c r="D1692">
        <f>VLOOKUP(A1692,'Location Codes'!$A$2:$C$1048576,2,FALSE)</f>
        <v>32.0002</v>
      </c>
      <c r="E1692">
        <f>VLOOKUP(A1692,'Location Codes'!$A$2:$C$1048576,3,FALSE)</f>
        <v>-81.1053</v>
      </c>
      <c r="F1692" s="1">
        <v>44369</v>
      </c>
      <c r="G1692" s="3">
        <v>0.5444444444444444</v>
      </c>
      <c r="H1692" s="30">
        <f>VLOOKUP(F1692,'Rainfall Record'!$D$2:$E$1000,1,TRUE)</f>
        <v>44369</v>
      </c>
      <c r="I1692" s="32">
        <f t="shared" si="52"/>
        <v>0</v>
      </c>
      <c r="J1692" s="32" t="s">
        <v>28</v>
      </c>
      <c r="U1692" t="s">
        <v>41</v>
      </c>
      <c r="V1692" t="str">
        <f t="shared" si="53"/>
        <v>EC</v>
      </c>
      <c r="W1692">
        <v>5247</v>
      </c>
      <c r="X1692" t="s">
        <v>30</v>
      </c>
    </row>
    <row r="1693" spans="1:24">
      <c r="A1693" t="s">
        <v>87</v>
      </c>
      <c r="C1693" t="str">
        <f>VLOOKUP(A1693,'Location Codes'!$A$2:$D$1048576,4,FALSE)</f>
        <v>Harmon.4</v>
      </c>
      <c r="D1693">
        <f>VLOOKUP(A1693,'Location Codes'!$A$2:$C$1048576,2,FALSE)</f>
        <v>32.0002</v>
      </c>
      <c r="E1693">
        <f>VLOOKUP(A1693,'Location Codes'!$A$2:$C$1048576,3,FALSE)</f>
        <v>-81.1053</v>
      </c>
      <c r="F1693" s="1">
        <v>44369</v>
      </c>
      <c r="G1693" s="3">
        <v>0.5444444444444444</v>
      </c>
      <c r="H1693" s="30">
        <f>VLOOKUP(F1693,'Rainfall Record'!$D$2:$E$1000,1,TRUE)</f>
        <v>44369</v>
      </c>
      <c r="I1693" s="32">
        <f t="shared" si="52"/>
        <v>0</v>
      </c>
      <c r="J1693" s="32" t="s">
        <v>28</v>
      </c>
      <c r="U1693" t="s">
        <v>31</v>
      </c>
      <c r="V1693" t="str">
        <f t="shared" si="53"/>
        <v>ENT</v>
      </c>
      <c r="W1693">
        <v>7915</v>
      </c>
      <c r="X1693" t="s">
        <v>30</v>
      </c>
    </row>
    <row r="1694" spans="1:24">
      <c r="A1694" t="s">
        <v>88</v>
      </c>
      <c r="C1694" t="str">
        <f>VLOOKUP(A1694,'Location Codes'!$A$2:$D$1048576,4,FALSE)</f>
        <v>Harmon.5</v>
      </c>
      <c r="D1694">
        <f>VLOOKUP(A1694,'Location Codes'!$A$2:$C$1048576,2,FALSE)</f>
        <v>31.9955</v>
      </c>
      <c r="E1694">
        <f>VLOOKUP(A1694,'Location Codes'!$A$2:$C$1048576,3,FALSE)</f>
        <v>-81.110299999999995</v>
      </c>
      <c r="F1694" s="1">
        <v>44369</v>
      </c>
      <c r="G1694" s="3">
        <v>0.57500000000000007</v>
      </c>
      <c r="H1694" s="30">
        <f>VLOOKUP(F1694,'Rainfall Record'!$D$2:$E$1000,1,TRUE)</f>
        <v>44369</v>
      </c>
      <c r="I1694" s="32">
        <f t="shared" si="52"/>
        <v>0</v>
      </c>
      <c r="J1694" s="32" t="s">
        <v>28</v>
      </c>
      <c r="U1694" t="s">
        <v>41</v>
      </c>
      <c r="V1694" t="str">
        <f t="shared" si="53"/>
        <v>EC</v>
      </c>
      <c r="W1694">
        <v>5012</v>
      </c>
      <c r="X1694" t="s">
        <v>30</v>
      </c>
    </row>
    <row r="1695" spans="1:24">
      <c r="A1695" t="s">
        <v>88</v>
      </c>
      <c r="C1695" t="str">
        <f>VLOOKUP(A1695,'Location Codes'!$A$2:$D$1048576,4,FALSE)</f>
        <v>Harmon.5</v>
      </c>
      <c r="D1695">
        <f>VLOOKUP(A1695,'Location Codes'!$A$2:$C$1048576,2,FALSE)</f>
        <v>31.9955</v>
      </c>
      <c r="E1695">
        <f>VLOOKUP(A1695,'Location Codes'!$A$2:$C$1048576,3,FALSE)</f>
        <v>-81.110299999999995</v>
      </c>
      <c r="F1695" s="1">
        <v>44369</v>
      </c>
      <c r="G1695" s="3">
        <v>0.57500000000000007</v>
      </c>
      <c r="H1695" s="30">
        <f>VLOOKUP(F1695,'Rainfall Record'!$D$2:$E$1000,1,TRUE)</f>
        <v>44369</v>
      </c>
      <c r="I1695" s="32">
        <f t="shared" si="52"/>
        <v>0</v>
      </c>
      <c r="J1695" s="32" t="s">
        <v>28</v>
      </c>
      <c r="U1695" t="s">
        <v>31</v>
      </c>
      <c r="V1695" t="str">
        <f t="shared" si="53"/>
        <v>ENT</v>
      </c>
      <c r="W1695">
        <v>7915</v>
      </c>
      <c r="X1695" t="s">
        <v>30</v>
      </c>
    </row>
    <row r="1696" spans="1:24">
      <c r="A1696" t="s">
        <v>89</v>
      </c>
      <c r="C1696" t="str">
        <f>VLOOKUP(A1696,'Location Codes'!$A$2:$D$1048576,4,FALSE)</f>
        <v>Harmon.6</v>
      </c>
      <c r="D1696">
        <f>VLOOKUP(A1696,'Location Codes'!$A$2:$C$1048576,2,FALSE)</f>
        <v>31.995100000000001</v>
      </c>
      <c r="E1696">
        <f>VLOOKUP(A1696,'Location Codes'!$A$2:$C$1048576,3,FALSE)</f>
        <v>-81.110699999999994</v>
      </c>
      <c r="F1696" s="1">
        <v>44369</v>
      </c>
      <c r="G1696" s="3">
        <v>0.57777777777777783</v>
      </c>
      <c r="H1696" s="30">
        <f>VLOOKUP(F1696,'Rainfall Record'!$D$2:$E$1000,1,TRUE)</f>
        <v>44369</v>
      </c>
      <c r="I1696" s="32">
        <f t="shared" si="52"/>
        <v>0</v>
      </c>
      <c r="J1696" s="32" t="s">
        <v>28</v>
      </c>
      <c r="U1696" t="s">
        <v>41</v>
      </c>
      <c r="V1696" t="str">
        <f t="shared" si="53"/>
        <v>EC</v>
      </c>
      <c r="W1696">
        <v>5493</v>
      </c>
      <c r="X1696" t="s">
        <v>30</v>
      </c>
    </row>
    <row r="1697" spans="1:24">
      <c r="A1697" t="s">
        <v>89</v>
      </c>
      <c r="C1697" t="str">
        <f>VLOOKUP(A1697,'Location Codes'!$A$2:$D$1048576,4,FALSE)</f>
        <v>Harmon.6</v>
      </c>
      <c r="D1697">
        <f>VLOOKUP(A1697,'Location Codes'!$A$2:$C$1048576,2,FALSE)</f>
        <v>31.995100000000001</v>
      </c>
      <c r="E1697">
        <f>VLOOKUP(A1697,'Location Codes'!$A$2:$C$1048576,3,FALSE)</f>
        <v>-81.110699999999994</v>
      </c>
      <c r="F1697" s="1">
        <v>44369</v>
      </c>
      <c r="G1697" s="3">
        <v>0.57777777777777783</v>
      </c>
      <c r="H1697" s="30">
        <f>VLOOKUP(F1697,'Rainfall Record'!$D$2:$E$1000,1,TRUE)</f>
        <v>44369</v>
      </c>
      <c r="I1697" s="32">
        <f t="shared" si="52"/>
        <v>0</v>
      </c>
      <c r="J1697" s="32" t="s">
        <v>28</v>
      </c>
      <c r="U1697" t="s">
        <v>31</v>
      </c>
      <c r="V1697" t="str">
        <f t="shared" si="53"/>
        <v>ENT</v>
      </c>
      <c r="W1697">
        <v>8297</v>
      </c>
      <c r="X1697" t="s">
        <v>30</v>
      </c>
    </row>
    <row r="1698" spans="1:24">
      <c r="A1698" t="s">
        <v>90</v>
      </c>
      <c r="C1698" t="str">
        <f>VLOOKUP(A1698,'Location Codes'!$A$2:$D$1048576,4,FALSE)</f>
        <v>Harmon.7</v>
      </c>
      <c r="D1698">
        <f>VLOOKUP(A1698,'Location Codes'!$A$2:$C$1048576,2,FALSE)</f>
        <v>31.9938</v>
      </c>
      <c r="E1698">
        <f>VLOOKUP(A1698,'Location Codes'!$A$2:$C$1048576,3,FALSE)</f>
        <v>-81.112899999999996</v>
      </c>
      <c r="F1698" s="1">
        <v>44369</v>
      </c>
      <c r="G1698" s="3">
        <v>0.59444444444444444</v>
      </c>
      <c r="H1698" s="30">
        <f>VLOOKUP(F1698,'Rainfall Record'!$D$2:$E$1000,1,TRUE)</f>
        <v>44369</v>
      </c>
      <c r="I1698" s="32">
        <f t="shared" si="52"/>
        <v>0</v>
      </c>
      <c r="J1698" s="32" t="s">
        <v>28</v>
      </c>
      <c r="U1698" t="s">
        <v>41</v>
      </c>
      <c r="V1698" t="str">
        <f t="shared" si="53"/>
        <v>EC</v>
      </c>
      <c r="W1698">
        <v>3282</v>
      </c>
      <c r="X1698" t="s">
        <v>30</v>
      </c>
    </row>
    <row r="1699" spans="1:24">
      <c r="A1699" t="s">
        <v>90</v>
      </c>
      <c r="C1699" t="str">
        <f>VLOOKUP(A1699,'Location Codes'!$A$2:$D$1048576,4,FALSE)</f>
        <v>Harmon.7</v>
      </c>
      <c r="D1699">
        <f>VLOOKUP(A1699,'Location Codes'!$A$2:$C$1048576,2,FALSE)</f>
        <v>31.9938</v>
      </c>
      <c r="E1699">
        <f>VLOOKUP(A1699,'Location Codes'!$A$2:$C$1048576,3,FALSE)</f>
        <v>-81.112899999999996</v>
      </c>
      <c r="F1699" s="1">
        <v>44369</v>
      </c>
      <c r="G1699" s="3">
        <v>0.59444444444444444</v>
      </c>
      <c r="H1699" s="30">
        <f>VLOOKUP(F1699,'Rainfall Record'!$D$2:$E$1000,1,TRUE)</f>
        <v>44369</v>
      </c>
      <c r="I1699" s="32">
        <f t="shared" si="52"/>
        <v>0</v>
      </c>
      <c r="J1699" s="32" t="s">
        <v>28</v>
      </c>
      <c r="U1699" t="s">
        <v>31</v>
      </c>
      <c r="V1699" t="str">
        <f t="shared" si="53"/>
        <v>ENT</v>
      </c>
      <c r="W1699">
        <v>8704</v>
      </c>
      <c r="X1699" t="s">
        <v>30</v>
      </c>
    </row>
    <row r="1700" spans="1:24">
      <c r="A1700" t="s">
        <v>91</v>
      </c>
      <c r="C1700" t="str">
        <f>VLOOKUP(A1700,'Location Codes'!$A$2:$D$1048576,4,FALSE)</f>
        <v>Harmon.8</v>
      </c>
      <c r="D1700">
        <f>VLOOKUP(A1700,'Location Codes'!$A$2:$C$1048576,2,FALSE)</f>
        <v>31.990600000000001</v>
      </c>
      <c r="E1700">
        <f>VLOOKUP(A1700,'Location Codes'!$A$2:$C$1048576,3,FALSE)</f>
        <v>-81.114400000000003</v>
      </c>
      <c r="F1700" s="1">
        <v>44369</v>
      </c>
      <c r="G1700" s="3">
        <v>0.60555555555555551</v>
      </c>
      <c r="H1700" s="30">
        <f>VLOOKUP(F1700,'Rainfall Record'!$D$2:$E$1000,1,TRUE)</f>
        <v>44369</v>
      </c>
      <c r="I1700" s="32">
        <f t="shared" si="52"/>
        <v>0</v>
      </c>
      <c r="J1700" s="32" t="s">
        <v>28</v>
      </c>
      <c r="U1700" t="s">
        <v>41</v>
      </c>
      <c r="V1700" t="str">
        <f t="shared" si="53"/>
        <v>EC</v>
      </c>
      <c r="W1700">
        <v>3609</v>
      </c>
      <c r="X1700" t="s">
        <v>30</v>
      </c>
    </row>
    <row r="1701" spans="1:24">
      <c r="A1701" t="s">
        <v>91</v>
      </c>
      <c r="C1701" t="str">
        <f>VLOOKUP(A1701,'Location Codes'!$A$2:$D$1048576,4,FALSE)</f>
        <v>Harmon.8</v>
      </c>
      <c r="D1701">
        <f>VLOOKUP(A1701,'Location Codes'!$A$2:$C$1048576,2,FALSE)</f>
        <v>31.990600000000001</v>
      </c>
      <c r="E1701">
        <f>VLOOKUP(A1701,'Location Codes'!$A$2:$C$1048576,3,FALSE)</f>
        <v>-81.114400000000003</v>
      </c>
      <c r="F1701" s="1">
        <v>44369</v>
      </c>
      <c r="G1701" s="3">
        <v>0.60555555555555551</v>
      </c>
      <c r="H1701" s="30">
        <f>VLOOKUP(F1701,'Rainfall Record'!$D$2:$E$1000,1,TRUE)</f>
        <v>44369</v>
      </c>
      <c r="I1701" s="32">
        <f t="shared" si="52"/>
        <v>0</v>
      </c>
      <c r="J1701" s="32" t="s">
        <v>28</v>
      </c>
      <c r="U1701" t="s">
        <v>31</v>
      </c>
      <c r="V1701" t="str">
        <f t="shared" si="53"/>
        <v>ENT</v>
      </c>
      <c r="W1701">
        <v>7215</v>
      </c>
      <c r="X1701" t="s">
        <v>30</v>
      </c>
    </row>
    <row r="1702" spans="1:24">
      <c r="A1702" t="s">
        <v>92</v>
      </c>
      <c r="C1702" t="str">
        <f>VLOOKUP(A1702,'Location Codes'!$A$2:$D$1048576,4,FALSE)</f>
        <v>Harmon.9</v>
      </c>
      <c r="D1702">
        <f>VLOOKUP(A1702,'Location Codes'!$A$2:$C$1048576,2,FALSE)</f>
        <v>31.986799999999999</v>
      </c>
      <c r="E1702">
        <f>VLOOKUP(A1702,'Location Codes'!$A$2:$C$1048576,3,FALSE)</f>
        <v>-81.116500000000002</v>
      </c>
      <c r="F1702" s="1">
        <v>44369</v>
      </c>
      <c r="G1702" s="3">
        <v>0.62222222222222223</v>
      </c>
      <c r="H1702" s="30">
        <f>VLOOKUP(F1702,'Rainfall Record'!$D$2:$E$1000,1,TRUE)</f>
        <v>44369</v>
      </c>
      <c r="I1702" s="32">
        <f t="shared" si="52"/>
        <v>0</v>
      </c>
      <c r="J1702" s="32" t="s">
        <v>28</v>
      </c>
      <c r="U1702" t="s">
        <v>41</v>
      </c>
      <c r="V1702" t="str">
        <f t="shared" si="53"/>
        <v>EC</v>
      </c>
      <c r="W1702">
        <v>4569</v>
      </c>
      <c r="X1702" t="s">
        <v>30</v>
      </c>
    </row>
    <row r="1703" spans="1:24">
      <c r="A1703" t="s">
        <v>92</v>
      </c>
      <c r="C1703" t="str">
        <f>VLOOKUP(A1703,'Location Codes'!$A$2:$D$1048576,4,FALSE)</f>
        <v>Harmon.9</v>
      </c>
      <c r="D1703">
        <f>VLOOKUP(A1703,'Location Codes'!$A$2:$C$1048576,2,FALSE)</f>
        <v>31.986799999999999</v>
      </c>
      <c r="E1703">
        <f>VLOOKUP(A1703,'Location Codes'!$A$2:$C$1048576,3,FALSE)</f>
        <v>-81.116500000000002</v>
      </c>
      <c r="F1703" s="1">
        <v>44369</v>
      </c>
      <c r="G1703" s="3">
        <v>0.62222222222222223</v>
      </c>
      <c r="H1703" s="30">
        <f>VLOOKUP(F1703,'Rainfall Record'!$D$2:$E$1000,1,TRUE)</f>
        <v>44369</v>
      </c>
      <c r="I1703" s="32">
        <f t="shared" si="52"/>
        <v>0</v>
      </c>
      <c r="J1703" s="32" t="s">
        <v>28</v>
      </c>
      <c r="U1703" t="s">
        <v>31</v>
      </c>
      <c r="V1703" t="str">
        <f t="shared" si="53"/>
        <v>ENT</v>
      </c>
      <c r="W1703">
        <v>9606</v>
      </c>
      <c r="X1703" t="s">
        <v>30</v>
      </c>
    </row>
    <row r="1704" spans="1:24">
      <c r="A1704" t="s">
        <v>84</v>
      </c>
      <c r="C1704" t="str">
        <f>VLOOKUP(A1704,'Location Codes'!$A$2:$D$1048576,4,FALSE)</f>
        <v>Harmon.1</v>
      </c>
      <c r="D1704">
        <f>VLOOKUP(A1704,'Location Codes'!$A$2:$C$1048576,2,FALSE)</f>
        <v>32.007800000000003</v>
      </c>
      <c r="E1704">
        <f>VLOOKUP(A1704,'Location Codes'!$A$2:$C$1048576,3,FALSE)</f>
        <v>-81.109399999999994</v>
      </c>
      <c r="F1704" s="1">
        <v>44397</v>
      </c>
      <c r="G1704" s="3">
        <v>0.32083333333333336</v>
      </c>
      <c r="H1704" s="30">
        <f>VLOOKUP(F1704,'Rainfall Record'!$D$2:$E$1000,1,TRUE)</f>
        <v>44397</v>
      </c>
      <c r="I1704" s="32">
        <f t="shared" si="52"/>
        <v>0</v>
      </c>
      <c r="J1704" s="32" t="s">
        <v>28</v>
      </c>
      <c r="U1704" t="s">
        <v>31</v>
      </c>
      <c r="V1704" t="str">
        <f t="shared" si="53"/>
        <v>ENT</v>
      </c>
      <c r="W1704">
        <v>620</v>
      </c>
      <c r="X1704" t="s">
        <v>30</v>
      </c>
    </row>
    <row r="1705" spans="1:24">
      <c r="A1705" t="s">
        <v>84</v>
      </c>
      <c r="C1705" t="str">
        <f>VLOOKUP(A1705,'Location Codes'!$A$2:$D$1048576,4,FALSE)</f>
        <v>Harmon.1</v>
      </c>
      <c r="D1705">
        <f>VLOOKUP(A1705,'Location Codes'!$A$2:$C$1048576,2,FALSE)</f>
        <v>32.007800000000003</v>
      </c>
      <c r="E1705">
        <f>VLOOKUP(A1705,'Location Codes'!$A$2:$C$1048576,3,FALSE)</f>
        <v>-81.109399999999994</v>
      </c>
      <c r="F1705" s="1">
        <v>44397</v>
      </c>
      <c r="G1705" s="3">
        <v>0.32083333333333336</v>
      </c>
      <c r="H1705" s="30">
        <f>VLOOKUP(F1705,'Rainfall Record'!$D$2:$E$1000,1,TRUE)</f>
        <v>44397</v>
      </c>
      <c r="I1705" s="32">
        <f t="shared" si="52"/>
        <v>0</v>
      </c>
      <c r="J1705" s="32" t="s">
        <v>28</v>
      </c>
      <c r="U1705" t="s">
        <v>41</v>
      </c>
      <c r="V1705" t="str">
        <f t="shared" si="53"/>
        <v>EC</v>
      </c>
      <c r="W1705">
        <v>1210</v>
      </c>
      <c r="X1705" t="s">
        <v>30</v>
      </c>
    </row>
    <row r="1706" spans="1:24">
      <c r="A1706" t="s">
        <v>85</v>
      </c>
      <c r="C1706" t="str">
        <f>VLOOKUP(A1706,'Location Codes'!$A$2:$D$1048576,4,FALSE)</f>
        <v>Harmon.2</v>
      </c>
      <c r="D1706">
        <f>VLOOKUP(A1706,'Location Codes'!$A$2:$C$1048576,2,FALSE)</f>
        <v>32.005200000000002</v>
      </c>
      <c r="E1706">
        <f>VLOOKUP(A1706,'Location Codes'!$A$2:$C$1048576,3,FALSE)</f>
        <v>-81.106399999999994</v>
      </c>
      <c r="F1706" s="1">
        <v>44397</v>
      </c>
      <c r="G1706" s="3">
        <v>0.3298611111111111</v>
      </c>
      <c r="H1706" s="30">
        <f>VLOOKUP(F1706,'Rainfall Record'!$D$2:$E$1000,1,TRUE)</f>
        <v>44397</v>
      </c>
      <c r="I1706" s="32">
        <f t="shared" si="52"/>
        <v>0</v>
      </c>
      <c r="J1706" s="32" t="s">
        <v>28</v>
      </c>
      <c r="U1706" t="s">
        <v>41</v>
      </c>
      <c r="V1706" t="str">
        <f t="shared" si="53"/>
        <v>EC</v>
      </c>
      <c r="W1706">
        <v>3310</v>
      </c>
      <c r="X1706" t="s">
        <v>30</v>
      </c>
    </row>
    <row r="1707" spans="1:24">
      <c r="A1707" t="s">
        <v>85</v>
      </c>
      <c r="C1707" t="str">
        <f>VLOOKUP(A1707,'Location Codes'!$A$2:$D$1048576,4,FALSE)</f>
        <v>Harmon.2</v>
      </c>
      <c r="D1707">
        <f>VLOOKUP(A1707,'Location Codes'!$A$2:$C$1048576,2,FALSE)</f>
        <v>32.005200000000002</v>
      </c>
      <c r="E1707">
        <f>VLOOKUP(A1707,'Location Codes'!$A$2:$C$1048576,3,FALSE)</f>
        <v>-81.106399999999994</v>
      </c>
      <c r="F1707" s="1">
        <v>44397</v>
      </c>
      <c r="G1707" s="3">
        <v>0.3298611111111111</v>
      </c>
      <c r="H1707" s="30">
        <f>VLOOKUP(F1707,'Rainfall Record'!$D$2:$E$1000,1,TRUE)</f>
        <v>44397</v>
      </c>
      <c r="I1707" s="32">
        <f t="shared" si="52"/>
        <v>0</v>
      </c>
      <c r="J1707" s="32" t="s">
        <v>28</v>
      </c>
      <c r="U1707" t="s">
        <v>31</v>
      </c>
      <c r="V1707" t="str">
        <f t="shared" si="53"/>
        <v>ENT</v>
      </c>
      <c r="W1707">
        <v>3450</v>
      </c>
      <c r="X1707" t="s">
        <v>30</v>
      </c>
    </row>
    <row r="1708" spans="1:24">
      <c r="A1708" t="s">
        <v>86</v>
      </c>
      <c r="C1708" t="str">
        <f>VLOOKUP(A1708,'Location Codes'!$A$2:$D$1048576,4,FALSE)</f>
        <v>Harmon.3</v>
      </c>
      <c r="D1708">
        <f>VLOOKUP(A1708,'Location Codes'!$A$2:$C$1048576,2,FALSE)</f>
        <v>32.000700000000002</v>
      </c>
      <c r="E1708">
        <f>VLOOKUP(A1708,'Location Codes'!$A$2:$C$1048576,3,FALSE)</f>
        <v>-81.105000000000004</v>
      </c>
      <c r="F1708" s="1">
        <v>44397</v>
      </c>
      <c r="G1708" s="3">
        <v>0.35069444444444442</v>
      </c>
      <c r="H1708" s="30">
        <f>VLOOKUP(F1708,'Rainfall Record'!$D$2:$E$1000,1,TRUE)</f>
        <v>44397</v>
      </c>
      <c r="I1708" s="32">
        <f t="shared" si="52"/>
        <v>0</v>
      </c>
      <c r="J1708" s="32" t="s">
        <v>28</v>
      </c>
      <c r="U1708" t="s">
        <v>41</v>
      </c>
      <c r="V1708" t="str">
        <f t="shared" si="53"/>
        <v>EC</v>
      </c>
      <c r="W1708">
        <v>1090</v>
      </c>
      <c r="X1708" t="s">
        <v>30</v>
      </c>
    </row>
    <row r="1709" spans="1:24">
      <c r="A1709" t="s">
        <v>86</v>
      </c>
      <c r="C1709" t="str">
        <f>VLOOKUP(A1709,'Location Codes'!$A$2:$D$1048576,4,FALSE)</f>
        <v>Harmon.3</v>
      </c>
      <c r="D1709">
        <f>VLOOKUP(A1709,'Location Codes'!$A$2:$C$1048576,2,FALSE)</f>
        <v>32.000700000000002</v>
      </c>
      <c r="E1709">
        <f>VLOOKUP(A1709,'Location Codes'!$A$2:$C$1048576,3,FALSE)</f>
        <v>-81.105000000000004</v>
      </c>
      <c r="F1709" s="1">
        <v>44397</v>
      </c>
      <c r="G1709" s="3">
        <v>0.35069444444444442</v>
      </c>
      <c r="H1709" s="30">
        <f>VLOOKUP(F1709,'Rainfall Record'!$D$2:$E$1000,1,TRUE)</f>
        <v>44397</v>
      </c>
      <c r="I1709" s="32">
        <f t="shared" si="52"/>
        <v>0</v>
      </c>
      <c r="J1709" s="32" t="s">
        <v>28</v>
      </c>
      <c r="U1709" t="s">
        <v>31</v>
      </c>
      <c r="V1709" t="str">
        <f t="shared" si="53"/>
        <v>ENT</v>
      </c>
      <c r="W1709">
        <v>1100</v>
      </c>
      <c r="X1709" t="s">
        <v>30</v>
      </c>
    </row>
    <row r="1710" spans="1:24">
      <c r="A1710" t="s">
        <v>93</v>
      </c>
      <c r="C1710" t="str">
        <f>VLOOKUP(A1710,'Location Codes'!$A$2:$D$1048576,4,FALSE)</f>
        <v>Harmon.4.A</v>
      </c>
      <c r="D1710">
        <f>VLOOKUP(A1710,'Location Codes'!$A$2:$C$1048576,2,FALSE)</f>
        <v>32.000829131651102</v>
      </c>
      <c r="E1710">
        <f>VLOOKUP(A1710,'Location Codes'!$A$2:$C$1048576,3,FALSE)</f>
        <v>-81.106536471367605</v>
      </c>
      <c r="F1710" s="1">
        <v>44397</v>
      </c>
      <c r="G1710" s="3">
        <v>0.35416666666666669</v>
      </c>
      <c r="H1710" s="30">
        <f>VLOOKUP(F1710,'Rainfall Record'!$D$2:$E$1000,1,TRUE)</f>
        <v>44397</v>
      </c>
      <c r="I1710" s="32">
        <f t="shared" si="52"/>
        <v>0</v>
      </c>
      <c r="J1710" s="32" t="s">
        <v>28</v>
      </c>
      <c r="U1710" t="s">
        <v>31</v>
      </c>
      <c r="V1710" t="str">
        <f t="shared" si="53"/>
        <v>ENT</v>
      </c>
      <c r="W1710">
        <v>750</v>
      </c>
      <c r="X1710" t="s">
        <v>30</v>
      </c>
    </row>
    <row r="1711" spans="1:24">
      <c r="A1711" t="s">
        <v>93</v>
      </c>
      <c r="C1711" t="str">
        <f>VLOOKUP(A1711,'Location Codes'!$A$2:$D$1048576,4,FALSE)</f>
        <v>Harmon.4.A</v>
      </c>
      <c r="D1711">
        <f>VLOOKUP(A1711,'Location Codes'!$A$2:$C$1048576,2,FALSE)</f>
        <v>32.000829131651102</v>
      </c>
      <c r="E1711">
        <f>VLOOKUP(A1711,'Location Codes'!$A$2:$C$1048576,3,FALSE)</f>
        <v>-81.106536471367605</v>
      </c>
      <c r="F1711" s="1">
        <v>44397</v>
      </c>
      <c r="G1711" s="3">
        <v>0.35416666666666669</v>
      </c>
      <c r="H1711" s="30">
        <f>VLOOKUP(F1711,'Rainfall Record'!$D$2:$E$1000,1,TRUE)</f>
        <v>44397</v>
      </c>
      <c r="I1711" s="32">
        <f t="shared" si="52"/>
        <v>0</v>
      </c>
      <c r="J1711" s="32" t="s">
        <v>28</v>
      </c>
      <c r="U1711" t="s">
        <v>41</v>
      </c>
      <c r="V1711" t="str">
        <f t="shared" si="53"/>
        <v>EC</v>
      </c>
      <c r="W1711">
        <v>850</v>
      </c>
      <c r="X1711" t="s">
        <v>30</v>
      </c>
    </row>
    <row r="1712" spans="1:24">
      <c r="A1712" t="s">
        <v>88</v>
      </c>
      <c r="C1712" t="str">
        <f>VLOOKUP(A1712,'Location Codes'!$A$2:$D$1048576,4,FALSE)</f>
        <v>Harmon.5</v>
      </c>
      <c r="D1712">
        <f>VLOOKUP(A1712,'Location Codes'!$A$2:$C$1048576,2,FALSE)</f>
        <v>31.9955</v>
      </c>
      <c r="E1712">
        <f>VLOOKUP(A1712,'Location Codes'!$A$2:$C$1048576,3,FALSE)</f>
        <v>-81.110299999999995</v>
      </c>
      <c r="F1712" s="1">
        <v>44397</v>
      </c>
      <c r="G1712" s="3">
        <v>0.37847222222222227</v>
      </c>
      <c r="H1712" s="30">
        <f>VLOOKUP(F1712,'Rainfall Record'!$D$2:$E$1000,1,TRUE)</f>
        <v>44397</v>
      </c>
      <c r="I1712" s="32">
        <f t="shared" si="52"/>
        <v>0</v>
      </c>
      <c r="J1712" s="32" t="s">
        <v>28</v>
      </c>
      <c r="U1712" t="s">
        <v>41</v>
      </c>
      <c r="V1712" t="str">
        <f t="shared" si="53"/>
        <v>EC</v>
      </c>
      <c r="W1712">
        <v>3270</v>
      </c>
      <c r="X1712" t="s">
        <v>30</v>
      </c>
    </row>
    <row r="1713" spans="1:26">
      <c r="A1713" t="s">
        <v>88</v>
      </c>
      <c r="C1713" t="str">
        <f>VLOOKUP(A1713,'Location Codes'!$A$2:$D$1048576,4,FALSE)</f>
        <v>Harmon.5</v>
      </c>
      <c r="D1713">
        <f>VLOOKUP(A1713,'Location Codes'!$A$2:$C$1048576,2,FALSE)</f>
        <v>31.9955</v>
      </c>
      <c r="E1713">
        <f>VLOOKUP(A1713,'Location Codes'!$A$2:$C$1048576,3,FALSE)</f>
        <v>-81.110299999999995</v>
      </c>
      <c r="F1713" s="1">
        <v>44397</v>
      </c>
      <c r="G1713" s="3">
        <v>0.37847222222222227</v>
      </c>
      <c r="H1713" s="30">
        <f>VLOOKUP(F1713,'Rainfall Record'!$D$2:$E$1000,1,TRUE)</f>
        <v>44397</v>
      </c>
      <c r="I1713" s="32">
        <f t="shared" si="52"/>
        <v>0</v>
      </c>
      <c r="J1713" s="32" t="s">
        <v>28</v>
      </c>
      <c r="U1713" t="s">
        <v>31</v>
      </c>
      <c r="V1713" t="str">
        <f t="shared" si="53"/>
        <v>ENT</v>
      </c>
      <c r="W1713">
        <v>1210</v>
      </c>
      <c r="X1713" t="s">
        <v>30</v>
      </c>
    </row>
    <row r="1714" spans="1:26">
      <c r="A1714" t="s">
        <v>89</v>
      </c>
      <c r="C1714" t="str">
        <f>VLOOKUP(A1714,'Location Codes'!$A$2:$D$1048576,4,FALSE)</f>
        <v>Harmon.6</v>
      </c>
      <c r="D1714">
        <f>VLOOKUP(A1714,'Location Codes'!$A$2:$C$1048576,2,FALSE)</f>
        <v>31.995100000000001</v>
      </c>
      <c r="E1714">
        <f>VLOOKUP(A1714,'Location Codes'!$A$2:$C$1048576,3,FALSE)</f>
        <v>-81.110699999999994</v>
      </c>
      <c r="F1714" s="1">
        <v>44397</v>
      </c>
      <c r="G1714" s="3">
        <v>0.38194444444444442</v>
      </c>
      <c r="H1714" s="30">
        <f>VLOOKUP(F1714,'Rainfall Record'!$D$2:$E$1000,1,TRUE)</f>
        <v>44397</v>
      </c>
      <c r="I1714" s="32">
        <f t="shared" si="52"/>
        <v>0</v>
      </c>
      <c r="J1714" s="32" t="s">
        <v>28</v>
      </c>
      <c r="U1714" t="s">
        <v>31</v>
      </c>
      <c r="V1714" t="str">
        <f t="shared" si="53"/>
        <v>ENT</v>
      </c>
      <c r="W1714">
        <v>1190</v>
      </c>
      <c r="X1714" t="s">
        <v>30</v>
      </c>
    </row>
    <row r="1715" spans="1:26">
      <c r="A1715" t="s">
        <v>89</v>
      </c>
      <c r="C1715" t="str">
        <f>VLOOKUP(A1715,'Location Codes'!$A$2:$D$1048576,4,FALSE)</f>
        <v>Harmon.6</v>
      </c>
      <c r="D1715">
        <f>VLOOKUP(A1715,'Location Codes'!$A$2:$C$1048576,2,FALSE)</f>
        <v>31.995100000000001</v>
      </c>
      <c r="E1715">
        <f>VLOOKUP(A1715,'Location Codes'!$A$2:$C$1048576,3,FALSE)</f>
        <v>-81.110699999999994</v>
      </c>
      <c r="F1715" s="1">
        <v>44397</v>
      </c>
      <c r="G1715" s="3">
        <v>0.38194444444444442</v>
      </c>
      <c r="H1715" s="30">
        <f>VLOOKUP(F1715,'Rainfall Record'!$D$2:$E$1000,1,TRUE)</f>
        <v>44397</v>
      </c>
      <c r="I1715" s="32">
        <f t="shared" si="52"/>
        <v>0</v>
      </c>
      <c r="J1715" s="32" t="s">
        <v>28</v>
      </c>
      <c r="U1715" t="s">
        <v>41</v>
      </c>
      <c r="V1715" t="str">
        <f t="shared" si="53"/>
        <v>EC</v>
      </c>
      <c r="W1715">
        <v>2430</v>
      </c>
      <c r="X1715" t="s">
        <v>30</v>
      </c>
    </row>
    <row r="1716" spans="1:26">
      <c r="A1716" t="s">
        <v>94</v>
      </c>
      <c r="C1716" t="str">
        <f>VLOOKUP(A1716,'Location Codes'!$A$2:$D$1048576,4,FALSE)</f>
        <v>Harmon.6.5</v>
      </c>
      <c r="D1716">
        <f>VLOOKUP(A1716,'Location Codes'!$A$2:$C$1048576,2,FALSE)</f>
        <v>31.9953940465758</v>
      </c>
      <c r="E1716">
        <f>VLOOKUP(A1716,'Location Codes'!$A$2:$C$1048576,3,FALSE)</f>
        <v>-81.128668392639597</v>
      </c>
      <c r="F1716" s="1">
        <v>44397</v>
      </c>
      <c r="G1716" s="3">
        <v>0.34375</v>
      </c>
      <c r="H1716" s="30">
        <f>VLOOKUP(F1716,'Rainfall Record'!$D$2:$E$1000,1,TRUE)</f>
        <v>44397</v>
      </c>
      <c r="I1716" s="32">
        <f t="shared" si="52"/>
        <v>0</v>
      </c>
      <c r="J1716" s="32" t="s">
        <v>28</v>
      </c>
      <c r="U1716" t="s">
        <v>41</v>
      </c>
      <c r="V1716" t="str">
        <f t="shared" si="53"/>
        <v>EC</v>
      </c>
      <c r="W1716">
        <v>99</v>
      </c>
      <c r="X1716" t="s">
        <v>30</v>
      </c>
      <c r="Y1716">
        <v>99</v>
      </c>
    </row>
    <row r="1717" spans="1:26">
      <c r="A1717" t="s">
        <v>94</v>
      </c>
      <c r="C1717" t="str">
        <f>VLOOKUP(A1717,'Location Codes'!$A$2:$D$1048576,4,FALSE)</f>
        <v>Harmon.6.5</v>
      </c>
      <c r="D1717">
        <f>VLOOKUP(A1717,'Location Codes'!$A$2:$C$1048576,2,FALSE)</f>
        <v>31.9953940465758</v>
      </c>
      <c r="E1717">
        <f>VLOOKUP(A1717,'Location Codes'!$A$2:$C$1048576,3,FALSE)</f>
        <v>-81.128668392639597</v>
      </c>
      <c r="F1717" s="1">
        <v>44397</v>
      </c>
      <c r="G1717" s="3">
        <v>0.34375</v>
      </c>
      <c r="H1717" s="30">
        <f>VLOOKUP(F1717,'Rainfall Record'!$D$2:$E$1000,1,TRUE)</f>
        <v>44397</v>
      </c>
      <c r="I1717" s="32">
        <f t="shared" si="52"/>
        <v>0</v>
      </c>
      <c r="J1717" s="32" t="s">
        <v>28</v>
      </c>
      <c r="U1717" t="s">
        <v>31</v>
      </c>
      <c r="V1717" t="str">
        <f t="shared" si="53"/>
        <v>ENT</v>
      </c>
      <c r="W1717">
        <v>99</v>
      </c>
      <c r="X1717" t="s">
        <v>30</v>
      </c>
      <c r="Y1717">
        <v>99</v>
      </c>
    </row>
    <row r="1718" spans="1:26">
      <c r="A1718" t="s">
        <v>90</v>
      </c>
      <c r="C1718" t="str">
        <f>VLOOKUP(A1718,'Location Codes'!$A$2:$D$1048576,4,FALSE)</f>
        <v>Harmon.7</v>
      </c>
      <c r="D1718">
        <f>VLOOKUP(A1718,'Location Codes'!$A$2:$C$1048576,2,FALSE)</f>
        <v>31.9938</v>
      </c>
      <c r="E1718">
        <f>VLOOKUP(A1718,'Location Codes'!$A$2:$C$1048576,3,FALSE)</f>
        <v>-81.112899999999996</v>
      </c>
      <c r="F1718" s="1">
        <v>44397</v>
      </c>
      <c r="G1718" s="3">
        <v>0.3923611111111111</v>
      </c>
      <c r="H1718" s="30">
        <f>VLOOKUP(F1718,'Rainfall Record'!$D$2:$E$1000,1,TRUE)</f>
        <v>44397</v>
      </c>
      <c r="I1718" s="32">
        <f t="shared" si="52"/>
        <v>0</v>
      </c>
      <c r="J1718" s="32" t="s">
        <v>28</v>
      </c>
      <c r="U1718" t="s">
        <v>31</v>
      </c>
      <c r="V1718" t="str">
        <f t="shared" si="53"/>
        <v>ENT</v>
      </c>
      <c r="W1718">
        <v>410</v>
      </c>
      <c r="X1718" t="s">
        <v>30</v>
      </c>
    </row>
    <row r="1719" spans="1:26">
      <c r="A1719" t="s">
        <v>90</v>
      </c>
      <c r="C1719" t="str">
        <f>VLOOKUP(A1719,'Location Codes'!$A$2:$D$1048576,4,FALSE)</f>
        <v>Harmon.7</v>
      </c>
      <c r="D1719">
        <f>VLOOKUP(A1719,'Location Codes'!$A$2:$C$1048576,2,FALSE)</f>
        <v>31.9938</v>
      </c>
      <c r="E1719">
        <f>VLOOKUP(A1719,'Location Codes'!$A$2:$C$1048576,3,FALSE)</f>
        <v>-81.112899999999996</v>
      </c>
      <c r="F1719" s="1">
        <v>44397</v>
      </c>
      <c r="G1719" s="3">
        <v>0.3923611111111111</v>
      </c>
      <c r="H1719" s="30">
        <f>VLOOKUP(F1719,'Rainfall Record'!$D$2:$E$1000,1,TRUE)</f>
        <v>44397</v>
      </c>
      <c r="I1719" s="32">
        <f t="shared" si="52"/>
        <v>0</v>
      </c>
      <c r="J1719" s="32" t="s">
        <v>28</v>
      </c>
      <c r="U1719" t="s">
        <v>41</v>
      </c>
      <c r="V1719" t="str">
        <f t="shared" si="53"/>
        <v>EC</v>
      </c>
      <c r="W1719">
        <v>1090</v>
      </c>
      <c r="X1719" t="s">
        <v>30</v>
      </c>
    </row>
    <row r="1720" spans="1:26">
      <c r="A1720" t="s">
        <v>91</v>
      </c>
      <c r="C1720" t="str">
        <f>VLOOKUP(A1720,'Location Codes'!$A$2:$D$1048576,4,FALSE)</f>
        <v>Harmon.8</v>
      </c>
      <c r="D1720">
        <f>VLOOKUP(A1720,'Location Codes'!$A$2:$C$1048576,2,FALSE)</f>
        <v>31.990600000000001</v>
      </c>
      <c r="E1720">
        <f>VLOOKUP(A1720,'Location Codes'!$A$2:$C$1048576,3,FALSE)</f>
        <v>-81.114400000000003</v>
      </c>
      <c r="F1720" s="1">
        <v>44397</v>
      </c>
      <c r="G1720" s="3">
        <v>0.40972222222222227</v>
      </c>
      <c r="H1720" s="30">
        <f>VLOOKUP(F1720,'Rainfall Record'!$D$2:$E$1000,1,TRUE)</f>
        <v>44397</v>
      </c>
      <c r="I1720" s="32">
        <f t="shared" si="52"/>
        <v>0</v>
      </c>
      <c r="J1720" s="32" t="s">
        <v>28</v>
      </c>
      <c r="U1720" t="s">
        <v>31</v>
      </c>
      <c r="V1720" t="str">
        <f t="shared" si="53"/>
        <v>ENT</v>
      </c>
      <c r="W1720">
        <v>1090</v>
      </c>
      <c r="X1720" t="s">
        <v>30</v>
      </c>
    </row>
    <row r="1721" spans="1:26">
      <c r="A1721" t="s">
        <v>91</v>
      </c>
      <c r="C1721" t="str">
        <f>VLOOKUP(A1721,'Location Codes'!$A$2:$D$1048576,4,FALSE)</f>
        <v>Harmon.8</v>
      </c>
      <c r="D1721">
        <f>VLOOKUP(A1721,'Location Codes'!$A$2:$C$1048576,2,FALSE)</f>
        <v>31.990600000000001</v>
      </c>
      <c r="E1721">
        <f>VLOOKUP(A1721,'Location Codes'!$A$2:$C$1048576,3,FALSE)</f>
        <v>-81.114400000000003</v>
      </c>
      <c r="F1721" s="1">
        <v>44397</v>
      </c>
      <c r="G1721" s="3">
        <v>0.40972222222222227</v>
      </c>
      <c r="H1721" s="30">
        <f>VLOOKUP(F1721,'Rainfall Record'!$D$2:$E$1000,1,TRUE)</f>
        <v>44397</v>
      </c>
      <c r="I1721" s="32">
        <f t="shared" si="52"/>
        <v>0</v>
      </c>
      <c r="J1721" s="32" t="s">
        <v>28</v>
      </c>
      <c r="U1721" t="s">
        <v>41</v>
      </c>
      <c r="V1721" t="str">
        <f t="shared" si="53"/>
        <v>EC</v>
      </c>
      <c r="W1721">
        <v>1100</v>
      </c>
      <c r="X1721" t="s">
        <v>30</v>
      </c>
    </row>
    <row r="1722" spans="1:26">
      <c r="A1722" t="s">
        <v>92</v>
      </c>
      <c r="C1722" t="str">
        <f>VLOOKUP(A1722,'Location Codes'!$A$2:$D$1048576,4,FALSE)</f>
        <v>Harmon.9</v>
      </c>
      <c r="D1722">
        <f>VLOOKUP(A1722,'Location Codes'!$A$2:$C$1048576,2,FALSE)</f>
        <v>31.986799999999999</v>
      </c>
      <c r="E1722">
        <f>VLOOKUP(A1722,'Location Codes'!$A$2:$C$1048576,3,FALSE)</f>
        <v>-81.116500000000002</v>
      </c>
      <c r="F1722" s="1">
        <v>44397</v>
      </c>
      <c r="G1722" s="3">
        <v>0.4236111111111111</v>
      </c>
      <c r="H1722" s="30">
        <f>VLOOKUP(F1722,'Rainfall Record'!$D$2:$E$1000,1,TRUE)</f>
        <v>44397</v>
      </c>
      <c r="I1722" s="32">
        <f t="shared" si="52"/>
        <v>0</v>
      </c>
      <c r="J1722" s="32" t="s">
        <v>28</v>
      </c>
      <c r="U1722" t="s">
        <v>31</v>
      </c>
      <c r="V1722" t="str">
        <f t="shared" si="53"/>
        <v>ENT</v>
      </c>
      <c r="W1722">
        <v>750</v>
      </c>
      <c r="X1722" t="s">
        <v>30</v>
      </c>
    </row>
    <row r="1723" spans="1:26">
      <c r="A1723" t="s">
        <v>92</v>
      </c>
      <c r="C1723" t="str">
        <f>VLOOKUP(A1723,'Location Codes'!$A$2:$D$1048576,4,FALSE)</f>
        <v>Harmon.9</v>
      </c>
      <c r="D1723">
        <f>VLOOKUP(A1723,'Location Codes'!$A$2:$C$1048576,2,FALSE)</f>
        <v>31.986799999999999</v>
      </c>
      <c r="E1723">
        <f>VLOOKUP(A1723,'Location Codes'!$A$2:$C$1048576,3,FALSE)</f>
        <v>-81.116500000000002</v>
      </c>
      <c r="F1723" s="1">
        <v>44397</v>
      </c>
      <c r="G1723" s="3">
        <v>0.4236111111111111</v>
      </c>
      <c r="H1723" s="30">
        <f>VLOOKUP(F1723,'Rainfall Record'!$D$2:$E$1000,1,TRUE)</f>
        <v>44397</v>
      </c>
      <c r="I1723" s="32">
        <f t="shared" si="52"/>
        <v>0</v>
      </c>
      <c r="J1723" s="32" t="s">
        <v>28</v>
      </c>
      <c r="U1723" t="s">
        <v>41</v>
      </c>
      <c r="V1723" t="str">
        <f t="shared" si="53"/>
        <v>EC</v>
      </c>
      <c r="W1723">
        <v>1450</v>
      </c>
      <c r="X1723" t="s">
        <v>30</v>
      </c>
    </row>
    <row r="1724" spans="1:26">
      <c r="A1724" t="s">
        <v>84</v>
      </c>
      <c r="C1724" t="str">
        <f>VLOOKUP(A1724,'Location Codes'!$A$2:$D$1048576,4,FALSE)</f>
        <v>Harmon.1</v>
      </c>
      <c r="D1724">
        <f>VLOOKUP(A1724,'Location Codes'!$A$2:$C$1048576,2,FALSE)</f>
        <v>32.007800000000003</v>
      </c>
      <c r="E1724">
        <f>VLOOKUP(A1724,'Location Codes'!$A$2:$C$1048576,3,FALSE)</f>
        <v>-81.109399999999994</v>
      </c>
      <c r="F1724" s="1">
        <v>44503</v>
      </c>
      <c r="H1724" s="30">
        <f>VLOOKUP(F1724,'Rainfall Record'!$D$2:$E$1000,1,TRUE)</f>
        <v>44497</v>
      </c>
      <c r="I1724" s="32">
        <f t="shared" si="52"/>
        <v>6</v>
      </c>
      <c r="J1724" s="32" t="s">
        <v>28</v>
      </c>
      <c r="U1724" t="s">
        <v>41</v>
      </c>
      <c r="V1724" t="str">
        <f t="shared" si="53"/>
        <v>EC</v>
      </c>
      <c r="W1724">
        <v>275.5</v>
      </c>
      <c r="X1724" t="s">
        <v>30</v>
      </c>
      <c r="Z1724">
        <v>2419.6</v>
      </c>
    </row>
    <row r="1725" spans="1:26">
      <c r="A1725" t="s">
        <v>85</v>
      </c>
      <c r="C1725" t="str">
        <f>VLOOKUP(A1725,'Location Codes'!$A$2:$D$1048576,4,FALSE)</f>
        <v>Harmon.2</v>
      </c>
      <c r="D1725">
        <f>VLOOKUP(A1725,'Location Codes'!$A$2:$C$1048576,2,FALSE)</f>
        <v>32.005200000000002</v>
      </c>
      <c r="E1725">
        <f>VLOOKUP(A1725,'Location Codes'!$A$2:$C$1048576,3,FALSE)</f>
        <v>-81.106399999999994</v>
      </c>
      <c r="F1725" s="1">
        <v>44503</v>
      </c>
      <c r="H1725" s="30">
        <f>VLOOKUP(F1725,'Rainfall Record'!$D$2:$E$1000,1,TRUE)</f>
        <v>44497</v>
      </c>
      <c r="I1725" s="32">
        <f t="shared" si="52"/>
        <v>6</v>
      </c>
      <c r="J1725" s="32" t="s">
        <v>28</v>
      </c>
      <c r="U1725" t="s">
        <v>41</v>
      </c>
      <c r="V1725" t="str">
        <f t="shared" si="53"/>
        <v>EC</v>
      </c>
      <c r="W1725" s="4">
        <v>2419.6</v>
      </c>
      <c r="X1725" t="s">
        <v>30</v>
      </c>
      <c r="Z1725">
        <v>2419.6</v>
      </c>
    </row>
    <row r="1726" spans="1:26">
      <c r="A1726" t="s">
        <v>86</v>
      </c>
      <c r="C1726" t="str">
        <f>VLOOKUP(A1726,'Location Codes'!$A$2:$D$1048576,4,FALSE)</f>
        <v>Harmon.3</v>
      </c>
      <c r="D1726">
        <f>VLOOKUP(A1726,'Location Codes'!$A$2:$C$1048576,2,FALSE)</f>
        <v>32.000700000000002</v>
      </c>
      <c r="E1726">
        <f>VLOOKUP(A1726,'Location Codes'!$A$2:$C$1048576,3,FALSE)</f>
        <v>-81.105000000000004</v>
      </c>
      <c r="F1726" s="1">
        <v>44503</v>
      </c>
      <c r="H1726" s="30">
        <f>VLOOKUP(F1726,'Rainfall Record'!$D$2:$E$1000,1,TRUE)</f>
        <v>44497</v>
      </c>
      <c r="I1726" s="32">
        <f t="shared" si="52"/>
        <v>6</v>
      </c>
      <c r="J1726" s="32" t="s">
        <v>28</v>
      </c>
      <c r="U1726" t="s">
        <v>41</v>
      </c>
      <c r="V1726" t="str">
        <f t="shared" si="53"/>
        <v>EC</v>
      </c>
      <c r="W1726">
        <v>307.60000000000002</v>
      </c>
      <c r="X1726" t="s">
        <v>30</v>
      </c>
      <c r="Z1726">
        <v>2419.6</v>
      </c>
    </row>
    <row r="1727" spans="1:26">
      <c r="A1727" t="s">
        <v>93</v>
      </c>
      <c r="C1727" t="str">
        <f>VLOOKUP(A1727,'Location Codes'!$A$2:$D$1048576,4,FALSE)</f>
        <v>Harmon.4.A</v>
      </c>
      <c r="D1727">
        <f>VLOOKUP(A1727,'Location Codes'!$A$2:$C$1048576,2,FALSE)</f>
        <v>32.000829131651102</v>
      </c>
      <c r="E1727">
        <f>VLOOKUP(A1727,'Location Codes'!$A$2:$C$1048576,3,FALSE)</f>
        <v>-81.106536471367605</v>
      </c>
      <c r="F1727" s="1">
        <v>44503</v>
      </c>
      <c r="H1727" s="30">
        <f>VLOOKUP(F1727,'Rainfall Record'!$D$2:$E$1000,1,TRUE)</f>
        <v>44497</v>
      </c>
      <c r="I1727" s="32">
        <f t="shared" si="52"/>
        <v>6</v>
      </c>
      <c r="J1727" s="32" t="s">
        <v>28</v>
      </c>
      <c r="U1727" t="s">
        <v>41</v>
      </c>
      <c r="V1727" t="str">
        <f t="shared" si="53"/>
        <v>EC</v>
      </c>
      <c r="W1727">
        <v>488.4</v>
      </c>
      <c r="X1727" t="s">
        <v>30</v>
      </c>
      <c r="Z1727">
        <v>2419.6</v>
      </c>
    </row>
    <row r="1728" spans="1:26">
      <c r="A1728" t="s">
        <v>88</v>
      </c>
      <c r="C1728" t="str">
        <f>VLOOKUP(A1728,'Location Codes'!$A$2:$D$1048576,4,FALSE)</f>
        <v>Harmon.5</v>
      </c>
      <c r="D1728">
        <f>VLOOKUP(A1728,'Location Codes'!$A$2:$C$1048576,2,FALSE)</f>
        <v>31.9955</v>
      </c>
      <c r="E1728">
        <f>VLOOKUP(A1728,'Location Codes'!$A$2:$C$1048576,3,FALSE)</f>
        <v>-81.110299999999995</v>
      </c>
      <c r="F1728" s="1">
        <v>44503</v>
      </c>
      <c r="H1728" s="30">
        <f>VLOOKUP(F1728,'Rainfall Record'!$D$2:$E$1000,1,TRUE)</f>
        <v>44497</v>
      </c>
      <c r="I1728" s="32">
        <f t="shared" si="52"/>
        <v>6</v>
      </c>
      <c r="J1728" s="32" t="s">
        <v>28</v>
      </c>
      <c r="U1728" t="s">
        <v>41</v>
      </c>
      <c r="V1728" t="str">
        <f t="shared" si="53"/>
        <v>EC</v>
      </c>
      <c r="W1728">
        <v>1986.3</v>
      </c>
      <c r="X1728" t="s">
        <v>30</v>
      </c>
      <c r="Z1728">
        <v>2419.6</v>
      </c>
    </row>
    <row r="1729" spans="1:26">
      <c r="A1729" t="s">
        <v>89</v>
      </c>
      <c r="C1729" t="str">
        <f>VLOOKUP(A1729,'Location Codes'!$A$2:$D$1048576,4,FALSE)</f>
        <v>Harmon.6</v>
      </c>
      <c r="D1729">
        <f>VLOOKUP(A1729,'Location Codes'!$A$2:$C$1048576,2,FALSE)</f>
        <v>31.995100000000001</v>
      </c>
      <c r="E1729">
        <f>VLOOKUP(A1729,'Location Codes'!$A$2:$C$1048576,3,FALSE)</f>
        <v>-81.110699999999994</v>
      </c>
      <c r="F1729" s="1">
        <v>44503</v>
      </c>
      <c r="H1729" s="30">
        <f>VLOOKUP(F1729,'Rainfall Record'!$D$2:$E$1000,1,TRUE)</f>
        <v>44497</v>
      </c>
      <c r="I1729" s="32">
        <f t="shared" si="52"/>
        <v>6</v>
      </c>
      <c r="J1729" s="32" t="s">
        <v>28</v>
      </c>
      <c r="U1729" t="s">
        <v>41</v>
      </c>
      <c r="V1729" t="str">
        <f t="shared" si="53"/>
        <v>EC</v>
      </c>
      <c r="W1729">
        <v>1413.6</v>
      </c>
      <c r="X1729" t="s">
        <v>30</v>
      </c>
      <c r="Z1729">
        <v>2419.6</v>
      </c>
    </row>
    <row r="1730" spans="1:26">
      <c r="A1730" t="s">
        <v>91</v>
      </c>
      <c r="C1730" t="str">
        <f>VLOOKUP(A1730,'Location Codes'!$A$2:$D$1048576,4,FALSE)</f>
        <v>Harmon.8</v>
      </c>
      <c r="D1730">
        <f>VLOOKUP(A1730,'Location Codes'!$A$2:$C$1048576,2,FALSE)</f>
        <v>31.990600000000001</v>
      </c>
      <c r="E1730">
        <f>VLOOKUP(A1730,'Location Codes'!$A$2:$C$1048576,3,FALSE)</f>
        <v>-81.114400000000003</v>
      </c>
      <c r="F1730" s="1">
        <v>44503</v>
      </c>
      <c r="H1730" s="30">
        <f>VLOOKUP(F1730,'Rainfall Record'!$D$2:$E$1000,1,TRUE)</f>
        <v>44497</v>
      </c>
      <c r="I1730" s="32">
        <f t="shared" si="52"/>
        <v>6</v>
      </c>
      <c r="J1730" s="32" t="s">
        <v>28</v>
      </c>
      <c r="U1730" t="s">
        <v>41</v>
      </c>
      <c r="V1730" t="str">
        <f t="shared" si="53"/>
        <v>EC</v>
      </c>
      <c r="W1730">
        <v>31.1</v>
      </c>
      <c r="X1730" t="s">
        <v>30</v>
      </c>
      <c r="Z1730">
        <v>2419.6</v>
      </c>
    </row>
    <row r="1731" spans="1:26">
      <c r="A1731" t="s">
        <v>92</v>
      </c>
      <c r="C1731" t="str">
        <f>VLOOKUP(A1731,'Location Codes'!$A$2:$D$1048576,4,FALSE)</f>
        <v>Harmon.9</v>
      </c>
      <c r="D1731">
        <f>VLOOKUP(A1731,'Location Codes'!$A$2:$C$1048576,2,FALSE)</f>
        <v>31.986799999999999</v>
      </c>
      <c r="E1731">
        <f>VLOOKUP(A1731,'Location Codes'!$A$2:$C$1048576,3,FALSE)</f>
        <v>-81.116500000000002</v>
      </c>
      <c r="F1731" s="1">
        <v>44503</v>
      </c>
      <c r="H1731" s="30">
        <f>VLOOKUP(F1731,'Rainfall Record'!$D$2:$E$1000,1,TRUE)</f>
        <v>44497</v>
      </c>
      <c r="I1731" s="32">
        <f t="shared" ref="I1731:I1794" si="54">ROUND(F1731-H1731,0)</f>
        <v>6</v>
      </c>
      <c r="J1731" s="32" t="s">
        <v>28</v>
      </c>
      <c r="U1731" t="s">
        <v>41</v>
      </c>
      <c r="V1731" t="str">
        <f t="shared" ref="V1731:V1794" si="55">IF(U1731="Fecal","FC",IF(U1731="Entero","ENT",IF(U1731="E.coli","EC",IF(U1731="E. Coli","EC",IF(U1731="Enterococci","ENT",IF(U1731="Total Coli","TC",IF(U1731="Total Coliform","TC","error")))))))</f>
        <v>EC</v>
      </c>
      <c r="W1731">
        <v>328.2</v>
      </c>
      <c r="X1731" t="s">
        <v>30</v>
      </c>
      <c r="Z1731">
        <v>2419.6</v>
      </c>
    </row>
    <row r="1732" spans="1:26">
      <c r="A1732" t="s">
        <v>95</v>
      </c>
      <c r="C1732" t="str">
        <f>VLOOKUP(A1732,'Location Codes'!$A$2:$D$1048576,4,FALSE)</f>
        <v>Coffee.Largo</v>
      </c>
      <c r="D1732">
        <f>VLOOKUP(A1732,'Location Codes'!$A$2:$C$1048576,2,FALSE)</f>
        <v>31.963787302923901</v>
      </c>
      <c r="E1732">
        <f>VLOOKUP(A1732,'Location Codes'!$A$2:$C$1048576,3,FALSE)</f>
        <v>-81.151052120510599</v>
      </c>
      <c r="F1732" s="1">
        <v>44504</v>
      </c>
      <c r="H1732" s="30">
        <f>VLOOKUP(F1732,'Rainfall Record'!$D$2:$E$1000,1,TRUE)</f>
        <v>44497</v>
      </c>
      <c r="I1732" s="32">
        <f t="shared" si="54"/>
        <v>7</v>
      </c>
      <c r="J1732" s="32" t="s">
        <v>28</v>
      </c>
      <c r="U1732" t="s">
        <v>29</v>
      </c>
      <c r="V1732" t="str">
        <f t="shared" si="55"/>
        <v>FC</v>
      </c>
      <c r="W1732">
        <v>24000</v>
      </c>
      <c r="X1732" t="s">
        <v>30</v>
      </c>
      <c r="Y1732">
        <v>18</v>
      </c>
      <c r="Z1732">
        <v>160000</v>
      </c>
    </row>
    <row r="1733" spans="1:26">
      <c r="A1733" t="s">
        <v>96</v>
      </c>
      <c r="C1733" t="str">
        <f>VLOOKUP(A1733,'Location Codes'!$A$2:$D$1048576,4,FALSE)</f>
        <v>Coffee.Plantation</v>
      </c>
      <c r="D1733">
        <f>VLOOKUP(A1733,'Location Codes'!$A$2:$C$1048576,2,FALSE)</f>
        <v>31.960840000000001</v>
      </c>
      <c r="E1733">
        <f>VLOOKUP(A1733,'Location Codes'!$A$2:$C$1048576,3,FALSE)</f>
        <v>-81.146439999999998</v>
      </c>
      <c r="F1733" s="1">
        <v>44504</v>
      </c>
      <c r="H1733" s="30">
        <f>VLOOKUP(F1733,'Rainfall Record'!$D$2:$E$1000,1,TRUE)</f>
        <v>44497</v>
      </c>
      <c r="I1733" s="32">
        <f t="shared" si="54"/>
        <v>7</v>
      </c>
      <c r="J1733" s="32" t="s">
        <v>28</v>
      </c>
      <c r="U1733" t="s">
        <v>29</v>
      </c>
      <c r="V1733" t="str">
        <f t="shared" si="55"/>
        <v>FC</v>
      </c>
      <c r="W1733">
        <v>160000</v>
      </c>
      <c r="X1733" t="s">
        <v>30</v>
      </c>
      <c r="Y1733">
        <v>18</v>
      </c>
      <c r="Z1733">
        <v>160000</v>
      </c>
    </row>
    <row r="1734" spans="1:26">
      <c r="A1734" t="s">
        <v>97</v>
      </c>
      <c r="C1734" t="str">
        <f>VLOOKUP(A1734,'Location Codes'!$A$2:$D$1048576,4,FALSE)</f>
        <v>Coffee.Arlington</v>
      </c>
      <c r="D1734">
        <f>VLOOKUP(A1734,'Location Codes'!$A$2:$C$1048576,2,FALSE)</f>
        <v>31.965088255695299</v>
      </c>
      <c r="E1734">
        <f>VLOOKUP(A1734,'Location Codes'!$A$2:$C$1048576,3,FALSE)</f>
        <v>-81.147519901531595</v>
      </c>
      <c r="F1734" s="1">
        <v>44504</v>
      </c>
      <c r="G1734" s="3">
        <v>0.41388888888888892</v>
      </c>
      <c r="H1734" s="30">
        <f>VLOOKUP(F1734,'Rainfall Record'!$D$2:$E$1000,1,TRUE)</f>
        <v>44497</v>
      </c>
      <c r="I1734" s="32">
        <f t="shared" si="54"/>
        <v>7</v>
      </c>
      <c r="J1734" s="32" t="s">
        <v>28</v>
      </c>
      <c r="U1734" t="s">
        <v>41</v>
      </c>
      <c r="V1734" t="str">
        <f t="shared" si="55"/>
        <v>EC</v>
      </c>
      <c r="W1734" s="5">
        <v>241960</v>
      </c>
      <c r="X1734" t="s">
        <v>30</v>
      </c>
      <c r="Z1734" s="5">
        <v>241960</v>
      </c>
    </row>
    <row r="1735" spans="1:26">
      <c r="A1735" t="s">
        <v>98</v>
      </c>
      <c r="C1735" t="str">
        <f>VLOOKUP(A1735,'Location Codes'!$A$2:$D$1048576,4,FALSE)</f>
        <v>Coffee.Plantation</v>
      </c>
      <c r="D1735">
        <f>VLOOKUP(A1735,'Location Codes'!$A$2:$C$1048576,2,FALSE)</f>
        <v>31.960469757479</v>
      </c>
      <c r="E1735">
        <f>VLOOKUP(A1735,'Location Codes'!$A$2:$C$1048576,3,FALSE)</f>
        <v>-81.146899290900805</v>
      </c>
      <c r="F1735" s="1">
        <v>44504</v>
      </c>
      <c r="G1735" s="3">
        <v>0.42708333333333331</v>
      </c>
      <c r="H1735" s="30">
        <f>VLOOKUP(F1735,'Rainfall Record'!$D$2:$E$1000,1,TRUE)</f>
        <v>44497</v>
      </c>
      <c r="I1735" s="32">
        <f t="shared" si="54"/>
        <v>7</v>
      </c>
      <c r="J1735" s="32" t="s">
        <v>28</v>
      </c>
      <c r="U1735" t="s">
        <v>41</v>
      </c>
      <c r="V1735" t="str">
        <f t="shared" si="55"/>
        <v>EC</v>
      </c>
      <c r="W1735" s="5">
        <v>241960</v>
      </c>
      <c r="X1735" t="s">
        <v>30</v>
      </c>
      <c r="Z1735" s="5">
        <v>241960</v>
      </c>
    </row>
    <row r="1736" spans="1:26">
      <c r="A1736" t="s">
        <v>99</v>
      </c>
      <c r="C1736" t="str">
        <f>VLOOKUP(A1736,'Location Codes'!$A$2:$D$1048576,4,FALSE)</f>
        <v>Coffee.Stillwood</v>
      </c>
      <c r="D1736">
        <f>VLOOKUP(A1736,'Location Codes'!$A$2:$C$1048576,2,FALSE)</f>
        <v>31.962537110374502</v>
      </c>
      <c r="E1736">
        <f>VLOOKUP(A1736,'Location Codes'!$A$2:$C$1048576,3,FALSE)</f>
        <v>-81.147392967775104</v>
      </c>
      <c r="F1736" s="1">
        <v>44504</v>
      </c>
      <c r="G1736" s="3">
        <v>0.4201388888888889</v>
      </c>
      <c r="H1736" s="30">
        <f>VLOOKUP(F1736,'Rainfall Record'!$D$2:$E$1000,1,TRUE)</f>
        <v>44497</v>
      </c>
      <c r="I1736" s="32">
        <f t="shared" si="54"/>
        <v>7</v>
      </c>
      <c r="J1736" s="32" t="s">
        <v>28</v>
      </c>
      <c r="U1736" t="s">
        <v>41</v>
      </c>
      <c r="V1736" t="str">
        <f t="shared" si="55"/>
        <v>EC</v>
      </c>
      <c r="W1736" s="5">
        <v>241960</v>
      </c>
      <c r="X1736" t="s">
        <v>30</v>
      </c>
      <c r="Z1736" s="5">
        <v>241960</v>
      </c>
    </row>
    <row r="1737" spans="1:26">
      <c r="A1737" t="s">
        <v>95</v>
      </c>
      <c r="C1737" t="str">
        <f>VLOOKUP(A1737,'Location Codes'!$A$2:$D$1048576,4,FALSE)</f>
        <v>Coffee.Largo</v>
      </c>
      <c r="D1737">
        <f>VLOOKUP(A1737,'Location Codes'!$A$2:$C$1048576,2,FALSE)</f>
        <v>31.963787302923901</v>
      </c>
      <c r="E1737">
        <f>VLOOKUP(A1737,'Location Codes'!$A$2:$C$1048576,3,FALSE)</f>
        <v>-81.151052120510599</v>
      </c>
      <c r="F1737" s="1">
        <v>44505</v>
      </c>
      <c r="H1737" s="30">
        <f>VLOOKUP(F1737,'Rainfall Record'!$D$2:$E$1000,1,TRUE)</f>
        <v>44505</v>
      </c>
      <c r="I1737" s="32">
        <f t="shared" si="54"/>
        <v>0</v>
      </c>
      <c r="J1737" s="32" t="s">
        <v>28</v>
      </c>
      <c r="U1737" t="s">
        <v>29</v>
      </c>
      <c r="V1737" t="str">
        <f t="shared" si="55"/>
        <v>FC</v>
      </c>
      <c r="W1737">
        <v>310</v>
      </c>
      <c r="X1737" t="s">
        <v>30</v>
      </c>
      <c r="Y1737">
        <v>18</v>
      </c>
      <c r="Z1737">
        <v>160000</v>
      </c>
    </row>
    <row r="1738" spans="1:26">
      <c r="A1738" t="s">
        <v>96</v>
      </c>
      <c r="C1738" t="str">
        <f>VLOOKUP(A1738,'Location Codes'!$A$2:$D$1048576,4,FALSE)</f>
        <v>Coffee.Plantation</v>
      </c>
      <c r="D1738">
        <f>VLOOKUP(A1738,'Location Codes'!$A$2:$C$1048576,2,FALSE)</f>
        <v>31.960840000000001</v>
      </c>
      <c r="E1738">
        <f>VLOOKUP(A1738,'Location Codes'!$A$2:$C$1048576,3,FALSE)</f>
        <v>-81.146439999999998</v>
      </c>
      <c r="F1738" s="1">
        <v>44505</v>
      </c>
      <c r="H1738" s="30">
        <f>VLOOKUP(F1738,'Rainfall Record'!$D$2:$E$1000,1,TRUE)</f>
        <v>44505</v>
      </c>
      <c r="I1738" s="32">
        <f t="shared" si="54"/>
        <v>0</v>
      </c>
      <c r="J1738" s="32" t="s">
        <v>28</v>
      </c>
      <c r="U1738" t="s">
        <v>29</v>
      </c>
      <c r="V1738" t="str">
        <f t="shared" si="55"/>
        <v>FC</v>
      </c>
      <c r="W1738">
        <v>160000</v>
      </c>
      <c r="X1738" t="s">
        <v>30</v>
      </c>
      <c r="Y1738">
        <v>18</v>
      </c>
      <c r="Z1738">
        <v>160000</v>
      </c>
    </row>
    <row r="1739" spans="1:26">
      <c r="A1739" t="s">
        <v>100</v>
      </c>
      <c r="C1739" t="str">
        <f>VLOOKUP(A1739,'Location Codes'!$A$2:$D$1048576,4,FALSE)</f>
        <v>Vernon.Truman</v>
      </c>
      <c r="D1739">
        <f>VLOOKUP(A1739,'Location Codes'!$A$2:$C$1048576,2,FALSE)</f>
        <v>31.970700000000001</v>
      </c>
      <c r="E1739">
        <f>VLOOKUP(A1739,'Location Codes'!$A$2:$C$1048576,3,FALSE)</f>
        <v>-81.114040000000003</v>
      </c>
      <c r="F1739" s="1">
        <v>44505</v>
      </c>
      <c r="H1739" s="30">
        <f>VLOOKUP(F1739,'Rainfall Record'!$D$2:$E$1000,1,TRUE)</f>
        <v>44505</v>
      </c>
      <c r="I1739" s="32">
        <f t="shared" si="54"/>
        <v>0</v>
      </c>
      <c r="J1739" s="32" t="s">
        <v>28</v>
      </c>
      <c r="U1739" t="s">
        <v>29</v>
      </c>
      <c r="V1739" t="str">
        <f t="shared" si="55"/>
        <v>FC</v>
      </c>
      <c r="W1739">
        <v>490</v>
      </c>
      <c r="X1739" t="s">
        <v>30</v>
      </c>
      <c r="Y1739">
        <v>18</v>
      </c>
      <c r="Z1739">
        <v>160000</v>
      </c>
    </row>
    <row r="1740" spans="1:26">
      <c r="A1740" t="s">
        <v>101</v>
      </c>
      <c r="C1740">
        <f>VLOOKUP(A1740,'Location Codes'!$A$2:$D$1048576,4,FALSE)</f>
        <v>0</v>
      </c>
      <c r="D1740">
        <f>VLOOKUP(A1740,'Location Codes'!$A$2:$C$1048576,2,FALSE)</f>
        <v>31.948650000000001</v>
      </c>
      <c r="E1740">
        <f>VLOOKUP(A1740,'Location Codes'!$A$2:$C$1048576,3,FALSE)</f>
        <v>-81.134820000000005</v>
      </c>
      <c r="F1740" s="1">
        <v>44505</v>
      </c>
      <c r="H1740" s="30">
        <f>VLOOKUP(F1740,'Rainfall Record'!$D$2:$E$1000,1,TRUE)</f>
        <v>44505</v>
      </c>
      <c r="I1740" s="32">
        <f t="shared" si="54"/>
        <v>0</v>
      </c>
      <c r="J1740" s="32" t="s">
        <v>28</v>
      </c>
      <c r="U1740" t="s">
        <v>29</v>
      </c>
      <c r="V1740" t="str">
        <f t="shared" si="55"/>
        <v>FC</v>
      </c>
      <c r="W1740">
        <v>20</v>
      </c>
      <c r="X1740" t="s">
        <v>30</v>
      </c>
      <c r="Y1740">
        <v>18</v>
      </c>
      <c r="Z1740">
        <v>160000</v>
      </c>
    </row>
    <row r="1741" spans="1:26">
      <c r="A1741" t="s">
        <v>102</v>
      </c>
      <c r="C1741">
        <f>VLOOKUP(A1741,'Location Codes'!$A$2:$D$1048576,4,FALSE)</f>
        <v>0</v>
      </c>
      <c r="D1741">
        <f>VLOOKUP(A1741,'Location Codes'!$A$2:$C$1048576,2,FALSE)</f>
        <v>31.920480000000001</v>
      </c>
      <c r="E1741">
        <f>VLOOKUP(A1741,'Location Codes'!$A$2:$C$1048576,3,FALSE)</f>
        <v>-81.109859999999998</v>
      </c>
      <c r="F1741" s="1">
        <v>44505</v>
      </c>
      <c r="H1741" s="30">
        <f>VLOOKUP(F1741,'Rainfall Record'!$D$2:$E$1000,1,TRUE)</f>
        <v>44505</v>
      </c>
      <c r="I1741" s="32">
        <f t="shared" si="54"/>
        <v>0</v>
      </c>
      <c r="J1741" s="32" t="s">
        <v>28</v>
      </c>
      <c r="U1741" t="s">
        <v>29</v>
      </c>
      <c r="V1741" t="str">
        <f t="shared" si="55"/>
        <v>FC</v>
      </c>
      <c r="W1741">
        <v>18</v>
      </c>
      <c r="X1741" t="s">
        <v>30</v>
      </c>
      <c r="Y1741">
        <v>18</v>
      </c>
      <c r="Z1741">
        <v>160000</v>
      </c>
    </row>
    <row r="1742" spans="1:26">
      <c r="A1742" t="s">
        <v>95</v>
      </c>
      <c r="C1742" t="str">
        <f>VLOOKUP(A1742,'Location Codes'!$A$2:$D$1048576,4,FALSE)</f>
        <v>Coffee.Largo</v>
      </c>
      <c r="D1742">
        <f>VLOOKUP(A1742,'Location Codes'!$A$2:$C$1048576,2,FALSE)</f>
        <v>31.963787302923901</v>
      </c>
      <c r="E1742">
        <f>VLOOKUP(A1742,'Location Codes'!$A$2:$C$1048576,3,FALSE)</f>
        <v>-81.151052120510599</v>
      </c>
      <c r="F1742" s="1">
        <v>44506</v>
      </c>
      <c r="H1742" s="30">
        <f>VLOOKUP(F1742,'Rainfall Record'!$D$2:$E$1000,1,TRUE)</f>
        <v>44506</v>
      </c>
      <c r="I1742" s="32">
        <f t="shared" si="54"/>
        <v>0</v>
      </c>
      <c r="J1742" s="32" t="s">
        <v>28</v>
      </c>
      <c r="U1742" t="s">
        <v>29</v>
      </c>
      <c r="V1742" t="str">
        <f t="shared" si="55"/>
        <v>FC</v>
      </c>
      <c r="W1742">
        <v>22000</v>
      </c>
      <c r="X1742" t="s">
        <v>30</v>
      </c>
      <c r="Y1742">
        <v>18</v>
      </c>
      <c r="Z1742">
        <v>160000</v>
      </c>
    </row>
    <row r="1743" spans="1:26">
      <c r="A1743" t="s">
        <v>95</v>
      </c>
      <c r="C1743" t="str">
        <f>VLOOKUP(A1743,'Location Codes'!$A$2:$D$1048576,4,FALSE)</f>
        <v>Coffee.Largo</v>
      </c>
      <c r="D1743">
        <f>VLOOKUP(A1743,'Location Codes'!$A$2:$C$1048576,2,FALSE)</f>
        <v>31.963787302923901</v>
      </c>
      <c r="E1743">
        <f>VLOOKUP(A1743,'Location Codes'!$A$2:$C$1048576,3,FALSE)</f>
        <v>-81.151052120510599</v>
      </c>
      <c r="F1743" s="1">
        <v>44507</v>
      </c>
      <c r="H1743" s="30">
        <f>VLOOKUP(F1743,'Rainfall Record'!$D$2:$E$1000,1,TRUE)</f>
        <v>44507</v>
      </c>
      <c r="I1743" s="32">
        <f t="shared" si="54"/>
        <v>0</v>
      </c>
      <c r="J1743" s="32" t="s">
        <v>28</v>
      </c>
      <c r="U1743" t="s">
        <v>29</v>
      </c>
      <c r="V1743" t="str">
        <f t="shared" si="55"/>
        <v>FC</v>
      </c>
      <c r="W1743">
        <v>2400</v>
      </c>
      <c r="X1743" t="s">
        <v>30</v>
      </c>
      <c r="Y1743">
        <v>18</v>
      </c>
      <c r="Z1743">
        <v>160000</v>
      </c>
    </row>
    <row r="1744" spans="1:26">
      <c r="A1744" t="s">
        <v>96</v>
      </c>
      <c r="C1744" t="str">
        <f>VLOOKUP(A1744,'Location Codes'!$A$2:$D$1048576,4,FALSE)</f>
        <v>Coffee.Plantation</v>
      </c>
      <c r="D1744">
        <f>VLOOKUP(A1744,'Location Codes'!$A$2:$C$1048576,2,FALSE)</f>
        <v>31.960840000000001</v>
      </c>
      <c r="E1744">
        <f>VLOOKUP(A1744,'Location Codes'!$A$2:$C$1048576,3,FALSE)</f>
        <v>-81.146439999999998</v>
      </c>
      <c r="F1744" s="1">
        <v>44507</v>
      </c>
      <c r="H1744" s="30">
        <f>VLOOKUP(F1744,'Rainfall Record'!$D$2:$E$1000,1,TRUE)</f>
        <v>44507</v>
      </c>
      <c r="I1744" s="32">
        <f t="shared" si="54"/>
        <v>0</v>
      </c>
      <c r="J1744" s="32" t="s">
        <v>28</v>
      </c>
      <c r="U1744" t="s">
        <v>29</v>
      </c>
      <c r="V1744" t="str">
        <f t="shared" si="55"/>
        <v>FC</v>
      </c>
      <c r="W1744">
        <v>35000</v>
      </c>
      <c r="X1744" t="s">
        <v>30</v>
      </c>
      <c r="Y1744">
        <v>18</v>
      </c>
      <c r="Z1744">
        <v>160000</v>
      </c>
    </row>
    <row r="1745" spans="1:26">
      <c r="A1745" t="s">
        <v>96</v>
      </c>
      <c r="C1745" t="str">
        <f>VLOOKUP(A1745,'Location Codes'!$A$2:$D$1048576,4,FALSE)</f>
        <v>Coffee.Plantation</v>
      </c>
      <c r="D1745">
        <f>VLOOKUP(A1745,'Location Codes'!$A$2:$C$1048576,2,FALSE)</f>
        <v>31.960840000000001</v>
      </c>
      <c r="E1745">
        <f>VLOOKUP(A1745,'Location Codes'!$A$2:$C$1048576,3,FALSE)</f>
        <v>-81.146439999999998</v>
      </c>
      <c r="F1745" s="1">
        <v>44508</v>
      </c>
      <c r="H1745" s="30">
        <f>VLOOKUP(F1745,'Rainfall Record'!$D$2:$E$1000,1,TRUE)</f>
        <v>44507</v>
      </c>
      <c r="I1745" s="32">
        <f t="shared" si="54"/>
        <v>1</v>
      </c>
      <c r="J1745" s="32" t="s">
        <v>28</v>
      </c>
      <c r="U1745" t="s">
        <v>29</v>
      </c>
      <c r="V1745" t="str">
        <f t="shared" si="55"/>
        <v>FC</v>
      </c>
      <c r="W1745">
        <v>24000</v>
      </c>
      <c r="X1745" t="s">
        <v>30</v>
      </c>
      <c r="Y1745">
        <v>18</v>
      </c>
      <c r="Z1745">
        <v>160000</v>
      </c>
    </row>
    <row r="1746" spans="1:26">
      <c r="A1746" t="s">
        <v>97</v>
      </c>
      <c r="C1746" t="str">
        <f>VLOOKUP(A1746,'Location Codes'!$A$2:$D$1048576,4,FALSE)</f>
        <v>Coffee.Arlington</v>
      </c>
      <c r="D1746">
        <f>VLOOKUP(A1746,'Location Codes'!$A$2:$C$1048576,2,FALSE)</f>
        <v>31.965088255695299</v>
      </c>
      <c r="E1746">
        <f>VLOOKUP(A1746,'Location Codes'!$A$2:$C$1048576,3,FALSE)</f>
        <v>-81.147519901531595</v>
      </c>
      <c r="F1746" s="1">
        <v>44508</v>
      </c>
      <c r="G1746" s="3">
        <v>0.39930555555555558</v>
      </c>
      <c r="H1746" s="30">
        <f>VLOOKUP(F1746,'Rainfall Record'!$D$2:$E$1000,1,TRUE)</f>
        <v>44507</v>
      </c>
      <c r="I1746" s="32">
        <f t="shared" si="54"/>
        <v>1</v>
      </c>
      <c r="J1746" s="32" t="s">
        <v>28</v>
      </c>
      <c r="U1746" t="s">
        <v>41</v>
      </c>
      <c r="V1746" t="str">
        <f t="shared" si="55"/>
        <v>EC</v>
      </c>
      <c r="W1746" s="5">
        <v>4650</v>
      </c>
      <c r="X1746" t="s">
        <v>30</v>
      </c>
      <c r="Z1746" s="5">
        <v>241960</v>
      </c>
    </row>
    <row r="1747" spans="1:26">
      <c r="A1747" t="s">
        <v>103</v>
      </c>
      <c r="C1747" t="str">
        <f>VLOOKUP(A1747,'Location Codes'!$A$2:$D$1048576,4,FALSE)</f>
        <v>Coffee.Golf</v>
      </c>
      <c r="D1747">
        <f>VLOOKUP(A1747,'Location Codes'!$A$2:$C$1048576,2,FALSE)</f>
        <v>31.968259286384601</v>
      </c>
      <c r="E1747">
        <f>VLOOKUP(A1747,'Location Codes'!$A$2:$C$1048576,3,FALSE)</f>
        <v>-81.146825596679705</v>
      </c>
      <c r="F1747" s="1">
        <v>44508</v>
      </c>
      <c r="G1747" s="3">
        <v>0.39583333333333331</v>
      </c>
      <c r="H1747" s="30">
        <f>VLOOKUP(F1747,'Rainfall Record'!$D$2:$E$1000,1,TRUE)</f>
        <v>44507</v>
      </c>
      <c r="I1747" s="32">
        <f t="shared" si="54"/>
        <v>1</v>
      </c>
      <c r="J1747" s="32" t="s">
        <v>28</v>
      </c>
      <c r="U1747" t="s">
        <v>41</v>
      </c>
      <c r="V1747" t="str">
        <f t="shared" si="55"/>
        <v>EC</v>
      </c>
      <c r="W1747" s="5">
        <v>5760</v>
      </c>
      <c r="X1747" t="s">
        <v>30</v>
      </c>
      <c r="Z1747" s="5"/>
    </row>
    <row r="1748" spans="1:26">
      <c r="A1748" t="s">
        <v>104</v>
      </c>
      <c r="C1748" t="str">
        <f>VLOOKUP(A1748,'Location Codes'!$A$2:$D$1048576,4,FALSE)</f>
        <v>Coffee.LS18</v>
      </c>
      <c r="D1748">
        <f>VLOOKUP(A1748,'Location Codes'!$A$2:$C$1048576,2,FALSE)</f>
        <v>31.9708405741472</v>
      </c>
      <c r="E1748">
        <f>VLOOKUP(A1748,'Location Codes'!$A$2:$C$1048576,3,FALSE)</f>
        <v>-81.146963696471602</v>
      </c>
      <c r="F1748" s="1">
        <v>44508</v>
      </c>
      <c r="H1748" s="30">
        <f>VLOOKUP(F1748,'Rainfall Record'!$D$2:$E$1000,1,TRUE)</f>
        <v>44507</v>
      </c>
      <c r="I1748" s="32">
        <f t="shared" si="54"/>
        <v>1</v>
      </c>
      <c r="J1748" s="32" t="s">
        <v>28</v>
      </c>
      <c r="U1748" t="s">
        <v>29</v>
      </c>
      <c r="V1748" t="str">
        <f t="shared" si="55"/>
        <v>FC</v>
      </c>
      <c r="W1748">
        <v>1700</v>
      </c>
      <c r="X1748" t="s">
        <v>30</v>
      </c>
      <c r="Y1748">
        <v>18</v>
      </c>
      <c r="Z1748">
        <v>160000</v>
      </c>
    </row>
    <row r="1749" spans="1:26">
      <c r="A1749" t="s">
        <v>98</v>
      </c>
      <c r="C1749" t="str">
        <f>VLOOKUP(A1749,'Location Codes'!$A$2:$D$1048576,4,FALSE)</f>
        <v>Coffee.Plantation</v>
      </c>
      <c r="D1749">
        <f>VLOOKUP(A1749,'Location Codes'!$A$2:$C$1048576,2,FALSE)</f>
        <v>31.960469757479</v>
      </c>
      <c r="E1749">
        <f>VLOOKUP(A1749,'Location Codes'!$A$2:$C$1048576,3,FALSE)</f>
        <v>-81.146899290900805</v>
      </c>
      <c r="F1749" s="1">
        <v>44508</v>
      </c>
      <c r="G1749" s="3">
        <v>0.40972222222222227</v>
      </c>
      <c r="H1749" s="30">
        <f>VLOOKUP(F1749,'Rainfall Record'!$D$2:$E$1000,1,TRUE)</f>
        <v>44507</v>
      </c>
      <c r="I1749" s="32">
        <f t="shared" si="54"/>
        <v>1</v>
      </c>
      <c r="J1749" s="32" t="s">
        <v>28</v>
      </c>
      <c r="U1749" t="s">
        <v>41</v>
      </c>
      <c r="V1749" t="str">
        <f t="shared" si="55"/>
        <v>EC</v>
      </c>
      <c r="W1749" s="5">
        <v>5040</v>
      </c>
      <c r="X1749" t="s">
        <v>30</v>
      </c>
      <c r="Z1749" s="5">
        <v>241960</v>
      </c>
    </row>
    <row r="1750" spans="1:26">
      <c r="A1750" t="s">
        <v>100</v>
      </c>
      <c r="C1750" t="str">
        <f>VLOOKUP(A1750,'Location Codes'!$A$2:$D$1048576,4,FALSE)</f>
        <v>Vernon.Truman</v>
      </c>
      <c r="D1750">
        <f>VLOOKUP(A1750,'Location Codes'!$A$2:$C$1048576,2,FALSE)</f>
        <v>31.970700000000001</v>
      </c>
      <c r="E1750">
        <f>VLOOKUP(A1750,'Location Codes'!$A$2:$C$1048576,3,FALSE)</f>
        <v>-81.114040000000003</v>
      </c>
      <c r="F1750" s="1">
        <v>44508</v>
      </c>
      <c r="H1750" s="30">
        <f>VLOOKUP(F1750,'Rainfall Record'!$D$2:$E$1000,1,TRUE)</f>
        <v>44507</v>
      </c>
      <c r="I1750" s="32">
        <f t="shared" si="54"/>
        <v>1</v>
      </c>
      <c r="J1750" s="32" t="s">
        <v>28</v>
      </c>
      <c r="U1750" t="s">
        <v>29</v>
      </c>
      <c r="V1750" t="str">
        <f t="shared" si="55"/>
        <v>FC</v>
      </c>
      <c r="W1750">
        <v>330</v>
      </c>
      <c r="X1750" t="s">
        <v>30</v>
      </c>
      <c r="Y1750">
        <v>18</v>
      </c>
      <c r="Z1750">
        <v>160000</v>
      </c>
    </row>
    <row r="1751" spans="1:26">
      <c r="A1751" t="s">
        <v>101</v>
      </c>
      <c r="C1751">
        <f>VLOOKUP(A1751,'Location Codes'!$A$2:$D$1048576,4,FALSE)</f>
        <v>0</v>
      </c>
      <c r="D1751">
        <f>VLOOKUP(A1751,'Location Codes'!$A$2:$C$1048576,2,FALSE)</f>
        <v>31.948650000000001</v>
      </c>
      <c r="E1751">
        <f>VLOOKUP(A1751,'Location Codes'!$A$2:$C$1048576,3,FALSE)</f>
        <v>-81.134820000000005</v>
      </c>
      <c r="F1751" s="1">
        <v>44508</v>
      </c>
      <c r="H1751" s="30">
        <f>VLOOKUP(F1751,'Rainfall Record'!$D$2:$E$1000,1,TRUE)</f>
        <v>44507</v>
      </c>
      <c r="I1751" s="32">
        <f t="shared" si="54"/>
        <v>1</v>
      </c>
      <c r="J1751" s="32" t="s">
        <v>28</v>
      </c>
      <c r="U1751" t="s">
        <v>29</v>
      </c>
      <c r="V1751" t="str">
        <f t="shared" si="55"/>
        <v>FC</v>
      </c>
      <c r="W1751">
        <v>18</v>
      </c>
      <c r="X1751" t="s">
        <v>30</v>
      </c>
      <c r="Y1751">
        <v>18</v>
      </c>
      <c r="Z1751">
        <v>160000</v>
      </c>
    </row>
    <row r="1752" spans="1:26">
      <c r="A1752" t="s">
        <v>102</v>
      </c>
      <c r="C1752">
        <f>VLOOKUP(A1752,'Location Codes'!$A$2:$D$1048576,4,FALSE)</f>
        <v>0</v>
      </c>
      <c r="D1752">
        <f>VLOOKUP(A1752,'Location Codes'!$A$2:$C$1048576,2,FALSE)</f>
        <v>31.920480000000001</v>
      </c>
      <c r="E1752">
        <f>VLOOKUP(A1752,'Location Codes'!$A$2:$C$1048576,3,FALSE)</f>
        <v>-81.109859999999998</v>
      </c>
      <c r="F1752" s="1">
        <v>44508</v>
      </c>
      <c r="H1752" s="30">
        <f>VLOOKUP(F1752,'Rainfall Record'!$D$2:$E$1000,1,TRUE)</f>
        <v>44507</v>
      </c>
      <c r="I1752" s="32">
        <f t="shared" si="54"/>
        <v>1</v>
      </c>
      <c r="J1752" s="32" t="s">
        <v>28</v>
      </c>
      <c r="U1752" t="s">
        <v>29</v>
      </c>
      <c r="V1752" t="str">
        <f t="shared" si="55"/>
        <v>FC</v>
      </c>
      <c r="W1752">
        <v>18</v>
      </c>
      <c r="X1752" t="s">
        <v>30</v>
      </c>
      <c r="Y1752">
        <v>18</v>
      </c>
      <c r="Z1752">
        <v>160000</v>
      </c>
    </row>
    <row r="1753" spans="1:26">
      <c r="A1753" t="s">
        <v>99</v>
      </c>
      <c r="C1753" t="str">
        <f>VLOOKUP(A1753,'Location Codes'!$A$2:$D$1048576,4,FALSE)</f>
        <v>Coffee.Stillwood</v>
      </c>
      <c r="D1753">
        <f>VLOOKUP(A1753,'Location Codes'!$A$2:$C$1048576,2,FALSE)</f>
        <v>31.962537110374502</v>
      </c>
      <c r="E1753">
        <f>VLOOKUP(A1753,'Location Codes'!$A$2:$C$1048576,3,FALSE)</f>
        <v>-81.147392967775104</v>
      </c>
      <c r="F1753" s="1">
        <v>44508</v>
      </c>
      <c r="G1753" s="3">
        <v>0.40486111111111112</v>
      </c>
      <c r="H1753" s="30">
        <f>VLOOKUP(F1753,'Rainfall Record'!$D$2:$E$1000,1,TRUE)</f>
        <v>44507</v>
      </c>
      <c r="I1753" s="32">
        <f t="shared" si="54"/>
        <v>1</v>
      </c>
      <c r="J1753" s="32" t="s">
        <v>28</v>
      </c>
      <c r="U1753" t="s">
        <v>41</v>
      </c>
      <c r="V1753" t="str">
        <f t="shared" si="55"/>
        <v>EC</v>
      </c>
      <c r="W1753" s="5">
        <v>3050</v>
      </c>
      <c r="X1753" t="s">
        <v>30</v>
      </c>
      <c r="Z1753" s="5">
        <v>241960</v>
      </c>
    </row>
    <row r="1754" spans="1:26">
      <c r="A1754" t="s">
        <v>96</v>
      </c>
      <c r="C1754" t="str">
        <f>VLOOKUP(A1754,'Location Codes'!$A$2:$D$1048576,4,FALSE)</f>
        <v>Coffee.Plantation</v>
      </c>
      <c r="D1754">
        <f>VLOOKUP(A1754,'Location Codes'!$A$2:$C$1048576,2,FALSE)</f>
        <v>31.960840000000001</v>
      </c>
      <c r="E1754">
        <f>VLOOKUP(A1754,'Location Codes'!$A$2:$C$1048576,3,FALSE)</f>
        <v>-81.146439999999998</v>
      </c>
      <c r="F1754" s="1">
        <v>44509</v>
      </c>
      <c r="H1754" s="30">
        <f>VLOOKUP(F1754,'Rainfall Record'!$D$2:$E$1000,1,TRUE)</f>
        <v>44507</v>
      </c>
      <c r="I1754" s="32">
        <f t="shared" si="54"/>
        <v>2</v>
      </c>
      <c r="J1754" s="32" t="s">
        <v>28</v>
      </c>
      <c r="U1754" t="s">
        <v>29</v>
      </c>
      <c r="V1754" t="str">
        <f t="shared" si="55"/>
        <v>FC</v>
      </c>
      <c r="W1754">
        <v>4900</v>
      </c>
      <c r="X1754" t="s">
        <v>30</v>
      </c>
      <c r="Y1754">
        <v>18</v>
      </c>
      <c r="Z1754">
        <v>160000</v>
      </c>
    </row>
    <row r="1755" spans="1:26">
      <c r="A1755" t="s">
        <v>104</v>
      </c>
      <c r="C1755" t="str">
        <f>VLOOKUP(A1755,'Location Codes'!$A$2:$D$1048576,4,FALSE)</f>
        <v>Coffee.LS18</v>
      </c>
      <c r="D1755">
        <f>VLOOKUP(A1755,'Location Codes'!$A$2:$C$1048576,2,FALSE)</f>
        <v>31.9708405741472</v>
      </c>
      <c r="E1755">
        <f>VLOOKUP(A1755,'Location Codes'!$A$2:$C$1048576,3,FALSE)</f>
        <v>-81.146963696471602</v>
      </c>
      <c r="F1755" s="1">
        <v>44509</v>
      </c>
      <c r="H1755" s="30">
        <f>VLOOKUP(F1755,'Rainfall Record'!$D$2:$E$1000,1,TRUE)</f>
        <v>44507</v>
      </c>
      <c r="I1755" s="32">
        <f t="shared" si="54"/>
        <v>2</v>
      </c>
      <c r="J1755" s="32" t="s">
        <v>28</v>
      </c>
      <c r="U1755" t="s">
        <v>29</v>
      </c>
      <c r="V1755" t="str">
        <f t="shared" si="55"/>
        <v>FC</v>
      </c>
      <c r="W1755">
        <v>2300</v>
      </c>
      <c r="X1755" t="s">
        <v>30</v>
      </c>
      <c r="Y1755">
        <v>18</v>
      </c>
      <c r="Z1755">
        <v>160000</v>
      </c>
    </row>
    <row r="1756" spans="1:26">
      <c r="A1756" t="s">
        <v>96</v>
      </c>
      <c r="C1756" t="str">
        <f>VLOOKUP(A1756,'Location Codes'!$A$2:$D$1048576,4,FALSE)</f>
        <v>Coffee.Plantation</v>
      </c>
      <c r="D1756">
        <f>VLOOKUP(A1756,'Location Codes'!$A$2:$C$1048576,2,FALSE)</f>
        <v>31.960840000000001</v>
      </c>
      <c r="E1756">
        <f>VLOOKUP(A1756,'Location Codes'!$A$2:$C$1048576,3,FALSE)</f>
        <v>-81.146439999999998</v>
      </c>
      <c r="F1756" s="1">
        <v>44510</v>
      </c>
      <c r="H1756" s="30">
        <f>VLOOKUP(F1756,'Rainfall Record'!$D$2:$E$1000,1,TRUE)</f>
        <v>44507</v>
      </c>
      <c r="I1756" s="32">
        <f t="shared" si="54"/>
        <v>3</v>
      </c>
      <c r="J1756" s="32" t="s">
        <v>28</v>
      </c>
      <c r="U1756" t="s">
        <v>29</v>
      </c>
      <c r="V1756" t="str">
        <f t="shared" si="55"/>
        <v>FC</v>
      </c>
      <c r="W1756">
        <v>2400</v>
      </c>
      <c r="X1756" t="s">
        <v>30</v>
      </c>
      <c r="Y1756">
        <v>18</v>
      </c>
      <c r="Z1756">
        <v>160000</v>
      </c>
    </row>
    <row r="1757" spans="1:26">
      <c r="A1757" t="s">
        <v>104</v>
      </c>
      <c r="C1757" t="str">
        <f>VLOOKUP(A1757,'Location Codes'!$A$2:$D$1048576,4,FALSE)</f>
        <v>Coffee.LS18</v>
      </c>
      <c r="D1757">
        <f>VLOOKUP(A1757,'Location Codes'!$A$2:$C$1048576,2,FALSE)</f>
        <v>31.9708405741472</v>
      </c>
      <c r="E1757">
        <f>VLOOKUP(A1757,'Location Codes'!$A$2:$C$1048576,3,FALSE)</f>
        <v>-81.146963696471602</v>
      </c>
      <c r="F1757" s="1">
        <v>44510</v>
      </c>
      <c r="H1757" s="30">
        <f>VLOOKUP(F1757,'Rainfall Record'!$D$2:$E$1000,1,TRUE)</f>
        <v>44507</v>
      </c>
      <c r="I1757" s="32">
        <f t="shared" si="54"/>
        <v>3</v>
      </c>
      <c r="J1757" s="32" t="s">
        <v>28</v>
      </c>
      <c r="U1757" t="s">
        <v>29</v>
      </c>
      <c r="V1757" t="str">
        <f t="shared" si="55"/>
        <v>FC</v>
      </c>
      <c r="W1757">
        <v>220</v>
      </c>
      <c r="X1757" t="s">
        <v>30</v>
      </c>
      <c r="Y1757">
        <v>18</v>
      </c>
      <c r="Z1757">
        <v>160000</v>
      </c>
    </row>
    <row r="1758" spans="1:26">
      <c r="A1758" t="s">
        <v>97</v>
      </c>
      <c r="C1758" t="str">
        <f>VLOOKUP(A1758,'Location Codes'!$A$2:$D$1048576,4,FALSE)</f>
        <v>Coffee.Arlington</v>
      </c>
      <c r="D1758">
        <f>VLOOKUP(A1758,'Location Codes'!$A$2:$C$1048576,2,FALSE)</f>
        <v>31.965088255695299</v>
      </c>
      <c r="E1758">
        <f>VLOOKUP(A1758,'Location Codes'!$A$2:$C$1048576,3,FALSE)</f>
        <v>-81.147519901531595</v>
      </c>
      <c r="F1758" s="1">
        <v>44512</v>
      </c>
      <c r="G1758" s="3">
        <v>0.49722222222222223</v>
      </c>
      <c r="H1758" s="30">
        <f>VLOOKUP(F1758,'Rainfall Record'!$D$2:$E$1000,1,TRUE)</f>
        <v>44507</v>
      </c>
      <c r="I1758" s="32">
        <f t="shared" si="54"/>
        <v>5</v>
      </c>
      <c r="J1758" s="32" t="s">
        <v>28</v>
      </c>
      <c r="U1758" t="s">
        <v>41</v>
      </c>
      <c r="V1758" t="str">
        <f t="shared" si="55"/>
        <v>EC</v>
      </c>
      <c r="W1758" s="5">
        <v>1850</v>
      </c>
      <c r="X1758" t="s">
        <v>30</v>
      </c>
      <c r="Z1758" s="5">
        <v>241960</v>
      </c>
    </row>
    <row r="1759" spans="1:26">
      <c r="A1759" t="s">
        <v>103</v>
      </c>
      <c r="C1759" t="str">
        <f>VLOOKUP(A1759,'Location Codes'!$A$2:$D$1048576,4,FALSE)</f>
        <v>Coffee.Golf</v>
      </c>
      <c r="D1759">
        <f>VLOOKUP(A1759,'Location Codes'!$A$2:$C$1048576,2,FALSE)</f>
        <v>31.968259286384601</v>
      </c>
      <c r="E1759">
        <f>VLOOKUP(A1759,'Location Codes'!$A$2:$C$1048576,3,FALSE)</f>
        <v>-81.146825596679705</v>
      </c>
      <c r="F1759" s="1">
        <v>44512</v>
      </c>
      <c r="G1759" s="3">
        <v>0.49305555555555558</v>
      </c>
      <c r="H1759" s="30">
        <f>VLOOKUP(F1759,'Rainfall Record'!$D$2:$E$1000,1,TRUE)</f>
        <v>44507</v>
      </c>
      <c r="I1759" s="32">
        <f t="shared" si="54"/>
        <v>5</v>
      </c>
      <c r="J1759" s="32" t="s">
        <v>28</v>
      </c>
      <c r="U1759" t="s">
        <v>41</v>
      </c>
      <c r="V1759" t="str">
        <f t="shared" si="55"/>
        <v>EC</v>
      </c>
      <c r="W1759" s="5">
        <v>1450</v>
      </c>
      <c r="X1759" t="s">
        <v>30</v>
      </c>
      <c r="Z1759" s="5"/>
    </row>
    <row r="1760" spans="1:26">
      <c r="A1760" t="s">
        <v>98</v>
      </c>
      <c r="C1760" t="str">
        <f>VLOOKUP(A1760,'Location Codes'!$A$2:$D$1048576,4,FALSE)</f>
        <v>Coffee.Plantation</v>
      </c>
      <c r="D1760">
        <f>VLOOKUP(A1760,'Location Codes'!$A$2:$C$1048576,2,FALSE)</f>
        <v>31.960469757479</v>
      </c>
      <c r="E1760">
        <f>VLOOKUP(A1760,'Location Codes'!$A$2:$C$1048576,3,FALSE)</f>
        <v>-81.146899290900805</v>
      </c>
      <c r="F1760" s="1">
        <v>44512</v>
      </c>
      <c r="G1760" s="3">
        <v>0.50416666666666665</v>
      </c>
      <c r="H1760" s="30">
        <f>VLOOKUP(F1760,'Rainfall Record'!$D$2:$E$1000,1,TRUE)</f>
        <v>44507</v>
      </c>
      <c r="I1760" s="32">
        <f t="shared" si="54"/>
        <v>5</v>
      </c>
      <c r="J1760" s="32" t="s">
        <v>28</v>
      </c>
      <c r="U1760" t="s">
        <v>41</v>
      </c>
      <c r="V1760" t="str">
        <f t="shared" si="55"/>
        <v>EC</v>
      </c>
      <c r="W1760" s="5">
        <v>4410</v>
      </c>
      <c r="X1760" t="s">
        <v>30</v>
      </c>
      <c r="Z1760" s="5">
        <v>241960</v>
      </c>
    </row>
    <row r="1761" spans="1:26">
      <c r="A1761" t="s">
        <v>99</v>
      </c>
      <c r="C1761" t="str">
        <f>VLOOKUP(A1761,'Location Codes'!$A$2:$D$1048576,4,FALSE)</f>
        <v>Coffee.Stillwood</v>
      </c>
      <c r="D1761">
        <f>VLOOKUP(A1761,'Location Codes'!$A$2:$C$1048576,2,FALSE)</f>
        <v>31.962537110374502</v>
      </c>
      <c r="E1761">
        <f>VLOOKUP(A1761,'Location Codes'!$A$2:$C$1048576,3,FALSE)</f>
        <v>-81.147392967775104</v>
      </c>
      <c r="F1761" s="1">
        <v>44512</v>
      </c>
      <c r="G1761" s="3">
        <v>0.50069444444444444</v>
      </c>
      <c r="H1761" s="30">
        <f>VLOOKUP(F1761,'Rainfall Record'!$D$2:$E$1000,1,TRUE)</f>
        <v>44507</v>
      </c>
      <c r="I1761" s="32">
        <f t="shared" si="54"/>
        <v>5</v>
      </c>
      <c r="J1761" s="32" t="s">
        <v>28</v>
      </c>
      <c r="U1761" t="s">
        <v>41</v>
      </c>
      <c r="V1761" t="str">
        <f t="shared" si="55"/>
        <v>EC</v>
      </c>
      <c r="W1761" s="5">
        <v>1990</v>
      </c>
      <c r="X1761" t="s">
        <v>30</v>
      </c>
      <c r="Z1761" s="5">
        <v>241960</v>
      </c>
    </row>
    <row r="1762" spans="1:26">
      <c r="A1762" t="s">
        <v>97</v>
      </c>
      <c r="C1762" t="str">
        <f>VLOOKUP(A1762,'Location Codes'!$A$2:$D$1048576,4,FALSE)</f>
        <v>Coffee.Arlington</v>
      </c>
      <c r="D1762">
        <f>VLOOKUP(A1762,'Location Codes'!$A$2:$C$1048576,2,FALSE)</f>
        <v>31.965088255695299</v>
      </c>
      <c r="E1762">
        <f>VLOOKUP(A1762,'Location Codes'!$A$2:$C$1048576,3,FALSE)</f>
        <v>-81.147519901531595</v>
      </c>
      <c r="F1762" s="1">
        <v>44516</v>
      </c>
      <c r="G1762" s="3">
        <v>0.54791666666666672</v>
      </c>
      <c r="H1762" s="30">
        <f>VLOOKUP(F1762,'Rainfall Record'!$D$2:$E$1000,1,TRUE)</f>
        <v>44507</v>
      </c>
      <c r="I1762" s="32">
        <f t="shared" si="54"/>
        <v>9</v>
      </c>
      <c r="J1762" s="32" t="s">
        <v>28</v>
      </c>
      <c r="U1762" t="s">
        <v>41</v>
      </c>
      <c r="V1762" t="str">
        <f t="shared" si="55"/>
        <v>EC</v>
      </c>
      <c r="W1762" s="5">
        <v>1350</v>
      </c>
      <c r="X1762" t="s">
        <v>30</v>
      </c>
      <c r="Z1762" s="5">
        <v>241960</v>
      </c>
    </row>
    <row r="1763" spans="1:26">
      <c r="A1763" t="s">
        <v>103</v>
      </c>
      <c r="C1763" t="str">
        <f>VLOOKUP(A1763,'Location Codes'!$A$2:$D$1048576,4,FALSE)</f>
        <v>Coffee.Golf</v>
      </c>
      <c r="D1763">
        <f>VLOOKUP(A1763,'Location Codes'!$A$2:$C$1048576,2,FALSE)</f>
        <v>31.968259286384601</v>
      </c>
      <c r="E1763">
        <f>VLOOKUP(A1763,'Location Codes'!$A$2:$C$1048576,3,FALSE)</f>
        <v>-81.146825596679705</v>
      </c>
      <c r="F1763" s="1">
        <v>44516</v>
      </c>
      <c r="G1763" s="3">
        <v>0.5444444444444444</v>
      </c>
      <c r="H1763" s="30">
        <f>VLOOKUP(F1763,'Rainfall Record'!$D$2:$E$1000,1,TRUE)</f>
        <v>44507</v>
      </c>
      <c r="I1763" s="32">
        <f t="shared" si="54"/>
        <v>9</v>
      </c>
      <c r="J1763" s="32" t="s">
        <v>28</v>
      </c>
      <c r="U1763" t="s">
        <v>41</v>
      </c>
      <c r="V1763" t="str">
        <f t="shared" si="55"/>
        <v>EC</v>
      </c>
      <c r="W1763">
        <v>200</v>
      </c>
      <c r="X1763" t="s">
        <v>30</v>
      </c>
      <c r="Z1763" s="5"/>
    </row>
    <row r="1764" spans="1:26">
      <c r="A1764" t="s">
        <v>98</v>
      </c>
      <c r="C1764" t="str">
        <f>VLOOKUP(A1764,'Location Codes'!$A$2:$D$1048576,4,FALSE)</f>
        <v>Coffee.Plantation</v>
      </c>
      <c r="D1764">
        <f>VLOOKUP(A1764,'Location Codes'!$A$2:$C$1048576,2,FALSE)</f>
        <v>31.960469757479</v>
      </c>
      <c r="E1764">
        <f>VLOOKUP(A1764,'Location Codes'!$A$2:$C$1048576,3,FALSE)</f>
        <v>-81.146899290900805</v>
      </c>
      <c r="F1764" s="1">
        <v>44516</v>
      </c>
      <c r="G1764" s="3">
        <v>0.55347222222222225</v>
      </c>
      <c r="H1764" s="30">
        <f>VLOOKUP(F1764,'Rainfall Record'!$D$2:$E$1000,1,TRUE)</f>
        <v>44507</v>
      </c>
      <c r="I1764" s="32">
        <f t="shared" si="54"/>
        <v>9</v>
      </c>
      <c r="J1764" s="32" t="s">
        <v>28</v>
      </c>
      <c r="U1764" t="s">
        <v>41</v>
      </c>
      <c r="V1764" t="str">
        <f t="shared" si="55"/>
        <v>EC</v>
      </c>
      <c r="W1764" s="5">
        <v>6890</v>
      </c>
      <c r="X1764" t="s">
        <v>30</v>
      </c>
      <c r="Z1764" s="5">
        <v>241960</v>
      </c>
    </row>
    <row r="1765" spans="1:26">
      <c r="A1765" t="s">
        <v>99</v>
      </c>
      <c r="C1765" t="str">
        <f>VLOOKUP(A1765,'Location Codes'!$A$2:$D$1048576,4,FALSE)</f>
        <v>Coffee.Stillwood</v>
      </c>
      <c r="D1765">
        <f>VLOOKUP(A1765,'Location Codes'!$A$2:$C$1048576,2,FALSE)</f>
        <v>31.962537110374502</v>
      </c>
      <c r="E1765">
        <f>VLOOKUP(A1765,'Location Codes'!$A$2:$C$1048576,3,FALSE)</f>
        <v>-81.147392967775104</v>
      </c>
      <c r="F1765" s="1">
        <v>44516</v>
      </c>
      <c r="G1765" s="3">
        <v>0.55069444444444449</v>
      </c>
      <c r="H1765" s="30">
        <f>VLOOKUP(F1765,'Rainfall Record'!$D$2:$E$1000,1,TRUE)</f>
        <v>44507</v>
      </c>
      <c r="I1765" s="32">
        <f t="shared" si="54"/>
        <v>9</v>
      </c>
      <c r="J1765" s="32" t="s">
        <v>28</v>
      </c>
      <c r="U1765" t="s">
        <v>41</v>
      </c>
      <c r="V1765" t="str">
        <f t="shared" si="55"/>
        <v>EC</v>
      </c>
      <c r="W1765" s="5">
        <v>3270</v>
      </c>
      <c r="X1765" t="s">
        <v>30</v>
      </c>
      <c r="Z1765" s="5">
        <v>241960</v>
      </c>
    </row>
    <row r="1766" spans="1:26">
      <c r="A1766" t="s">
        <v>96</v>
      </c>
      <c r="C1766" t="str">
        <f>VLOOKUP(A1766,'Location Codes'!$A$2:$D$1048576,4,FALSE)</f>
        <v>Coffee.Plantation</v>
      </c>
      <c r="D1766">
        <f>VLOOKUP(A1766,'Location Codes'!$A$2:$C$1048576,2,FALSE)</f>
        <v>31.960840000000001</v>
      </c>
      <c r="E1766">
        <f>VLOOKUP(A1766,'Location Codes'!$A$2:$C$1048576,3,FALSE)</f>
        <v>-81.146439999999998</v>
      </c>
      <c r="F1766" s="1">
        <v>44517</v>
      </c>
      <c r="H1766" s="30">
        <f>VLOOKUP(F1766,'Rainfall Record'!$D$2:$E$1000,1,TRUE)</f>
        <v>44507</v>
      </c>
      <c r="I1766" s="32">
        <f t="shared" si="54"/>
        <v>10</v>
      </c>
      <c r="J1766" s="32" t="s">
        <v>28</v>
      </c>
      <c r="U1766" t="s">
        <v>29</v>
      </c>
      <c r="V1766" t="str">
        <f t="shared" si="55"/>
        <v>FC</v>
      </c>
      <c r="W1766">
        <v>24000</v>
      </c>
      <c r="X1766" t="s">
        <v>30</v>
      </c>
      <c r="Y1766">
        <v>18</v>
      </c>
      <c r="Z1766">
        <v>160000</v>
      </c>
    </row>
    <row r="1767" spans="1:26">
      <c r="A1767" t="s">
        <v>104</v>
      </c>
      <c r="C1767" t="str">
        <f>VLOOKUP(A1767,'Location Codes'!$A$2:$D$1048576,4,FALSE)</f>
        <v>Coffee.LS18</v>
      </c>
      <c r="D1767">
        <f>VLOOKUP(A1767,'Location Codes'!$A$2:$C$1048576,2,FALSE)</f>
        <v>31.9708405741472</v>
      </c>
      <c r="E1767">
        <f>VLOOKUP(A1767,'Location Codes'!$A$2:$C$1048576,3,FALSE)</f>
        <v>-81.146963696471602</v>
      </c>
      <c r="F1767" s="1">
        <v>44517</v>
      </c>
      <c r="H1767" s="30">
        <f>VLOOKUP(F1767,'Rainfall Record'!$D$2:$E$1000,1,TRUE)</f>
        <v>44507</v>
      </c>
      <c r="I1767" s="32">
        <f t="shared" si="54"/>
        <v>10</v>
      </c>
      <c r="J1767" s="32" t="s">
        <v>28</v>
      </c>
      <c r="U1767" t="s">
        <v>29</v>
      </c>
      <c r="V1767" t="str">
        <f t="shared" si="55"/>
        <v>FC</v>
      </c>
      <c r="W1767">
        <v>130</v>
      </c>
      <c r="X1767" t="s">
        <v>30</v>
      </c>
      <c r="Y1767">
        <v>18</v>
      </c>
      <c r="Z1767">
        <v>160000</v>
      </c>
    </row>
    <row r="1768" spans="1:26">
      <c r="A1768" t="s">
        <v>96</v>
      </c>
      <c r="C1768" t="str">
        <f>VLOOKUP(A1768,'Location Codes'!$A$2:$D$1048576,4,FALSE)</f>
        <v>Coffee.Plantation</v>
      </c>
      <c r="D1768">
        <f>VLOOKUP(A1768,'Location Codes'!$A$2:$C$1048576,2,FALSE)</f>
        <v>31.960840000000001</v>
      </c>
      <c r="E1768">
        <f>VLOOKUP(A1768,'Location Codes'!$A$2:$C$1048576,3,FALSE)</f>
        <v>-81.146439999999998</v>
      </c>
      <c r="F1768" s="1">
        <v>44522</v>
      </c>
      <c r="H1768" s="30">
        <f>VLOOKUP(F1768,'Rainfall Record'!$D$2:$E$1000,1,TRUE)</f>
        <v>44507</v>
      </c>
      <c r="I1768" s="32">
        <f t="shared" si="54"/>
        <v>15</v>
      </c>
      <c r="J1768" s="32" t="s">
        <v>28</v>
      </c>
      <c r="U1768" t="s">
        <v>29</v>
      </c>
      <c r="V1768" t="str">
        <f t="shared" si="55"/>
        <v>FC</v>
      </c>
      <c r="W1768">
        <v>2300</v>
      </c>
      <c r="X1768" t="s">
        <v>30</v>
      </c>
      <c r="Y1768">
        <v>18</v>
      </c>
      <c r="Z1768">
        <v>160000</v>
      </c>
    </row>
    <row r="1769" spans="1:26">
      <c r="A1769" t="s">
        <v>97</v>
      </c>
      <c r="C1769" t="str">
        <f>VLOOKUP(A1769,'Location Codes'!$A$2:$D$1048576,4,FALSE)</f>
        <v>Coffee.Arlington</v>
      </c>
      <c r="D1769">
        <f>VLOOKUP(A1769,'Location Codes'!$A$2:$C$1048576,2,FALSE)</f>
        <v>31.965088255695299</v>
      </c>
      <c r="E1769">
        <f>VLOOKUP(A1769,'Location Codes'!$A$2:$C$1048576,3,FALSE)</f>
        <v>-81.147519901531595</v>
      </c>
      <c r="F1769" s="1">
        <v>44522</v>
      </c>
      <c r="G1769" s="3">
        <v>0.57986111111111105</v>
      </c>
      <c r="H1769" s="30">
        <f>VLOOKUP(F1769,'Rainfall Record'!$D$2:$E$1000,1,TRUE)</f>
        <v>44507</v>
      </c>
      <c r="I1769" s="32">
        <f t="shared" si="54"/>
        <v>15</v>
      </c>
      <c r="J1769" s="32" t="s">
        <v>28</v>
      </c>
      <c r="U1769" t="s">
        <v>41</v>
      </c>
      <c r="V1769" t="str">
        <f t="shared" si="55"/>
        <v>EC</v>
      </c>
      <c r="W1769">
        <v>200</v>
      </c>
      <c r="X1769" t="s">
        <v>30</v>
      </c>
      <c r="Z1769" s="5">
        <v>241960</v>
      </c>
    </row>
    <row r="1770" spans="1:26">
      <c r="A1770" t="s">
        <v>103</v>
      </c>
      <c r="C1770" t="str">
        <f>VLOOKUP(A1770,'Location Codes'!$A$2:$D$1048576,4,FALSE)</f>
        <v>Coffee.Golf</v>
      </c>
      <c r="D1770">
        <f>VLOOKUP(A1770,'Location Codes'!$A$2:$C$1048576,2,FALSE)</f>
        <v>31.968259286384601</v>
      </c>
      <c r="E1770">
        <f>VLOOKUP(A1770,'Location Codes'!$A$2:$C$1048576,3,FALSE)</f>
        <v>-81.146825596679705</v>
      </c>
      <c r="F1770" s="1">
        <v>44522</v>
      </c>
      <c r="G1770" s="3">
        <v>0.57430555555555551</v>
      </c>
      <c r="H1770" s="30">
        <f>VLOOKUP(F1770,'Rainfall Record'!$D$2:$E$1000,1,TRUE)</f>
        <v>44507</v>
      </c>
      <c r="I1770" s="32">
        <f t="shared" si="54"/>
        <v>15</v>
      </c>
      <c r="J1770" s="32" t="s">
        <v>28</v>
      </c>
      <c r="U1770" t="s">
        <v>41</v>
      </c>
      <c r="V1770" t="str">
        <f t="shared" si="55"/>
        <v>EC</v>
      </c>
      <c r="W1770" s="5">
        <v>3500</v>
      </c>
      <c r="X1770" t="s">
        <v>30</v>
      </c>
      <c r="Z1770" s="5"/>
    </row>
    <row r="1771" spans="1:26">
      <c r="A1771" t="s">
        <v>84</v>
      </c>
      <c r="C1771" t="str">
        <f>VLOOKUP(A1771,'Location Codes'!$A$2:$D$1048576,4,FALSE)</f>
        <v>Harmon.1</v>
      </c>
      <c r="D1771">
        <f>VLOOKUP(A1771,'Location Codes'!$A$2:$C$1048576,2,FALSE)</f>
        <v>32.007800000000003</v>
      </c>
      <c r="E1771">
        <f>VLOOKUP(A1771,'Location Codes'!$A$2:$C$1048576,3,FALSE)</f>
        <v>-81.109399999999994</v>
      </c>
      <c r="F1771" s="1">
        <v>44522</v>
      </c>
      <c r="G1771" s="3">
        <v>0.5083333333333333</v>
      </c>
      <c r="H1771" s="30">
        <f>VLOOKUP(F1771,'Rainfall Record'!$D$2:$E$1000,1,TRUE)</f>
        <v>44507</v>
      </c>
      <c r="I1771" s="32">
        <f t="shared" si="54"/>
        <v>15</v>
      </c>
      <c r="J1771" s="32" t="s">
        <v>28</v>
      </c>
      <c r="U1771" t="s">
        <v>41</v>
      </c>
      <c r="V1771" t="str">
        <f t="shared" si="55"/>
        <v>EC</v>
      </c>
      <c r="W1771">
        <v>980</v>
      </c>
      <c r="X1771" t="s">
        <v>30</v>
      </c>
      <c r="Z1771">
        <v>2419.6</v>
      </c>
    </row>
    <row r="1772" spans="1:26">
      <c r="A1772" t="s">
        <v>85</v>
      </c>
      <c r="C1772" t="str">
        <f>VLOOKUP(A1772,'Location Codes'!$A$2:$D$1048576,4,FALSE)</f>
        <v>Harmon.2</v>
      </c>
      <c r="D1772">
        <f>VLOOKUP(A1772,'Location Codes'!$A$2:$C$1048576,2,FALSE)</f>
        <v>32.005200000000002</v>
      </c>
      <c r="E1772">
        <f>VLOOKUP(A1772,'Location Codes'!$A$2:$C$1048576,3,FALSE)</f>
        <v>-81.106399999999994</v>
      </c>
      <c r="F1772" s="1">
        <v>44522</v>
      </c>
      <c r="G1772" s="3">
        <v>0.51388888888888895</v>
      </c>
      <c r="H1772" s="30">
        <f>VLOOKUP(F1772,'Rainfall Record'!$D$2:$E$1000,1,TRUE)</f>
        <v>44507</v>
      </c>
      <c r="I1772" s="32">
        <f t="shared" si="54"/>
        <v>15</v>
      </c>
      <c r="J1772" s="32" t="s">
        <v>28</v>
      </c>
      <c r="U1772" t="s">
        <v>41</v>
      </c>
      <c r="V1772" t="str">
        <f t="shared" si="55"/>
        <v>EC</v>
      </c>
      <c r="W1772" s="4">
        <v>1890</v>
      </c>
      <c r="X1772" t="s">
        <v>30</v>
      </c>
      <c r="Z1772">
        <v>2419.6</v>
      </c>
    </row>
    <row r="1773" spans="1:26">
      <c r="A1773" t="s">
        <v>86</v>
      </c>
      <c r="C1773" t="str">
        <f>VLOOKUP(A1773,'Location Codes'!$A$2:$D$1048576,4,FALSE)</f>
        <v>Harmon.3</v>
      </c>
      <c r="D1773">
        <f>VLOOKUP(A1773,'Location Codes'!$A$2:$C$1048576,2,FALSE)</f>
        <v>32.000700000000002</v>
      </c>
      <c r="E1773">
        <f>VLOOKUP(A1773,'Location Codes'!$A$2:$C$1048576,3,FALSE)</f>
        <v>-81.105000000000004</v>
      </c>
      <c r="F1773" s="1">
        <v>44522</v>
      </c>
      <c r="G1773" s="3">
        <v>0.51944444444444449</v>
      </c>
      <c r="H1773" s="30">
        <f>VLOOKUP(F1773,'Rainfall Record'!$D$2:$E$1000,1,TRUE)</f>
        <v>44507</v>
      </c>
      <c r="I1773" s="32">
        <f t="shared" si="54"/>
        <v>15</v>
      </c>
      <c r="J1773" s="32" t="s">
        <v>28</v>
      </c>
      <c r="U1773" t="s">
        <v>41</v>
      </c>
      <c r="V1773" t="str">
        <f t="shared" si="55"/>
        <v>EC</v>
      </c>
      <c r="W1773">
        <v>310</v>
      </c>
      <c r="X1773" t="s">
        <v>30</v>
      </c>
      <c r="Z1773">
        <v>2419.6</v>
      </c>
    </row>
    <row r="1774" spans="1:26">
      <c r="A1774" t="s">
        <v>89</v>
      </c>
      <c r="C1774" t="str">
        <f>VLOOKUP(A1774,'Location Codes'!$A$2:$D$1048576,4,FALSE)</f>
        <v>Harmon.6</v>
      </c>
      <c r="D1774">
        <f>VLOOKUP(A1774,'Location Codes'!$A$2:$C$1048576,2,FALSE)</f>
        <v>31.995100000000001</v>
      </c>
      <c r="E1774">
        <f>VLOOKUP(A1774,'Location Codes'!$A$2:$C$1048576,3,FALSE)</f>
        <v>-81.110699999999994</v>
      </c>
      <c r="F1774" s="1">
        <v>44522</v>
      </c>
      <c r="G1774" s="3">
        <v>0.52430555555555558</v>
      </c>
      <c r="H1774" s="30">
        <f>VLOOKUP(F1774,'Rainfall Record'!$D$2:$E$1000,1,TRUE)</f>
        <v>44507</v>
      </c>
      <c r="I1774" s="32">
        <f t="shared" si="54"/>
        <v>15</v>
      </c>
      <c r="J1774" s="32" t="s">
        <v>28</v>
      </c>
      <c r="U1774" t="s">
        <v>41</v>
      </c>
      <c r="V1774" t="str">
        <f t="shared" si="55"/>
        <v>EC</v>
      </c>
      <c r="W1774">
        <v>980</v>
      </c>
      <c r="X1774" t="s">
        <v>30</v>
      </c>
      <c r="Z1774">
        <v>2419.6</v>
      </c>
    </row>
    <row r="1775" spans="1:26">
      <c r="A1775" t="s">
        <v>90</v>
      </c>
      <c r="C1775" t="str">
        <f>VLOOKUP(A1775,'Location Codes'!$A$2:$D$1048576,4,FALSE)</f>
        <v>Harmon.7</v>
      </c>
      <c r="D1775">
        <f>VLOOKUP(A1775,'Location Codes'!$A$2:$C$1048576,2,FALSE)</f>
        <v>31.9938</v>
      </c>
      <c r="E1775">
        <f>VLOOKUP(A1775,'Location Codes'!$A$2:$C$1048576,3,FALSE)</f>
        <v>-81.112899999999996</v>
      </c>
      <c r="F1775" s="1">
        <v>44522</v>
      </c>
      <c r="G1775" s="3">
        <v>0.52847222222222223</v>
      </c>
      <c r="H1775" s="30">
        <f>VLOOKUP(F1775,'Rainfall Record'!$D$2:$E$1000,1,TRUE)</f>
        <v>44507</v>
      </c>
      <c r="I1775" s="32">
        <f t="shared" si="54"/>
        <v>15</v>
      </c>
      <c r="J1775" s="32" t="s">
        <v>28</v>
      </c>
      <c r="U1775" t="s">
        <v>41</v>
      </c>
      <c r="V1775" t="str">
        <f t="shared" si="55"/>
        <v>EC</v>
      </c>
      <c r="W1775" s="4">
        <v>1060</v>
      </c>
      <c r="X1775" t="s">
        <v>30</v>
      </c>
      <c r="Z1775">
        <v>2419.6</v>
      </c>
    </row>
    <row r="1776" spans="1:26">
      <c r="A1776" t="s">
        <v>90</v>
      </c>
      <c r="C1776" t="str">
        <f>VLOOKUP(A1776,'Location Codes'!$A$2:$D$1048576,4,FALSE)</f>
        <v>Harmon.7</v>
      </c>
      <c r="D1776">
        <f>VLOOKUP(A1776,'Location Codes'!$A$2:$C$1048576,2,FALSE)</f>
        <v>31.9938</v>
      </c>
      <c r="E1776">
        <f>VLOOKUP(A1776,'Location Codes'!$A$2:$C$1048576,3,FALSE)</f>
        <v>-81.112899999999996</v>
      </c>
      <c r="F1776" s="1">
        <v>44522</v>
      </c>
      <c r="G1776" s="3">
        <v>0.52847222222222223</v>
      </c>
      <c r="H1776" s="30">
        <f>VLOOKUP(F1776,'Rainfall Record'!$D$2:$E$1000,1,TRUE)</f>
        <v>44507</v>
      </c>
      <c r="I1776" s="32">
        <f t="shared" si="54"/>
        <v>15</v>
      </c>
      <c r="J1776" s="32" t="s">
        <v>28</v>
      </c>
      <c r="U1776" t="s">
        <v>41</v>
      </c>
      <c r="V1776" t="str">
        <f t="shared" si="55"/>
        <v>EC</v>
      </c>
      <c r="W1776" s="4">
        <v>1210</v>
      </c>
      <c r="X1776" t="s">
        <v>30</v>
      </c>
      <c r="Z1776">
        <v>2419.6</v>
      </c>
    </row>
    <row r="1777" spans="1:26">
      <c r="A1777" t="s">
        <v>91</v>
      </c>
      <c r="C1777" t="str">
        <f>VLOOKUP(A1777,'Location Codes'!$A$2:$D$1048576,4,FALSE)</f>
        <v>Harmon.8</v>
      </c>
      <c r="D1777">
        <f>VLOOKUP(A1777,'Location Codes'!$A$2:$C$1048576,2,FALSE)</f>
        <v>31.990600000000001</v>
      </c>
      <c r="E1777">
        <f>VLOOKUP(A1777,'Location Codes'!$A$2:$C$1048576,3,FALSE)</f>
        <v>-81.114400000000003</v>
      </c>
      <c r="F1777" s="1">
        <v>44522</v>
      </c>
      <c r="G1777" s="3">
        <v>0.53402777777777777</v>
      </c>
      <c r="H1777" s="30">
        <f>VLOOKUP(F1777,'Rainfall Record'!$D$2:$E$1000,1,TRUE)</f>
        <v>44507</v>
      </c>
      <c r="I1777" s="32">
        <f t="shared" si="54"/>
        <v>15</v>
      </c>
      <c r="J1777" s="32" t="s">
        <v>28</v>
      </c>
      <c r="U1777" t="s">
        <v>41</v>
      </c>
      <c r="V1777" t="str">
        <f t="shared" si="55"/>
        <v>EC</v>
      </c>
      <c r="W1777" s="4">
        <v>1340</v>
      </c>
      <c r="X1777" t="s">
        <v>30</v>
      </c>
      <c r="Z1777">
        <v>2419.6</v>
      </c>
    </row>
    <row r="1778" spans="1:26">
      <c r="A1778" t="s">
        <v>92</v>
      </c>
      <c r="C1778" t="str">
        <f>VLOOKUP(A1778,'Location Codes'!$A$2:$D$1048576,4,FALSE)</f>
        <v>Harmon.9</v>
      </c>
      <c r="D1778">
        <f>VLOOKUP(A1778,'Location Codes'!$A$2:$C$1048576,2,FALSE)</f>
        <v>31.986799999999999</v>
      </c>
      <c r="E1778">
        <f>VLOOKUP(A1778,'Location Codes'!$A$2:$C$1048576,3,FALSE)</f>
        <v>-81.116500000000002</v>
      </c>
      <c r="F1778" s="1">
        <v>44522</v>
      </c>
      <c r="G1778" s="3">
        <v>0.53819444444444442</v>
      </c>
      <c r="H1778" s="30">
        <f>VLOOKUP(F1778,'Rainfall Record'!$D$2:$E$1000,1,TRUE)</f>
        <v>44507</v>
      </c>
      <c r="I1778" s="32">
        <f t="shared" si="54"/>
        <v>15</v>
      </c>
      <c r="J1778" s="32" t="s">
        <v>28</v>
      </c>
      <c r="U1778" t="s">
        <v>41</v>
      </c>
      <c r="V1778" t="str">
        <f t="shared" si="55"/>
        <v>EC</v>
      </c>
      <c r="W1778">
        <v>630</v>
      </c>
      <c r="X1778" t="s">
        <v>30</v>
      </c>
      <c r="Z1778">
        <v>2419.6</v>
      </c>
    </row>
    <row r="1779" spans="1:26">
      <c r="A1779" t="s">
        <v>104</v>
      </c>
      <c r="C1779" t="str">
        <f>VLOOKUP(A1779,'Location Codes'!$A$2:$D$1048576,4,FALSE)</f>
        <v>Coffee.LS18</v>
      </c>
      <c r="D1779">
        <f>VLOOKUP(A1779,'Location Codes'!$A$2:$C$1048576,2,FALSE)</f>
        <v>31.9708405741472</v>
      </c>
      <c r="E1779">
        <f>VLOOKUP(A1779,'Location Codes'!$A$2:$C$1048576,3,FALSE)</f>
        <v>-81.146963696471602</v>
      </c>
      <c r="F1779" s="1">
        <v>44522</v>
      </c>
      <c r="H1779" s="30">
        <f>VLOOKUP(F1779,'Rainfall Record'!$D$2:$E$1000,1,TRUE)</f>
        <v>44507</v>
      </c>
      <c r="I1779" s="32">
        <f t="shared" si="54"/>
        <v>15</v>
      </c>
      <c r="J1779" s="32" t="s">
        <v>28</v>
      </c>
      <c r="U1779" t="s">
        <v>29</v>
      </c>
      <c r="V1779" t="str">
        <f t="shared" si="55"/>
        <v>FC</v>
      </c>
      <c r="W1779">
        <v>18</v>
      </c>
      <c r="X1779" t="s">
        <v>30</v>
      </c>
      <c r="Y1779">
        <v>18</v>
      </c>
      <c r="Z1779">
        <v>160000</v>
      </c>
    </row>
    <row r="1780" spans="1:26">
      <c r="A1780" t="s">
        <v>98</v>
      </c>
      <c r="C1780" t="str">
        <f>VLOOKUP(A1780,'Location Codes'!$A$2:$D$1048576,4,FALSE)</f>
        <v>Coffee.Plantation</v>
      </c>
      <c r="D1780">
        <f>VLOOKUP(A1780,'Location Codes'!$A$2:$C$1048576,2,FALSE)</f>
        <v>31.960469757479</v>
      </c>
      <c r="E1780">
        <f>VLOOKUP(A1780,'Location Codes'!$A$2:$C$1048576,3,FALSE)</f>
        <v>-81.146899290900805</v>
      </c>
      <c r="F1780" s="1">
        <v>44522</v>
      </c>
      <c r="G1780" s="3">
        <v>0.58333333333333337</v>
      </c>
      <c r="H1780" s="30">
        <f>VLOOKUP(F1780,'Rainfall Record'!$D$2:$E$1000,1,TRUE)</f>
        <v>44507</v>
      </c>
      <c r="I1780" s="32">
        <f t="shared" si="54"/>
        <v>15</v>
      </c>
      <c r="J1780" s="32" t="s">
        <v>28</v>
      </c>
      <c r="U1780" t="s">
        <v>41</v>
      </c>
      <c r="V1780" t="str">
        <f t="shared" si="55"/>
        <v>EC</v>
      </c>
      <c r="W1780" s="5">
        <v>2010</v>
      </c>
      <c r="X1780" t="s">
        <v>30</v>
      </c>
      <c r="Z1780" s="5">
        <v>241960</v>
      </c>
    </row>
    <row r="1781" spans="1:26">
      <c r="A1781" t="s">
        <v>99</v>
      </c>
      <c r="C1781" t="str">
        <f>VLOOKUP(A1781,'Location Codes'!$A$2:$D$1048576,4,FALSE)</f>
        <v>Coffee.Stillwood</v>
      </c>
      <c r="D1781">
        <f>VLOOKUP(A1781,'Location Codes'!$A$2:$C$1048576,2,FALSE)</f>
        <v>31.962537110374502</v>
      </c>
      <c r="E1781">
        <f>VLOOKUP(A1781,'Location Codes'!$A$2:$C$1048576,3,FALSE)</f>
        <v>-81.147392967775104</v>
      </c>
      <c r="F1781" s="1">
        <v>44522</v>
      </c>
      <c r="G1781" s="3">
        <v>0.58124999999999993</v>
      </c>
      <c r="H1781" s="30">
        <f>VLOOKUP(F1781,'Rainfall Record'!$D$2:$E$1000,1,TRUE)</f>
        <v>44507</v>
      </c>
      <c r="I1781" s="32">
        <f t="shared" si="54"/>
        <v>15</v>
      </c>
      <c r="J1781" s="32" t="s">
        <v>28</v>
      </c>
      <c r="U1781" t="s">
        <v>41</v>
      </c>
      <c r="V1781" t="str">
        <f t="shared" si="55"/>
        <v>EC</v>
      </c>
      <c r="W1781" s="5">
        <v>2650</v>
      </c>
      <c r="X1781" t="s">
        <v>30</v>
      </c>
      <c r="Z1781" s="5">
        <v>241960</v>
      </c>
    </row>
    <row r="1782" spans="1:26">
      <c r="A1782" t="s">
        <v>83</v>
      </c>
      <c r="C1782" t="str">
        <f>VLOOKUP(A1782,'Location Codes'!$A$2:$D$1048576,4,FALSE)</f>
        <v>Holland.Woodley</v>
      </c>
      <c r="D1782">
        <f>VLOOKUP(A1782,'Location Codes'!$A$2:$C$1048576,2,FALSE)</f>
        <v>31.975590428128601</v>
      </c>
      <c r="E1782">
        <f>VLOOKUP(A1782,'Location Codes'!$A$2:$C$1048576,3,FALSE)</f>
        <v>-81.1385775065568</v>
      </c>
      <c r="F1782" s="1">
        <v>44523</v>
      </c>
      <c r="G1782" s="3">
        <v>0.58750000000000002</v>
      </c>
      <c r="H1782" s="30">
        <f>VLOOKUP(F1782,'Rainfall Record'!$D$2:$E$1000,1,TRUE)</f>
        <v>44507</v>
      </c>
      <c r="I1782" s="32">
        <f t="shared" si="54"/>
        <v>16</v>
      </c>
      <c r="J1782" s="32" t="s">
        <v>28</v>
      </c>
      <c r="U1782" t="s">
        <v>41</v>
      </c>
      <c r="V1782" t="str">
        <f t="shared" si="55"/>
        <v>EC</v>
      </c>
      <c r="W1782" s="5">
        <v>1314</v>
      </c>
      <c r="X1782" t="s">
        <v>30</v>
      </c>
      <c r="Z1782" s="5">
        <v>24196</v>
      </c>
    </row>
    <row r="1783" spans="1:26">
      <c r="A1783" t="s">
        <v>60</v>
      </c>
      <c r="B1783" t="s">
        <v>105</v>
      </c>
      <c r="C1783" t="str">
        <f>VLOOKUP(A1783,'Location Codes'!$A$2:$D$1048576,4,FALSE)</f>
        <v>Casey.Hospital</v>
      </c>
      <c r="D1783">
        <f>VLOOKUP(A1783,'Location Codes'!$A$2:$C$1048576,2,FALSE)</f>
        <v>32.030499465731999</v>
      </c>
      <c r="E1783">
        <f>VLOOKUP(A1783,'Location Codes'!$A$2:$C$1048576,3,FALSE)</f>
        <v>-81.085066518624302</v>
      </c>
      <c r="F1783" s="1">
        <v>44532</v>
      </c>
      <c r="G1783" s="3">
        <v>0.48680555555555555</v>
      </c>
      <c r="H1783" s="30">
        <f>VLOOKUP(F1783,'Rainfall Record'!$D$2:$E$1000,1,TRUE)</f>
        <v>44507</v>
      </c>
      <c r="I1783" s="32">
        <f t="shared" si="54"/>
        <v>25</v>
      </c>
      <c r="J1783" s="32" t="s">
        <v>28</v>
      </c>
      <c r="L1783" t="s">
        <v>39</v>
      </c>
      <c r="R1783" t="s">
        <v>40</v>
      </c>
      <c r="S1783" s="21">
        <v>44532</v>
      </c>
      <c r="U1783" t="s">
        <v>31</v>
      </c>
      <c r="V1783" t="str">
        <f t="shared" si="55"/>
        <v>ENT</v>
      </c>
      <c r="W1783" s="5">
        <v>10</v>
      </c>
      <c r="X1783" t="s">
        <v>30</v>
      </c>
    </row>
    <row r="1784" spans="1:26">
      <c r="A1784" t="s">
        <v>60</v>
      </c>
      <c r="B1784" t="s">
        <v>105</v>
      </c>
      <c r="C1784" t="str">
        <f>VLOOKUP(A1784,'Location Codes'!$A$2:$D$1048576,4,FALSE)</f>
        <v>Casey.Hospital</v>
      </c>
      <c r="D1784">
        <f>VLOOKUP(A1784,'Location Codes'!$A$2:$C$1048576,2,FALSE)</f>
        <v>32.030499465731999</v>
      </c>
      <c r="E1784">
        <f>VLOOKUP(A1784,'Location Codes'!$A$2:$C$1048576,3,FALSE)</f>
        <v>-81.085066518624302</v>
      </c>
      <c r="F1784" s="1">
        <v>44532</v>
      </c>
      <c r="G1784" s="3">
        <v>0.48680555555555555</v>
      </c>
      <c r="H1784" s="30">
        <f>VLOOKUP(F1784,'Rainfall Record'!$D$2:$E$1000,1,TRUE)</f>
        <v>44507</v>
      </c>
      <c r="I1784" s="32">
        <f t="shared" si="54"/>
        <v>25</v>
      </c>
      <c r="J1784" s="32" t="s">
        <v>28</v>
      </c>
      <c r="L1784" t="s">
        <v>39</v>
      </c>
      <c r="R1784" t="s">
        <v>40</v>
      </c>
      <c r="S1784" s="21">
        <v>44532</v>
      </c>
      <c r="U1784" t="s">
        <v>29</v>
      </c>
      <c r="V1784" t="str">
        <f t="shared" si="55"/>
        <v>FC</v>
      </c>
      <c r="W1784" s="5">
        <v>18</v>
      </c>
      <c r="X1784" t="s">
        <v>30</v>
      </c>
      <c r="Y1784">
        <v>18</v>
      </c>
    </row>
    <row r="1785" spans="1:26">
      <c r="A1785" t="s">
        <v>60</v>
      </c>
      <c r="B1785" t="s">
        <v>105</v>
      </c>
      <c r="C1785" t="str">
        <f>VLOOKUP(A1785,'Location Codes'!$A$2:$D$1048576,4,FALSE)</f>
        <v>Casey.Hospital</v>
      </c>
      <c r="D1785">
        <f>VLOOKUP(A1785,'Location Codes'!$A$2:$C$1048576,2,FALSE)</f>
        <v>32.030499465731999</v>
      </c>
      <c r="E1785">
        <f>VLOOKUP(A1785,'Location Codes'!$A$2:$C$1048576,3,FALSE)</f>
        <v>-81.085066518624302</v>
      </c>
      <c r="F1785" s="1">
        <v>44532</v>
      </c>
      <c r="G1785" s="3">
        <v>0.48680555555555555</v>
      </c>
      <c r="H1785" s="30">
        <f>VLOOKUP(F1785,'Rainfall Record'!$D$2:$E$1000,1,TRUE)</f>
        <v>44507</v>
      </c>
      <c r="I1785" s="32">
        <f t="shared" si="54"/>
        <v>25</v>
      </c>
      <c r="J1785" s="32" t="s">
        <v>28</v>
      </c>
      <c r="L1785" t="s">
        <v>39</v>
      </c>
      <c r="R1785" t="s">
        <v>40</v>
      </c>
      <c r="S1785" s="21">
        <v>44532</v>
      </c>
      <c r="U1785" t="s">
        <v>41</v>
      </c>
      <c r="V1785" t="str">
        <f t="shared" si="55"/>
        <v>EC</v>
      </c>
      <c r="W1785" s="5">
        <v>1223</v>
      </c>
      <c r="X1785" t="s">
        <v>30</v>
      </c>
    </row>
    <row r="1786" spans="1:26">
      <c r="A1786" t="s">
        <v>32</v>
      </c>
      <c r="B1786" t="s">
        <v>106</v>
      </c>
      <c r="C1786" t="str">
        <f>VLOOKUP(A1786,'Location Codes'!$A$2:$D$1048576,4,FALSE)</f>
        <v>Casey.Sallie</v>
      </c>
      <c r="D1786">
        <f>VLOOKUP(A1786,'Location Codes'!$A$2:$C$1048576,2,FALSE)</f>
        <v>31.995887131649798</v>
      </c>
      <c r="E1786">
        <f>VLOOKUP(A1786,'Location Codes'!$A$2:$C$1048576,3,FALSE)</f>
        <v>-81.090554392855694</v>
      </c>
      <c r="F1786" s="1">
        <v>44532</v>
      </c>
      <c r="G1786" s="3">
        <v>0.40138888888888885</v>
      </c>
      <c r="H1786" s="30">
        <f>VLOOKUP(F1786,'Rainfall Record'!$D$2:$E$1000,1,TRUE)</f>
        <v>44507</v>
      </c>
      <c r="I1786" s="32">
        <f t="shared" si="54"/>
        <v>25</v>
      </c>
      <c r="J1786" s="32" t="s">
        <v>28</v>
      </c>
      <c r="L1786" t="s">
        <v>39</v>
      </c>
      <c r="R1786" t="s">
        <v>40</v>
      </c>
      <c r="S1786" s="21">
        <v>44532</v>
      </c>
      <c r="U1786" t="s">
        <v>29</v>
      </c>
      <c r="V1786" t="str">
        <f t="shared" si="55"/>
        <v>FC</v>
      </c>
      <c r="W1786" s="5">
        <v>20</v>
      </c>
      <c r="X1786" t="s">
        <v>30</v>
      </c>
    </row>
    <row r="1787" spans="1:26">
      <c r="A1787" t="s">
        <v>32</v>
      </c>
      <c r="B1787" t="s">
        <v>106</v>
      </c>
      <c r="C1787" t="str">
        <f>VLOOKUP(A1787,'Location Codes'!$A$2:$D$1048576,4,FALSE)</f>
        <v>Casey.Sallie</v>
      </c>
      <c r="D1787">
        <f>VLOOKUP(A1787,'Location Codes'!$A$2:$C$1048576,2,FALSE)</f>
        <v>31.995887131649798</v>
      </c>
      <c r="E1787">
        <f>VLOOKUP(A1787,'Location Codes'!$A$2:$C$1048576,3,FALSE)</f>
        <v>-81.090554392855694</v>
      </c>
      <c r="F1787" s="1">
        <v>44532</v>
      </c>
      <c r="G1787" s="3">
        <v>0.40138888888888885</v>
      </c>
      <c r="H1787" s="30">
        <f>VLOOKUP(F1787,'Rainfall Record'!$D$2:$E$1000,1,TRUE)</f>
        <v>44507</v>
      </c>
      <c r="I1787" s="32">
        <f t="shared" si="54"/>
        <v>25</v>
      </c>
      <c r="J1787" s="32" t="s">
        <v>28</v>
      </c>
      <c r="L1787" t="s">
        <v>39</v>
      </c>
      <c r="R1787" t="s">
        <v>40</v>
      </c>
      <c r="S1787" s="21">
        <v>44532</v>
      </c>
      <c r="U1787" t="s">
        <v>31</v>
      </c>
      <c r="V1787" t="str">
        <f t="shared" si="55"/>
        <v>ENT</v>
      </c>
      <c r="W1787" s="5">
        <v>109</v>
      </c>
      <c r="X1787" t="s">
        <v>30</v>
      </c>
    </row>
    <row r="1788" spans="1:26">
      <c r="A1788" t="s">
        <v>32</v>
      </c>
      <c r="B1788" t="s">
        <v>106</v>
      </c>
      <c r="C1788" t="str">
        <f>VLOOKUP(A1788,'Location Codes'!$A$2:$D$1048576,4,FALSE)</f>
        <v>Casey.Sallie</v>
      </c>
      <c r="D1788">
        <f>VLOOKUP(A1788,'Location Codes'!$A$2:$C$1048576,2,FALSE)</f>
        <v>31.995887131649798</v>
      </c>
      <c r="E1788">
        <f>VLOOKUP(A1788,'Location Codes'!$A$2:$C$1048576,3,FALSE)</f>
        <v>-81.090554392855694</v>
      </c>
      <c r="F1788" s="1">
        <v>44532</v>
      </c>
      <c r="G1788" s="3">
        <v>0.40138888888888885</v>
      </c>
      <c r="H1788" s="30">
        <f>VLOOKUP(F1788,'Rainfall Record'!$D$2:$E$1000,1,TRUE)</f>
        <v>44507</v>
      </c>
      <c r="I1788" s="32">
        <f t="shared" si="54"/>
        <v>25</v>
      </c>
      <c r="J1788" s="32" t="s">
        <v>28</v>
      </c>
      <c r="L1788" t="s">
        <v>39</v>
      </c>
      <c r="R1788" t="s">
        <v>40</v>
      </c>
      <c r="S1788" s="21">
        <v>44532</v>
      </c>
      <c r="U1788" t="s">
        <v>41</v>
      </c>
      <c r="V1788" t="str">
        <f t="shared" si="55"/>
        <v>EC</v>
      </c>
      <c r="W1788" s="5">
        <v>1002</v>
      </c>
      <c r="X1788" t="s">
        <v>30</v>
      </c>
    </row>
    <row r="1789" spans="1:26">
      <c r="A1789" t="s">
        <v>53</v>
      </c>
      <c r="B1789" t="s">
        <v>107</v>
      </c>
      <c r="C1789" t="str">
        <f>VLOOKUP(A1789,'Location Codes'!$A$2:$D$1048576,4,FALSE)</f>
        <v>Harmon.Edgewater</v>
      </c>
      <c r="D1789">
        <f>VLOOKUP(A1789,'Location Codes'!$A$2:$C$1048576,2,FALSE)</f>
        <v>31.994919130164199</v>
      </c>
      <c r="E1789">
        <f>VLOOKUP(A1789,'Location Codes'!$A$2:$C$1048576,3,FALSE)</f>
        <v>-81.115763950040801</v>
      </c>
      <c r="F1789" s="1">
        <v>44532</v>
      </c>
      <c r="G1789" s="3">
        <v>0.42152777777777778</v>
      </c>
      <c r="H1789" s="30">
        <f>VLOOKUP(F1789,'Rainfall Record'!$D$2:$E$1000,1,TRUE)</f>
        <v>44507</v>
      </c>
      <c r="I1789" s="32">
        <f t="shared" si="54"/>
        <v>25</v>
      </c>
      <c r="J1789" s="32" t="s">
        <v>28</v>
      </c>
      <c r="L1789" t="s">
        <v>39</v>
      </c>
      <c r="R1789" t="s">
        <v>40</v>
      </c>
      <c r="S1789" s="21">
        <v>44532</v>
      </c>
      <c r="U1789" t="s">
        <v>31</v>
      </c>
      <c r="V1789" t="str">
        <f t="shared" si="55"/>
        <v>ENT</v>
      </c>
      <c r="W1789" s="5">
        <v>1464</v>
      </c>
      <c r="X1789" t="s">
        <v>30</v>
      </c>
    </row>
    <row r="1790" spans="1:26">
      <c r="A1790" t="s">
        <v>53</v>
      </c>
      <c r="B1790" t="s">
        <v>107</v>
      </c>
      <c r="C1790" t="str">
        <f>VLOOKUP(A1790,'Location Codes'!$A$2:$D$1048576,4,FALSE)</f>
        <v>Harmon.Edgewater</v>
      </c>
      <c r="D1790">
        <f>VLOOKUP(A1790,'Location Codes'!$A$2:$C$1048576,2,FALSE)</f>
        <v>31.994919130164199</v>
      </c>
      <c r="E1790">
        <f>VLOOKUP(A1790,'Location Codes'!$A$2:$C$1048576,3,FALSE)</f>
        <v>-81.115763950040801</v>
      </c>
      <c r="F1790" s="1">
        <v>44532</v>
      </c>
      <c r="G1790" s="3">
        <v>0.42152777777777778</v>
      </c>
      <c r="H1790" s="30">
        <f>VLOOKUP(F1790,'Rainfall Record'!$D$2:$E$1000,1,TRUE)</f>
        <v>44507</v>
      </c>
      <c r="I1790" s="32">
        <f t="shared" si="54"/>
        <v>25</v>
      </c>
      <c r="J1790" s="32" t="s">
        <v>28</v>
      </c>
      <c r="L1790" t="s">
        <v>39</v>
      </c>
      <c r="R1790" t="s">
        <v>40</v>
      </c>
      <c r="S1790" s="21">
        <v>44532</v>
      </c>
      <c r="U1790" t="s">
        <v>29</v>
      </c>
      <c r="V1790" t="str">
        <f t="shared" si="55"/>
        <v>FC</v>
      </c>
      <c r="W1790" s="5">
        <v>1700</v>
      </c>
      <c r="X1790" t="s">
        <v>30</v>
      </c>
    </row>
    <row r="1791" spans="1:26">
      <c r="A1791" t="s">
        <v>56</v>
      </c>
      <c r="B1791" t="s">
        <v>108</v>
      </c>
      <c r="C1791" t="str">
        <f>VLOOKUP(A1791,'Location Codes'!$A$2:$D$1048576,4,FALSE)</f>
        <v>Hayners.Halcyon</v>
      </c>
      <c r="D1791">
        <f>VLOOKUP(A1791,'Location Codes'!$A$2:$C$1048576,2,FALSE)</f>
        <v>31.982481023192801</v>
      </c>
      <c r="E1791">
        <f>VLOOKUP(A1791,'Location Codes'!$A$2:$C$1048576,3,FALSE)</f>
        <v>-81.111041875059797</v>
      </c>
      <c r="F1791" s="1">
        <v>44532</v>
      </c>
      <c r="G1791" s="3">
        <v>0.40902777777777777</v>
      </c>
      <c r="H1791" s="30">
        <f>VLOOKUP(F1791,'Rainfall Record'!$D$2:$E$1000,1,TRUE)</f>
        <v>44507</v>
      </c>
      <c r="I1791" s="32">
        <f t="shared" si="54"/>
        <v>25</v>
      </c>
      <c r="J1791" s="32" t="s">
        <v>28</v>
      </c>
      <c r="L1791" t="s">
        <v>39</v>
      </c>
      <c r="R1791" t="s">
        <v>40</v>
      </c>
      <c r="S1791" s="21">
        <v>44532</v>
      </c>
      <c r="U1791" t="s">
        <v>31</v>
      </c>
      <c r="V1791" t="str">
        <f t="shared" si="55"/>
        <v>ENT</v>
      </c>
      <c r="W1791" s="5">
        <v>97</v>
      </c>
      <c r="X1791" t="s">
        <v>30</v>
      </c>
    </row>
    <row r="1792" spans="1:26">
      <c r="A1792" t="s">
        <v>56</v>
      </c>
      <c r="B1792" t="s">
        <v>108</v>
      </c>
      <c r="C1792" t="str">
        <f>VLOOKUP(A1792,'Location Codes'!$A$2:$D$1048576,4,FALSE)</f>
        <v>Hayners.Halcyon</v>
      </c>
      <c r="D1792">
        <f>VLOOKUP(A1792,'Location Codes'!$A$2:$C$1048576,2,FALSE)</f>
        <v>31.982481023192801</v>
      </c>
      <c r="E1792">
        <f>VLOOKUP(A1792,'Location Codes'!$A$2:$C$1048576,3,FALSE)</f>
        <v>-81.111041875059797</v>
      </c>
      <c r="F1792" s="1">
        <v>44532</v>
      </c>
      <c r="G1792" s="3">
        <v>0.40902777777777777</v>
      </c>
      <c r="H1792" s="30">
        <f>VLOOKUP(F1792,'Rainfall Record'!$D$2:$E$1000,1,TRUE)</f>
        <v>44507</v>
      </c>
      <c r="I1792" s="32">
        <f t="shared" si="54"/>
        <v>25</v>
      </c>
      <c r="J1792" s="32" t="s">
        <v>28</v>
      </c>
      <c r="L1792" t="s">
        <v>39</v>
      </c>
      <c r="R1792" t="s">
        <v>40</v>
      </c>
      <c r="S1792" s="21">
        <v>44532</v>
      </c>
      <c r="U1792" t="s">
        <v>29</v>
      </c>
      <c r="V1792" t="str">
        <f t="shared" si="55"/>
        <v>FC</v>
      </c>
      <c r="W1792" s="5">
        <v>170</v>
      </c>
      <c r="X1792" t="s">
        <v>30</v>
      </c>
    </row>
    <row r="1793" spans="1:26">
      <c r="A1793" t="s">
        <v>109</v>
      </c>
      <c r="B1793" t="s">
        <v>110</v>
      </c>
      <c r="C1793" t="str">
        <f>VLOOKUP(A1793,'Location Codes'!$A$2:$D$1048576,4,FALSE)</f>
        <v>Vernon.Rendant</v>
      </c>
      <c r="D1793">
        <f>VLOOKUP(A1793,'Location Codes'!$A$2:$C$1048576,2,FALSE)</f>
        <v>31.971748423804598</v>
      </c>
      <c r="E1793">
        <f>VLOOKUP(A1793,'Location Codes'!$A$2:$C$1048576,3,FALSE)</f>
        <v>-81.125984676460405</v>
      </c>
      <c r="F1793" s="1">
        <v>44532</v>
      </c>
      <c r="G1793" s="3">
        <v>0.47083333333333338</v>
      </c>
      <c r="H1793" s="30">
        <f>VLOOKUP(F1793,'Rainfall Record'!$D$2:$E$1000,1,TRUE)</f>
        <v>44507</v>
      </c>
      <c r="I1793" s="32">
        <f t="shared" si="54"/>
        <v>25</v>
      </c>
      <c r="J1793" s="32" t="s">
        <v>28</v>
      </c>
      <c r="L1793" t="s">
        <v>39</v>
      </c>
      <c r="R1793" t="s">
        <v>40</v>
      </c>
      <c r="S1793" s="21">
        <v>44532</v>
      </c>
      <c r="U1793" t="s">
        <v>29</v>
      </c>
      <c r="V1793" t="str">
        <f t="shared" si="55"/>
        <v>FC</v>
      </c>
      <c r="W1793" s="5">
        <v>490</v>
      </c>
      <c r="X1793" t="s">
        <v>30</v>
      </c>
    </row>
    <row r="1794" spans="1:26">
      <c r="A1794" t="s">
        <v>109</v>
      </c>
      <c r="B1794" t="s">
        <v>110</v>
      </c>
      <c r="C1794" t="str">
        <f>VLOOKUP(A1794,'Location Codes'!$A$2:$D$1048576,4,FALSE)</f>
        <v>Vernon.Rendant</v>
      </c>
      <c r="D1794">
        <f>VLOOKUP(A1794,'Location Codes'!$A$2:$C$1048576,2,FALSE)</f>
        <v>31.971748423804598</v>
      </c>
      <c r="E1794">
        <f>VLOOKUP(A1794,'Location Codes'!$A$2:$C$1048576,3,FALSE)</f>
        <v>-81.125984676460405</v>
      </c>
      <c r="F1794" s="1">
        <v>44532</v>
      </c>
      <c r="G1794" s="3">
        <v>0.47083333333333338</v>
      </c>
      <c r="H1794" s="30">
        <f>VLOOKUP(F1794,'Rainfall Record'!$D$2:$E$1000,1,TRUE)</f>
        <v>44507</v>
      </c>
      <c r="I1794" s="32">
        <f t="shared" si="54"/>
        <v>25</v>
      </c>
      <c r="J1794" s="32" t="s">
        <v>28</v>
      </c>
      <c r="L1794" t="s">
        <v>39</v>
      </c>
      <c r="R1794" t="s">
        <v>40</v>
      </c>
      <c r="S1794" s="21">
        <v>44532</v>
      </c>
      <c r="U1794" t="s">
        <v>31</v>
      </c>
      <c r="V1794" t="str">
        <f t="shared" si="55"/>
        <v>ENT</v>
      </c>
      <c r="W1794" s="5">
        <v>602</v>
      </c>
      <c r="X1794" t="s">
        <v>30</v>
      </c>
    </row>
    <row r="1795" spans="1:26">
      <c r="A1795" t="s">
        <v>57</v>
      </c>
      <c r="C1795" t="str">
        <f>VLOOKUP(A1795,'Location Codes'!$A$2:$D$1048576,4,FALSE)</f>
        <v>Wilshire.WhiteBluff</v>
      </c>
      <c r="D1795">
        <f>VLOOKUP(A1795,'Location Codes'!$A$2:$C$1048576,2,FALSE)</f>
        <v>31.984280910253801</v>
      </c>
      <c r="E1795">
        <f>VLOOKUP(A1795,'Location Codes'!$A$2:$C$1048576,3,FALSE)</f>
        <v>-81.129864906139403</v>
      </c>
      <c r="F1795" s="1">
        <v>42808.455555555556</v>
      </c>
      <c r="G1795" s="6">
        <v>0.45555555555555555</v>
      </c>
      <c r="H1795" s="30">
        <f>VLOOKUP(F1795,'Rainfall Record'!$D$2:$E$1000,1,TRUE)</f>
        <v>42808</v>
      </c>
      <c r="I1795" s="32">
        <f t="shared" ref="I1795:I1858" si="56">ROUND(F1795-H1795,0)</f>
        <v>0</v>
      </c>
      <c r="J1795" s="32" t="s">
        <v>28</v>
      </c>
      <c r="U1795" t="s">
        <v>29</v>
      </c>
      <c r="V1795" t="str">
        <f t="shared" ref="V1795:V1858" si="57">IF(U1795="Fecal","FC",IF(U1795="Entero","ENT",IF(U1795="E.coli","EC",IF(U1795="E. Coli","EC",IF(U1795="Enterococci","ENT",IF(U1795="Total Coli","TC",IF(U1795="Total Coliform","TC","error")))))))</f>
        <v>FC</v>
      </c>
      <c r="W1795">
        <v>780</v>
      </c>
      <c r="X1795" t="s">
        <v>30</v>
      </c>
    </row>
    <row r="1796" spans="1:26">
      <c r="A1796" t="s">
        <v>57</v>
      </c>
      <c r="C1796" t="str">
        <f>VLOOKUP(A1796,'Location Codes'!$A$2:$D$1048576,4,FALSE)</f>
        <v>Wilshire.WhiteBluff</v>
      </c>
      <c r="D1796">
        <f>VLOOKUP(A1796,'Location Codes'!$A$2:$C$1048576,2,FALSE)</f>
        <v>31.984280910253801</v>
      </c>
      <c r="E1796">
        <f>VLOOKUP(A1796,'Location Codes'!$A$2:$C$1048576,3,FALSE)</f>
        <v>-81.129864906139403</v>
      </c>
      <c r="F1796" s="1">
        <v>42815.450694444444</v>
      </c>
      <c r="G1796" s="6">
        <v>0.45069444444444445</v>
      </c>
      <c r="H1796" s="30">
        <f>VLOOKUP(F1796,'Rainfall Record'!$D$2:$E$1000,1,TRUE)</f>
        <v>42808</v>
      </c>
      <c r="I1796" s="32">
        <f t="shared" si="56"/>
        <v>7</v>
      </c>
      <c r="J1796" s="32" t="s">
        <v>28</v>
      </c>
      <c r="U1796" t="s">
        <v>29</v>
      </c>
      <c r="V1796" t="str">
        <f t="shared" si="57"/>
        <v>FC</v>
      </c>
      <c r="W1796">
        <v>200</v>
      </c>
      <c r="X1796" t="s">
        <v>30</v>
      </c>
    </row>
    <row r="1797" spans="1:26">
      <c r="A1797" t="s">
        <v>57</v>
      </c>
      <c r="C1797" t="str">
        <f>VLOOKUP(A1797,'Location Codes'!$A$2:$D$1048576,4,FALSE)</f>
        <v>Wilshire.WhiteBluff</v>
      </c>
      <c r="D1797">
        <f>VLOOKUP(A1797,'Location Codes'!$A$2:$C$1048576,2,FALSE)</f>
        <v>31.984280910253801</v>
      </c>
      <c r="E1797">
        <f>VLOOKUP(A1797,'Location Codes'!$A$2:$C$1048576,3,FALSE)</f>
        <v>-81.129864906139403</v>
      </c>
      <c r="F1797" s="1">
        <v>42824.458333333336</v>
      </c>
      <c r="G1797" s="6">
        <v>0.45833333333333331</v>
      </c>
      <c r="H1797" s="30">
        <f>VLOOKUP(F1797,'Rainfall Record'!$D$2:$E$1000,1,TRUE)</f>
        <v>42808</v>
      </c>
      <c r="I1797" s="32">
        <f t="shared" si="56"/>
        <v>16</v>
      </c>
      <c r="J1797" s="32" t="s">
        <v>28</v>
      </c>
      <c r="U1797" t="s">
        <v>29</v>
      </c>
      <c r="V1797" t="str">
        <f t="shared" si="57"/>
        <v>FC</v>
      </c>
      <c r="W1797">
        <v>110</v>
      </c>
      <c r="X1797" t="s">
        <v>30</v>
      </c>
    </row>
    <row r="1798" spans="1:26">
      <c r="A1798" t="s">
        <v>58</v>
      </c>
      <c r="C1798" t="str">
        <f>VLOOKUP(A1798,'Location Codes'!$A$2:$D$1048576,4,FALSE)</f>
        <v>Wilshire.WhiteBluff</v>
      </c>
      <c r="D1798">
        <f>VLOOKUP(A1798,'Location Codes'!$A$2:$C$1048576,2,FALSE)</f>
        <v>31.984280910253801</v>
      </c>
      <c r="E1798">
        <f>VLOOKUP(A1798,'Location Codes'!$A$2:$C$1048576,3,FALSE)</f>
        <v>-81.129864906139403</v>
      </c>
      <c r="F1798" s="1">
        <v>42894.472222222219</v>
      </c>
      <c r="G1798" s="6">
        <v>0.47222222222222221</v>
      </c>
      <c r="H1798" s="30">
        <f>VLOOKUP(F1798,'Rainfall Record'!$D$2:$E$1000,1,TRUE)</f>
        <v>42893</v>
      </c>
      <c r="I1798" s="32">
        <f t="shared" si="56"/>
        <v>1</v>
      </c>
      <c r="J1798" s="32" t="s">
        <v>28</v>
      </c>
      <c r="U1798" t="s">
        <v>29</v>
      </c>
      <c r="V1798" t="str">
        <f t="shared" si="57"/>
        <v>FC</v>
      </c>
      <c r="W1798">
        <v>9200</v>
      </c>
      <c r="X1798" t="s">
        <v>30</v>
      </c>
    </row>
    <row r="1799" spans="1:26">
      <c r="A1799" t="s">
        <v>57</v>
      </c>
      <c r="C1799" t="str">
        <f>VLOOKUP(A1799,'Location Codes'!$A$2:$D$1048576,4,FALSE)</f>
        <v>Wilshire.WhiteBluff</v>
      </c>
      <c r="D1799">
        <f>VLOOKUP(A1799,'Location Codes'!$A$2:$C$1048576,2,FALSE)</f>
        <v>31.984280910253801</v>
      </c>
      <c r="E1799">
        <f>VLOOKUP(A1799,'Location Codes'!$A$2:$C$1048576,3,FALSE)</f>
        <v>-81.129864906139403</v>
      </c>
      <c r="F1799" s="1">
        <v>42899.479166666664</v>
      </c>
      <c r="G1799" s="6">
        <v>0.47916666666666669</v>
      </c>
      <c r="H1799" s="30">
        <f>VLOOKUP(F1799,'Rainfall Record'!$D$2:$E$1000,1,TRUE)</f>
        <v>42893</v>
      </c>
      <c r="I1799" s="32">
        <f t="shared" si="56"/>
        <v>6</v>
      </c>
      <c r="J1799" s="32" t="s">
        <v>28</v>
      </c>
      <c r="U1799" t="s">
        <v>29</v>
      </c>
      <c r="V1799" t="str">
        <f t="shared" si="57"/>
        <v>FC</v>
      </c>
      <c r="W1799">
        <v>1700</v>
      </c>
      <c r="X1799" t="s">
        <v>30</v>
      </c>
    </row>
    <row r="1800" spans="1:26">
      <c r="A1800" t="s">
        <v>84</v>
      </c>
      <c r="C1800" t="str">
        <f>VLOOKUP(A1800,'Location Codes'!$A$2:$D$1048576,4,FALSE)</f>
        <v>Harmon.1</v>
      </c>
      <c r="D1800">
        <f>VLOOKUP(A1800,'Location Codes'!$A$2:$C$1048576,2,FALSE)</f>
        <v>32.007800000000003</v>
      </c>
      <c r="E1800">
        <f>VLOOKUP(A1800,'Location Codes'!$A$2:$C$1048576,3,FALSE)</f>
        <v>-81.109399999999994</v>
      </c>
      <c r="F1800" s="1">
        <v>44538</v>
      </c>
      <c r="G1800" s="3">
        <v>0.55208333333333337</v>
      </c>
      <c r="H1800" s="30">
        <f>VLOOKUP(F1800,'Rainfall Record'!$D$2:$E$1000,1,TRUE)</f>
        <v>44538</v>
      </c>
      <c r="I1800" s="32">
        <f t="shared" si="56"/>
        <v>0</v>
      </c>
      <c r="J1800" s="32" t="s">
        <v>28</v>
      </c>
      <c r="R1800" t="s">
        <v>111</v>
      </c>
      <c r="U1800" t="s">
        <v>31</v>
      </c>
      <c r="V1800" t="str">
        <f t="shared" si="57"/>
        <v>ENT</v>
      </c>
      <c r="W1800">
        <v>9600</v>
      </c>
      <c r="X1800" t="s">
        <v>30</v>
      </c>
      <c r="Y1800">
        <v>100</v>
      </c>
      <c r="Z1800">
        <v>241960</v>
      </c>
    </row>
    <row r="1801" spans="1:26">
      <c r="A1801" t="s">
        <v>84</v>
      </c>
      <c r="C1801" t="str">
        <f>VLOOKUP(A1801,'Location Codes'!$A$2:$D$1048576,4,FALSE)</f>
        <v>Harmon.1</v>
      </c>
      <c r="D1801">
        <f>VLOOKUP(A1801,'Location Codes'!$A$2:$C$1048576,2,FALSE)</f>
        <v>32.007800000000003</v>
      </c>
      <c r="E1801">
        <f>VLOOKUP(A1801,'Location Codes'!$A$2:$C$1048576,3,FALSE)</f>
        <v>-81.109399999999994</v>
      </c>
      <c r="F1801" s="1">
        <v>44538</v>
      </c>
      <c r="G1801" s="3">
        <v>0.55208333333333337</v>
      </c>
      <c r="H1801" s="30">
        <f>VLOOKUP(F1801,'Rainfall Record'!$D$2:$E$1000,1,TRUE)</f>
        <v>44538</v>
      </c>
      <c r="I1801" s="32">
        <f t="shared" si="56"/>
        <v>0</v>
      </c>
      <c r="J1801" s="32" t="s">
        <v>28</v>
      </c>
      <c r="R1801" t="s">
        <v>111</v>
      </c>
      <c r="U1801" t="s">
        <v>41</v>
      </c>
      <c r="V1801" t="str">
        <f t="shared" si="57"/>
        <v>EC</v>
      </c>
      <c r="W1801">
        <v>5730</v>
      </c>
      <c r="X1801" t="s">
        <v>30</v>
      </c>
      <c r="Y1801">
        <v>100</v>
      </c>
      <c r="Z1801">
        <v>241960</v>
      </c>
    </row>
    <row r="1802" spans="1:26" hidden="1">
      <c r="A1802" t="s">
        <v>84</v>
      </c>
      <c r="C1802" t="str">
        <f>VLOOKUP(A1802,'Location Codes'!$A$2:$D$1048576,4,FALSE)</f>
        <v>Harmon.1</v>
      </c>
      <c r="D1802">
        <f>VLOOKUP(A1802,'Location Codes'!$A$2:$C$1048576,2,FALSE)</f>
        <v>32.007800000000003</v>
      </c>
      <c r="E1802">
        <f>VLOOKUP(A1802,'Location Codes'!$A$2:$C$1048576,3,FALSE)</f>
        <v>-81.109399999999994</v>
      </c>
      <c r="F1802" s="1">
        <v>44538</v>
      </c>
      <c r="G1802" s="3">
        <v>0.55208333333333337</v>
      </c>
      <c r="H1802" s="30">
        <f>VLOOKUP(F1802,'Rainfall Record'!$D$2:$E$1000,1,TRUE)</f>
        <v>44538</v>
      </c>
      <c r="I1802" s="32">
        <f t="shared" si="56"/>
        <v>0</v>
      </c>
      <c r="J1802" s="32" t="s">
        <v>28</v>
      </c>
      <c r="R1802" t="s">
        <v>111</v>
      </c>
      <c r="U1802" t="s">
        <v>112</v>
      </c>
      <c r="V1802" t="str">
        <f t="shared" si="57"/>
        <v>TC</v>
      </c>
      <c r="W1802">
        <v>65860</v>
      </c>
      <c r="X1802" t="s">
        <v>30</v>
      </c>
      <c r="Y1802">
        <v>100</v>
      </c>
      <c r="Z1802">
        <v>241960</v>
      </c>
    </row>
    <row r="1803" spans="1:26">
      <c r="A1803" t="s">
        <v>85</v>
      </c>
      <c r="C1803" t="str">
        <f>VLOOKUP(A1803,'Location Codes'!$A$2:$D$1048576,4,FALSE)</f>
        <v>Harmon.2</v>
      </c>
      <c r="D1803">
        <f>VLOOKUP(A1803,'Location Codes'!$A$2:$C$1048576,2,FALSE)</f>
        <v>32.005200000000002</v>
      </c>
      <c r="E1803">
        <f>VLOOKUP(A1803,'Location Codes'!$A$2:$C$1048576,3,FALSE)</f>
        <v>-81.106399999999994</v>
      </c>
      <c r="F1803" s="1">
        <v>44538</v>
      </c>
      <c r="G1803" s="3">
        <v>0.56597222222222221</v>
      </c>
      <c r="H1803" s="30">
        <f>VLOOKUP(F1803,'Rainfall Record'!$D$2:$E$1000,1,TRUE)</f>
        <v>44538</v>
      </c>
      <c r="I1803" s="32">
        <f t="shared" si="56"/>
        <v>0</v>
      </c>
      <c r="J1803" s="32" t="s">
        <v>28</v>
      </c>
      <c r="R1803" t="s">
        <v>111</v>
      </c>
      <c r="U1803" t="s">
        <v>31</v>
      </c>
      <c r="V1803" t="str">
        <f t="shared" si="57"/>
        <v>ENT</v>
      </c>
      <c r="W1803">
        <v>10120</v>
      </c>
      <c r="X1803" t="s">
        <v>30</v>
      </c>
      <c r="Y1803">
        <v>100</v>
      </c>
      <c r="Z1803">
        <v>241960</v>
      </c>
    </row>
    <row r="1804" spans="1:26">
      <c r="A1804" t="s">
        <v>85</v>
      </c>
      <c r="C1804" t="str">
        <f>VLOOKUP(A1804,'Location Codes'!$A$2:$D$1048576,4,FALSE)</f>
        <v>Harmon.2</v>
      </c>
      <c r="D1804">
        <f>VLOOKUP(A1804,'Location Codes'!$A$2:$C$1048576,2,FALSE)</f>
        <v>32.005200000000002</v>
      </c>
      <c r="E1804">
        <f>VLOOKUP(A1804,'Location Codes'!$A$2:$C$1048576,3,FALSE)</f>
        <v>-81.106399999999994</v>
      </c>
      <c r="F1804" s="1">
        <v>44538</v>
      </c>
      <c r="G1804" s="3">
        <v>0.56597222222222221</v>
      </c>
      <c r="H1804" s="30">
        <f>VLOOKUP(F1804,'Rainfall Record'!$D$2:$E$1000,1,TRUE)</f>
        <v>44538</v>
      </c>
      <c r="I1804" s="32">
        <f t="shared" si="56"/>
        <v>0</v>
      </c>
      <c r="J1804" s="32" t="s">
        <v>28</v>
      </c>
      <c r="R1804" t="s">
        <v>111</v>
      </c>
      <c r="U1804" t="s">
        <v>41</v>
      </c>
      <c r="V1804" t="str">
        <f t="shared" si="57"/>
        <v>EC</v>
      </c>
      <c r="W1804">
        <v>7590</v>
      </c>
      <c r="X1804" t="s">
        <v>30</v>
      </c>
      <c r="Y1804">
        <v>100</v>
      </c>
      <c r="Z1804">
        <v>241960</v>
      </c>
    </row>
    <row r="1805" spans="1:26" hidden="1">
      <c r="A1805" t="s">
        <v>85</v>
      </c>
      <c r="C1805" t="str">
        <f>VLOOKUP(A1805,'Location Codes'!$A$2:$D$1048576,4,FALSE)</f>
        <v>Harmon.2</v>
      </c>
      <c r="D1805">
        <f>VLOOKUP(A1805,'Location Codes'!$A$2:$C$1048576,2,FALSE)</f>
        <v>32.005200000000002</v>
      </c>
      <c r="E1805">
        <f>VLOOKUP(A1805,'Location Codes'!$A$2:$C$1048576,3,FALSE)</f>
        <v>-81.106399999999994</v>
      </c>
      <c r="F1805" s="1">
        <v>44538</v>
      </c>
      <c r="G1805" s="3">
        <v>0.56597222222222221</v>
      </c>
      <c r="H1805" s="30">
        <f>VLOOKUP(F1805,'Rainfall Record'!$D$2:$E$1000,1,TRUE)</f>
        <v>44538</v>
      </c>
      <c r="I1805" s="32">
        <f t="shared" si="56"/>
        <v>0</v>
      </c>
      <c r="J1805" s="32" t="s">
        <v>28</v>
      </c>
      <c r="R1805" t="s">
        <v>111</v>
      </c>
      <c r="U1805" t="s">
        <v>112</v>
      </c>
      <c r="V1805" t="str">
        <f t="shared" si="57"/>
        <v>TC</v>
      </c>
      <c r="W1805">
        <v>72150</v>
      </c>
      <c r="X1805" t="s">
        <v>30</v>
      </c>
      <c r="Y1805">
        <v>100</v>
      </c>
      <c r="Z1805">
        <v>241960</v>
      </c>
    </row>
    <row r="1806" spans="1:26">
      <c r="A1806" t="s">
        <v>86</v>
      </c>
      <c r="C1806" t="str">
        <f>VLOOKUP(A1806,'Location Codes'!$A$2:$D$1048576,4,FALSE)</f>
        <v>Harmon.3</v>
      </c>
      <c r="D1806">
        <f>VLOOKUP(A1806,'Location Codes'!$A$2:$C$1048576,2,FALSE)</f>
        <v>32.000700000000002</v>
      </c>
      <c r="E1806">
        <f>VLOOKUP(A1806,'Location Codes'!$A$2:$C$1048576,3,FALSE)</f>
        <v>-81.105000000000004</v>
      </c>
      <c r="F1806" s="1">
        <v>44538</v>
      </c>
      <c r="G1806" s="3">
        <v>0.58680555555555558</v>
      </c>
      <c r="H1806" s="30">
        <f>VLOOKUP(F1806,'Rainfall Record'!$D$2:$E$1000,1,TRUE)</f>
        <v>44538</v>
      </c>
      <c r="I1806" s="32">
        <f t="shared" si="56"/>
        <v>0</v>
      </c>
      <c r="J1806" s="32" t="s">
        <v>28</v>
      </c>
      <c r="R1806" t="s">
        <v>111</v>
      </c>
      <c r="U1806" t="s">
        <v>31</v>
      </c>
      <c r="V1806" t="str">
        <f t="shared" si="57"/>
        <v>ENT</v>
      </c>
      <c r="W1806">
        <v>11120</v>
      </c>
      <c r="X1806" t="s">
        <v>30</v>
      </c>
      <c r="Y1806">
        <v>100</v>
      </c>
      <c r="Z1806">
        <v>241960</v>
      </c>
    </row>
    <row r="1807" spans="1:26">
      <c r="A1807" t="s">
        <v>86</v>
      </c>
      <c r="C1807" t="str">
        <f>VLOOKUP(A1807,'Location Codes'!$A$2:$D$1048576,4,FALSE)</f>
        <v>Harmon.3</v>
      </c>
      <c r="D1807">
        <f>VLOOKUP(A1807,'Location Codes'!$A$2:$C$1048576,2,FALSE)</f>
        <v>32.000700000000002</v>
      </c>
      <c r="E1807">
        <f>VLOOKUP(A1807,'Location Codes'!$A$2:$C$1048576,3,FALSE)</f>
        <v>-81.105000000000004</v>
      </c>
      <c r="F1807" s="1">
        <v>44538</v>
      </c>
      <c r="G1807" s="3">
        <v>0.58680555555555558</v>
      </c>
      <c r="H1807" s="30">
        <f>VLOOKUP(F1807,'Rainfall Record'!$D$2:$E$1000,1,TRUE)</f>
        <v>44538</v>
      </c>
      <c r="I1807" s="32">
        <f t="shared" si="56"/>
        <v>0</v>
      </c>
      <c r="J1807" s="32" t="s">
        <v>28</v>
      </c>
      <c r="R1807" t="s">
        <v>111</v>
      </c>
      <c r="U1807" t="s">
        <v>41</v>
      </c>
      <c r="V1807" t="str">
        <f t="shared" si="57"/>
        <v>EC</v>
      </c>
      <c r="W1807">
        <v>9850</v>
      </c>
      <c r="X1807" t="s">
        <v>30</v>
      </c>
      <c r="Y1807">
        <v>100</v>
      </c>
      <c r="Z1807">
        <v>241960</v>
      </c>
    </row>
    <row r="1808" spans="1:26" hidden="1">
      <c r="A1808" t="s">
        <v>86</v>
      </c>
      <c r="C1808" t="str">
        <f>VLOOKUP(A1808,'Location Codes'!$A$2:$D$1048576,4,FALSE)</f>
        <v>Harmon.3</v>
      </c>
      <c r="D1808">
        <f>VLOOKUP(A1808,'Location Codes'!$A$2:$C$1048576,2,FALSE)</f>
        <v>32.000700000000002</v>
      </c>
      <c r="E1808">
        <f>VLOOKUP(A1808,'Location Codes'!$A$2:$C$1048576,3,FALSE)</f>
        <v>-81.105000000000004</v>
      </c>
      <c r="F1808" s="1">
        <v>44538</v>
      </c>
      <c r="G1808" s="3">
        <v>0.58680555555555558</v>
      </c>
      <c r="H1808" s="30">
        <f>VLOOKUP(F1808,'Rainfall Record'!$D$2:$E$1000,1,TRUE)</f>
        <v>44538</v>
      </c>
      <c r="I1808" s="32">
        <f t="shared" si="56"/>
        <v>0</v>
      </c>
      <c r="J1808" s="32" t="s">
        <v>28</v>
      </c>
      <c r="R1808" t="s">
        <v>111</v>
      </c>
      <c r="U1808" t="s">
        <v>112</v>
      </c>
      <c r="V1808" t="str">
        <f t="shared" si="57"/>
        <v>TC</v>
      </c>
      <c r="W1808">
        <v>65860</v>
      </c>
      <c r="X1808" t="s">
        <v>30</v>
      </c>
      <c r="Y1808">
        <v>100</v>
      </c>
      <c r="Z1808">
        <v>241960</v>
      </c>
    </row>
    <row r="1809" spans="1:26">
      <c r="A1809" t="s">
        <v>93</v>
      </c>
      <c r="C1809" t="str">
        <f>VLOOKUP(A1809,'Location Codes'!$A$2:$D$1048576,4,FALSE)</f>
        <v>Harmon.4.A</v>
      </c>
      <c r="D1809">
        <f>VLOOKUP(A1809,'Location Codes'!$A$2:$C$1048576,2,FALSE)</f>
        <v>32.000829131651102</v>
      </c>
      <c r="E1809">
        <f>VLOOKUP(A1809,'Location Codes'!$A$2:$C$1048576,3,FALSE)</f>
        <v>-81.106536471367605</v>
      </c>
      <c r="F1809" s="1">
        <v>44538</v>
      </c>
      <c r="G1809" s="3">
        <v>0.58819444444444446</v>
      </c>
      <c r="H1809" s="30">
        <f>VLOOKUP(F1809,'Rainfall Record'!$D$2:$E$1000,1,TRUE)</f>
        <v>44538</v>
      </c>
      <c r="I1809" s="32">
        <f t="shared" si="56"/>
        <v>0</v>
      </c>
      <c r="J1809" s="32" t="s">
        <v>28</v>
      </c>
      <c r="R1809" t="s">
        <v>111</v>
      </c>
      <c r="U1809" t="s">
        <v>31</v>
      </c>
      <c r="V1809" t="str">
        <f t="shared" si="57"/>
        <v>ENT</v>
      </c>
      <c r="W1809">
        <v>2280</v>
      </c>
      <c r="X1809" t="s">
        <v>30</v>
      </c>
      <c r="Y1809">
        <v>100</v>
      </c>
      <c r="Z1809">
        <v>241960</v>
      </c>
    </row>
    <row r="1810" spans="1:26">
      <c r="A1810" t="s">
        <v>93</v>
      </c>
      <c r="C1810" t="str">
        <f>VLOOKUP(A1810,'Location Codes'!$A$2:$D$1048576,4,FALSE)</f>
        <v>Harmon.4.A</v>
      </c>
      <c r="D1810">
        <f>VLOOKUP(A1810,'Location Codes'!$A$2:$C$1048576,2,FALSE)</f>
        <v>32.000829131651102</v>
      </c>
      <c r="E1810">
        <f>VLOOKUP(A1810,'Location Codes'!$A$2:$C$1048576,3,FALSE)</f>
        <v>-81.106536471367605</v>
      </c>
      <c r="F1810" s="1">
        <v>44538</v>
      </c>
      <c r="G1810" s="3">
        <v>0.58819444444444446</v>
      </c>
      <c r="H1810" s="30">
        <f>VLOOKUP(F1810,'Rainfall Record'!$D$2:$E$1000,1,TRUE)</f>
        <v>44538</v>
      </c>
      <c r="I1810" s="32">
        <f t="shared" si="56"/>
        <v>0</v>
      </c>
      <c r="J1810" s="32" t="s">
        <v>28</v>
      </c>
      <c r="R1810" t="s">
        <v>111</v>
      </c>
      <c r="U1810" t="s">
        <v>41</v>
      </c>
      <c r="V1810" t="str">
        <f t="shared" si="57"/>
        <v>EC</v>
      </c>
      <c r="W1810">
        <v>1560</v>
      </c>
      <c r="X1810" t="s">
        <v>30</v>
      </c>
      <c r="Y1810">
        <v>100</v>
      </c>
      <c r="Z1810">
        <v>241960</v>
      </c>
    </row>
    <row r="1811" spans="1:26" hidden="1">
      <c r="A1811" t="s">
        <v>93</v>
      </c>
      <c r="C1811" t="str">
        <f>VLOOKUP(A1811,'Location Codes'!$A$2:$D$1048576,4,FALSE)</f>
        <v>Harmon.4.A</v>
      </c>
      <c r="D1811">
        <f>VLOOKUP(A1811,'Location Codes'!$A$2:$C$1048576,2,FALSE)</f>
        <v>32.000829131651102</v>
      </c>
      <c r="E1811">
        <f>VLOOKUP(A1811,'Location Codes'!$A$2:$C$1048576,3,FALSE)</f>
        <v>-81.106536471367605</v>
      </c>
      <c r="F1811" s="1">
        <v>44538</v>
      </c>
      <c r="G1811" s="3">
        <v>0.58819444444444446</v>
      </c>
      <c r="H1811" s="30">
        <f>VLOOKUP(F1811,'Rainfall Record'!$D$2:$E$1000,1,TRUE)</f>
        <v>44538</v>
      </c>
      <c r="I1811" s="32">
        <f t="shared" si="56"/>
        <v>0</v>
      </c>
      <c r="J1811" s="32" t="s">
        <v>28</v>
      </c>
      <c r="R1811" t="s">
        <v>111</v>
      </c>
      <c r="U1811" t="s">
        <v>112</v>
      </c>
      <c r="V1811" t="str">
        <f t="shared" si="57"/>
        <v>TC</v>
      </c>
      <c r="W1811">
        <v>52470</v>
      </c>
      <c r="X1811" t="s">
        <v>30</v>
      </c>
      <c r="Y1811">
        <v>100</v>
      </c>
      <c r="Z1811">
        <v>241960</v>
      </c>
    </row>
    <row r="1812" spans="1:26">
      <c r="A1812" t="s">
        <v>88</v>
      </c>
      <c r="C1812" t="str">
        <f>VLOOKUP(A1812,'Location Codes'!$A$2:$D$1048576,4,FALSE)</f>
        <v>Harmon.5</v>
      </c>
      <c r="D1812">
        <f>VLOOKUP(A1812,'Location Codes'!$A$2:$C$1048576,2,FALSE)</f>
        <v>31.9955</v>
      </c>
      <c r="E1812">
        <f>VLOOKUP(A1812,'Location Codes'!$A$2:$C$1048576,3,FALSE)</f>
        <v>-81.110299999999995</v>
      </c>
      <c r="F1812" s="1">
        <v>44538</v>
      </c>
      <c r="G1812" s="3">
        <v>0.59375</v>
      </c>
      <c r="H1812" s="30">
        <f>VLOOKUP(F1812,'Rainfall Record'!$D$2:$E$1000,1,TRUE)</f>
        <v>44538</v>
      </c>
      <c r="I1812" s="32">
        <f t="shared" si="56"/>
        <v>0</v>
      </c>
      <c r="J1812" s="32" t="s">
        <v>28</v>
      </c>
      <c r="R1812" t="s">
        <v>111</v>
      </c>
      <c r="U1812" t="s">
        <v>31</v>
      </c>
      <c r="V1812" t="str">
        <f t="shared" si="57"/>
        <v>ENT</v>
      </c>
      <c r="W1812">
        <v>6630</v>
      </c>
      <c r="X1812" t="s">
        <v>30</v>
      </c>
      <c r="Y1812">
        <v>100</v>
      </c>
      <c r="Z1812">
        <v>241960</v>
      </c>
    </row>
    <row r="1813" spans="1:26">
      <c r="A1813" t="s">
        <v>88</v>
      </c>
      <c r="C1813" t="str">
        <f>VLOOKUP(A1813,'Location Codes'!$A$2:$D$1048576,4,FALSE)</f>
        <v>Harmon.5</v>
      </c>
      <c r="D1813">
        <f>VLOOKUP(A1813,'Location Codes'!$A$2:$C$1048576,2,FALSE)</f>
        <v>31.9955</v>
      </c>
      <c r="E1813">
        <f>VLOOKUP(A1813,'Location Codes'!$A$2:$C$1048576,3,FALSE)</f>
        <v>-81.110299999999995</v>
      </c>
      <c r="F1813" s="1">
        <v>44538</v>
      </c>
      <c r="G1813" s="3">
        <v>0.59375</v>
      </c>
      <c r="H1813" s="30">
        <f>VLOOKUP(F1813,'Rainfall Record'!$D$2:$E$1000,1,TRUE)</f>
        <v>44538</v>
      </c>
      <c r="I1813" s="32">
        <f t="shared" si="56"/>
        <v>0</v>
      </c>
      <c r="J1813" s="32" t="s">
        <v>28</v>
      </c>
      <c r="R1813" t="s">
        <v>111</v>
      </c>
      <c r="U1813" t="s">
        <v>41</v>
      </c>
      <c r="V1813" t="str">
        <f t="shared" si="57"/>
        <v>EC</v>
      </c>
      <c r="W1813">
        <v>10500</v>
      </c>
      <c r="X1813" t="s">
        <v>30</v>
      </c>
      <c r="Y1813">
        <v>100</v>
      </c>
      <c r="Z1813">
        <v>241960</v>
      </c>
    </row>
    <row r="1814" spans="1:26" hidden="1">
      <c r="A1814" t="s">
        <v>88</v>
      </c>
      <c r="C1814" t="str">
        <f>VLOOKUP(A1814,'Location Codes'!$A$2:$D$1048576,4,FALSE)</f>
        <v>Harmon.5</v>
      </c>
      <c r="D1814">
        <f>VLOOKUP(A1814,'Location Codes'!$A$2:$C$1048576,2,FALSE)</f>
        <v>31.9955</v>
      </c>
      <c r="E1814">
        <f>VLOOKUP(A1814,'Location Codes'!$A$2:$C$1048576,3,FALSE)</f>
        <v>-81.110299999999995</v>
      </c>
      <c r="F1814" s="1">
        <v>44538</v>
      </c>
      <c r="G1814" s="3">
        <v>0.59375</v>
      </c>
      <c r="H1814" s="30">
        <f>VLOOKUP(F1814,'Rainfall Record'!$D$2:$E$1000,1,TRUE)</f>
        <v>44538</v>
      </c>
      <c r="I1814" s="32">
        <f t="shared" si="56"/>
        <v>0</v>
      </c>
      <c r="J1814" s="32" t="s">
        <v>28</v>
      </c>
      <c r="R1814" t="s">
        <v>111</v>
      </c>
      <c r="U1814" t="s">
        <v>112</v>
      </c>
      <c r="V1814" t="str">
        <f t="shared" si="57"/>
        <v>TC</v>
      </c>
      <c r="W1814">
        <v>82970</v>
      </c>
      <c r="X1814" t="s">
        <v>30</v>
      </c>
      <c r="Y1814">
        <v>100</v>
      </c>
      <c r="Z1814">
        <v>241960</v>
      </c>
    </row>
    <row r="1815" spans="1:26">
      <c r="A1815" t="s">
        <v>89</v>
      </c>
      <c r="C1815" t="str">
        <f>VLOOKUP(A1815,'Location Codes'!$A$2:$D$1048576,4,FALSE)</f>
        <v>Harmon.6</v>
      </c>
      <c r="D1815">
        <f>VLOOKUP(A1815,'Location Codes'!$A$2:$C$1048576,2,FALSE)</f>
        <v>31.995100000000001</v>
      </c>
      <c r="E1815">
        <f>VLOOKUP(A1815,'Location Codes'!$A$2:$C$1048576,3,FALSE)</f>
        <v>-81.110699999999994</v>
      </c>
      <c r="F1815" s="1">
        <v>44538</v>
      </c>
      <c r="G1815" s="3">
        <v>0.60069444444444442</v>
      </c>
      <c r="H1815" s="30">
        <f>VLOOKUP(F1815,'Rainfall Record'!$D$2:$E$1000,1,TRUE)</f>
        <v>44538</v>
      </c>
      <c r="I1815" s="32">
        <f t="shared" si="56"/>
        <v>0</v>
      </c>
      <c r="J1815" s="32" t="s">
        <v>28</v>
      </c>
      <c r="R1815" t="s">
        <v>111</v>
      </c>
      <c r="U1815" t="s">
        <v>31</v>
      </c>
      <c r="V1815" t="str">
        <f t="shared" si="57"/>
        <v>ENT</v>
      </c>
      <c r="W1815">
        <v>11450</v>
      </c>
      <c r="X1815" t="s">
        <v>30</v>
      </c>
      <c r="Y1815">
        <v>100</v>
      </c>
      <c r="Z1815">
        <v>241960</v>
      </c>
    </row>
    <row r="1816" spans="1:26">
      <c r="A1816" t="s">
        <v>89</v>
      </c>
      <c r="C1816" t="str">
        <f>VLOOKUP(A1816,'Location Codes'!$A$2:$D$1048576,4,FALSE)</f>
        <v>Harmon.6</v>
      </c>
      <c r="D1816">
        <f>VLOOKUP(A1816,'Location Codes'!$A$2:$C$1048576,2,FALSE)</f>
        <v>31.995100000000001</v>
      </c>
      <c r="E1816">
        <f>VLOOKUP(A1816,'Location Codes'!$A$2:$C$1048576,3,FALSE)</f>
        <v>-81.110699999999994</v>
      </c>
      <c r="F1816" s="1">
        <v>44538</v>
      </c>
      <c r="G1816" s="3">
        <v>0.60069444444444442</v>
      </c>
      <c r="H1816" s="30">
        <f>VLOOKUP(F1816,'Rainfall Record'!$D$2:$E$1000,1,TRUE)</f>
        <v>44538</v>
      </c>
      <c r="I1816" s="32">
        <f t="shared" si="56"/>
        <v>0</v>
      </c>
      <c r="J1816" s="32" t="s">
        <v>28</v>
      </c>
      <c r="R1816" t="s">
        <v>111</v>
      </c>
      <c r="U1816" t="s">
        <v>41</v>
      </c>
      <c r="V1816" t="str">
        <f t="shared" si="57"/>
        <v>EC</v>
      </c>
      <c r="W1816">
        <v>8290</v>
      </c>
      <c r="X1816" t="s">
        <v>30</v>
      </c>
      <c r="Y1816">
        <v>100</v>
      </c>
      <c r="Z1816">
        <v>241960</v>
      </c>
    </row>
    <row r="1817" spans="1:26" hidden="1">
      <c r="A1817" t="s">
        <v>89</v>
      </c>
      <c r="C1817" t="str">
        <f>VLOOKUP(A1817,'Location Codes'!$A$2:$D$1048576,4,FALSE)</f>
        <v>Harmon.6</v>
      </c>
      <c r="D1817">
        <f>VLOOKUP(A1817,'Location Codes'!$A$2:$C$1048576,2,FALSE)</f>
        <v>31.995100000000001</v>
      </c>
      <c r="E1817">
        <f>VLOOKUP(A1817,'Location Codes'!$A$2:$C$1048576,3,FALSE)</f>
        <v>-81.110699999999994</v>
      </c>
      <c r="F1817" s="1">
        <v>44538</v>
      </c>
      <c r="G1817" s="3">
        <v>0.60069444444444442</v>
      </c>
      <c r="H1817" s="30">
        <f>VLOOKUP(F1817,'Rainfall Record'!$D$2:$E$1000,1,TRUE)</f>
        <v>44538</v>
      </c>
      <c r="I1817" s="32">
        <f t="shared" si="56"/>
        <v>0</v>
      </c>
      <c r="J1817" s="32" t="s">
        <v>28</v>
      </c>
      <c r="R1817" t="s">
        <v>111</v>
      </c>
      <c r="U1817" t="s">
        <v>112</v>
      </c>
      <c r="V1817" t="str">
        <f t="shared" si="57"/>
        <v>TC</v>
      </c>
      <c r="W1817">
        <v>68930</v>
      </c>
      <c r="X1817" t="s">
        <v>30</v>
      </c>
      <c r="Y1817">
        <v>100</v>
      </c>
      <c r="Z1817">
        <v>241960</v>
      </c>
    </row>
    <row r="1818" spans="1:26">
      <c r="A1818" t="s">
        <v>94</v>
      </c>
      <c r="C1818" t="str">
        <f>VLOOKUP(A1818,'Location Codes'!$A$2:$D$1048576,4,FALSE)</f>
        <v>Harmon.6.5</v>
      </c>
      <c r="D1818">
        <f>VLOOKUP(A1818,'Location Codes'!$A$2:$C$1048576,2,FALSE)</f>
        <v>31.9953940465758</v>
      </c>
      <c r="E1818">
        <f>VLOOKUP(A1818,'Location Codes'!$A$2:$C$1048576,3,FALSE)</f>
        <v>-81.128668392639597</v>
      </c>
      <c r="F1818" s="1">
        <v>44538</v>
      </c>
      <c r="G1818" s="3">
        <v>0.57916666666666672</v>
      </c>
      <c r="H1818" s="30">
        <f>VLOOKUP(F1818,'Rainfall Record'!$D$2:$E$1000,1,TRUE)</f>
        <v>44538</v>
      </c>
      <c r="I1818" s="32">
        <f t="shared" si="56"/>
        <v>0</v>
      </c>
      <c r="J1818" s="32" t="s">
        <v>28</v>
      </c>
      <c r="R1818" t="s">
        <v>111</v>
      </c>
      <c r="U1818" t="s">
        <v>31</v>
      </c>
      <c r="V1818" t="str">
        <f t="shared" si="57"/>
        <v>ENT</v>
      </c>
      <c r="W1818">
        <v>5730</v>
      </c>
      <c r="X1818" t="s">
        <v>30</v>
      </c>
      <c r="Y1818">
        <v>100</v>
      </c>
      <c r="Z1818">
        <v>241960</v>
      </c>
    </row>
    <row r="1819" spans="1:26">
      <c r="A1819" t="s">
        <v>94</v>
      </c>
      <c r="C1819" t="str">
        <f>VLOOKUP(A1819,'Location Codes'!$A$2:$D$1048576,4,FALSE)</f>
        <v>Harmon.6.5</v>
      </c>
      <c r="D1819">
        <f>VLOOKUP(A1819,'Location Codes'!$A$2:$C$1048576,2,FALSE)</f>
        <v>31.9953940465758</v>
      </c>
      <c r="E1819">
        <f>VLOOKUP(A1819,'Location Codes'!$A$2:$C$1048576,3,FALSE)</f>
        <v>-81.128668392639597</v>
      </c>
      <c r="F1819" s="1">
        <v>44538</v>
      </c>
      <c r="G1819" s="3">
        <v>0.57916666666666672</v>
      </c>
      <c r="H1819" s="30">
        <f>VLOOKUP(F1819,'Rainfall Record'!$D$2:$E$1000,1,TRUE)</f>
        <v>44538</v>
      </c>
      <c r="I1819" s="32">
        <f t="shared" si="56"/>
        <v>0</v>
      </c>
      <c r="J1819" s="32" t="s">
        <v>28</v>
      </c>
      <c r="R1819" t="s">
        <v>111</v>
      </c>
      <c r="U1819" t="s">
        <v>41</v>
      </c>
      <c r="V1819" t="str">
        <f t="shared" si="57"/>
        <v>EC</v>
      </c>
      <c r="W1819">
        <v>8500</v>
      </c>
      <c r="X1819" t="s">
        <v>30</v>
      </c>
      <c r="Y1819">
        <v>100</v>
      </c>
      <c r="Z1819">
        <v>241960</v>
      </c>
    </row>
    <row r="1820" spans="1:26" hidden="1">
      <c r="A1820" t="s">
        <v>94</v>
      </c>
      <c r="C1820" t="str">
        <f>VLOOKUP(A1820,'Location Codes'!$A$2:$D$1048576,4,FALSE)</f>
        <v>Harmon.6.5</v>
      </c>
      <c r="D1820">
        <f>VLOOKUP(A1820,'Location Codes'!$A$2:$C$1048576,2,FALSE)</f>
        <v>31.9953940465758</v>
      </c>
      <c r="E1820">
        <f>VLOOKUP(A1820,'Location Codes'!$A$2:$C$1048576,3,FALSE)</f>
        <v>-81.128668392639597</v>
      </c>
      <c r="F1820" s="1">
        <v>44538</v>
      </c>
      <c r="G1820" s="3">
        <v>0.57916666666666672</v>
      </c>
      <c r="H1820" s="30">
        <f>VLOOKUP(F1820,'Rainfall Record'!$D$2:$E$1000,1,TRUE)</f>
        <v>44538</v>
      </c>
      <c r="I1820" s="32">
        <f t="shared" si="56"/>
        <v>0</v>
      </c>
      <c r="J1820" s="32" t="s">
        <v>28</v>
      </c>
      <c r="R1820" t="s">
        <v>111</v>
      </c>
      <c r="U1820" t="s">
        <v>112</v>
      </c>
      <c r="V1820" t="str">
        <f t="shared" si="57"/>
        <v>TC</v>
      </c>
      <c r="W1820">
        <v>54930</v>
      </c>
      <c r="X1820" t="s">
        <v>30</v>
      </c>
      <c r="Y1820">
        <v>100</v>
      </c>
      <c r="Z1820">
        <v>241960</v>
      </c>
    </row>
    <row r="1821" spans="1:26">
      <c r="A1821" t="s">
        <v>90</v>
      </c>
      <c r="C1821" t="str">
        <f>VLOOKUP(A1821,'Location Codes'!$A$2:$D$1048576,4,FALSE)</f>
        <v>Harmon.7</v>
      </c>
      <c r="D1821">
        <f>VLOOKUP(A1821,'Location Codes'!$A$2:$C$1048576,2,FALSE)</f>
        <v>31.9938</v>
      </c>
      <c r="E1821">
        <f>VLOOKUP(A1821,'Location Codes'!$A$2:$C$1048576,3,FALSE)</f>
        <v>-81.112899999999996</v>
      </c>
      <c r="F1821" s="1">
        <v>44538</v>
      </c>
      <c r="G1821" s="3">
        <v>0.61805555555555558</v>
      </c>
      <c r="H1821" s="30">
        <f>VLOOKUP(F1821,'Rainfall Record'!$D$2:$E$1000,1,TRUE)</f>
        <v>44538</v>
      </c>
      <c r="I1821" s="32">
        <f t="shared" si="56"/>
        <v>0</v>
      </c>
      <c r="J1821" s="32" t="s">
        <v>28</v>
      </c>
      <c r="R1821" t="s">
        <v>111</v>
      </c>
      <c r="U1821" t="s">
        <v>31</v>
      </c>
      <c r="V1821" t="str">
        <f t="shared" si="57"/>
        <v>ENT</v>
      </c>
      <c r="W1821">
        <v>8200</v>
      </c>
      <c r="X1821" t="s">
        <v>30</v>
      </c>
      <c r="Y1821">
        <v>100</v>
      </c>
      <c r="Z1821">
        <v>241960</v>
      </c>
    </row>
    <row r="1822" spans="1:26">
      <c r="A1822" t="s">
        <v>90</v>
      </c>
      <c r="C1822" t="str">
        <f>VLOOKUP(A1822,'Location Codes'!$A$2:$D$1048576,4,FALSE)</f>
        <v>Harmon.7</v>
      </c>
      <c r="D1822">
        <f>VLOOKUP(A1822,'Location Codes'!$A$2:$C$1048576,2,FALSE)</f>
        <v>31.9938</v>
      </c>
      <c r="E1822">
        <f>VLOOKUP(A1822,'Location Codes'!$A$2:$C$1048576,3,FALSE)</f>
        <v>-81.112899999999996</v>
      </c>
      <c r="F1822" s="1">
        <v>44538</v>
      </c>
      <c r="G1822" s="3">
        <v>0.61805555555555558</v>
      </c>
      <c r="H1822" s="30">
        <f>VLOOKUP(F1822,'Rainfall Record'!$D$2:$E$1000,1,TRUE)</f>
        <v>44538</v>
      </c>
      <c r="I1822" s="32">
        <f t="shared" si="56"/>
        <v>0</v>
      </c>
      <c r="J1822" s="32" t="s">
        <v>28</v>
      </c>
      <c r="R1822" t="s">
        <v>111</v>
      </c>
      <c r="U1822" t="s">
        <v>41</v>
      </c>
      <c r="V1822" t="str">
        <f t="shared" si="57"/>
        <v>EC</v>
      </c>
      <c r="W1822">
        <v>20980</v>
      </c>
      <c r="X1822" t="s">
        <v>30</v>
      </c>
      <c r="Y1822">
        <v>100</v>
      </c>
      <c r="Z1822">
        <v>241960</v>
      </c>
    </row>
    <row r="1823" spans="1:26" hidden="1">
      <c r="A1823" t="s">
        <v>90</v>
      </c>
      <c r="C1823" t="str">
        <f>VLOOKUP(A1823,'Location Codes'!$A$2:$D$1048576,4,FALSE)</f>
        <v>Harmon.7</v>
      </c>
      <c r="D1823">
        <f>VLOOKUP(A1823,'Location Codes'!$A$2:$C$1048576,2,FALSE)</f>
        <v>31.9938</v>
      </c>
      <c r="E1823">
        <f>VLOOKUP(A1823,'Location Codes'!$A$2:$C$1048576,3,FALSE)</f>
        <v>-81.112899999999996</v>
      </c>
      <c r="F1823" s="1">
        <v>44538</v>
      </c>
      <c r="G1823" s="3">
        <v>0.61805555555555558</v>
      </c>
      <c r="H1823" s="30">
        <f>VLOOKUP(F1823,'Rainfall Record'!$D$2:$E$1000,1,TRUE)</f>
        <v>44538</v>
      </c>
      <c r="I1823" s="32">
        <f t="shared" si="56"/>
        <v>0</v>
      </c>
      <c r="J1823" s="32" t="s">
        <v>28</v>
      </c>
      <c r="R1823" t="s">
        <v>111</v>
      </c>
      <c r="U1823" t="s">
        <v>112</v>
      </c>
      <c r="V1823" t="str">
        <f t="shared" si="57"/>
        <v>TC</v>
      </c>
      <c r="W1823">
        <v>75560</v>
      </c>
      <c r="X1823" t="s">
        <v>30</v>
      </c>
      <c r="Y1823">
        <v>100</v>
      </c>
      <c r="Z1823">
        <v>241960</v>
      </c>
    </row>
    <row r="1824" spans="1:26">
      <c r="A1824" t="s">
        <v>91</v>
      </c>
      <c r="C1824" t="str">
        <f>VLOOKUP(A1824,'Location Codes'!$A$2:$D$1048576,4,FALSE)</f>
        <v>Harmon.8</v>
      </c>
      <c r="D1824">
        <f>VLOOKUP(A1824,'Location Codes'!$A$2:$C$1048576,2,FALSE)</f>
        <v>31.990600000000001</v>
      </c>
      <c r="E1824">
        <f>VLOOKUP(A1824,'Location Codes'!$A$2:$C$1048576,3,FALSE)</f>
        <v>-81.114400000000003</v>
      </c>
      <c r="F1824" s="1">
        <v>44538</v>
      </c>
      <c r="G1824" s="3">
        <v>0.625</v>
      </c>
      <c r="H1824" s="30">
        <f>VLOOKUP(F1824,'Rainfall Record'!$D$2:$E$1000,1,TRUE)</f>
        <v>44538</v>
      </c>
      <c r="I1824" s="32">
        <f t="shared" si="56"/>
        <v>0</v>
      </c>
      <c r="J1824" s="32" t="s">
        <v>28</v>
      </c>
      <c r="K1824" t="s">
        <v>113</v>
      </c>
      <c r="R1824" t="s">
        <v>111</v>
      </c>
      <c r="U1824" t="s">
        <v>31</v>
      </c>
      <c r="V1824" t="str">
        <f t="shared" si="57"/>
        <v>ENT</v>
      </c>
      <c r="W1824">
        <v>8130</v>
      </c>
      <c r="X1824" t="s">
        <v>30</v>
      </c>
      <c r="Y1824">
        <v>100</v>
      </c>
      <c r="Z1824">
        <v>241960</v>
      </c>
    </row>
    <row r="1825" spans="1:26">
      <c r="A1825" t="s">
        <v>91</v>
      </c>
      <c r="C1825" t="str">
        <f>VLOOKUP(A1825,'Location Codes'!$A$2:$D$1048576,4,FALSE)</f>
        <v>Harmon.8</v>
      </c>
      <c r="D1825">
        <f>VLOOKUP(A1825,'Location Codes'!$A$2:$C$1048576,2,FALSE)</f>
        <v>31.990600000000001</v>
      </c>
      <c r="E1825">
        <f>VLOOKUP(A1825,'Location Codes'!$A$2:$C$1048576,3,FALSE)</f>
        <v>-81.114400000000003</v>
      </c>
      <c r="F1825" s="1">
        <v>44538</v>
      </c>
      <c r="G1825" s="3">
        <v>0.625</v>
      </c>
      <c r="H1825" s="30">
        <f>VLOOKUP(F1825,'Rainfall Record'!$D$2:$E$1000,1,TRUE)</f>
        <v>44538</v>
      </c>
      <c r="I1825" s="32">
        <f t="shared" si="56"/>
        <v>0</v>
      </c>
      <c r="J1825" s="32" t="s">
        <v>28</v>
      </c>
      <c r="K1825" t="s">
        <v>113</v>
      </c>
      <c r="R1825" t="s">
        <v>111</v>
      </c>
      <c r="U1825" t="s">
        <v>41</v>
      </c>
      <c r="V1825" t="str">
        <f t="shared" si="57"/>
        <v>EC</v>
      </c>
      <c r="W1825">
        <v>10760</v>
      </c>
      <c r="X1825" t="s">
        <v>30</v>
      </c>
      <c r="Y1825">
        <v>100</v>
      </c>
      <c r="Z1825">
        <v>241960</v>
      </c>
    </row>
    <row r="1826" spans="1:26" hidden="1">
      <c r="A1826" t="s">
        <v>91</v>
      </c>
      <c r="C1826" t="str">
        <f>VLOOKUP(A1826,'Location Codes'!$A$2:$D$1048576,4,FALSE)</f>
        <v>Harmon.8</v>
      </c>
      <c r="D1826">
        <f>VLOOKUP(A1826,'Location Codes'!$A$2:$C$1048576,2,FALSE)</f>
        <v>31.990600000000001</v>
      </c>
      <c r="E1826">
        <f>VLOOKUP(A1826,'Location Codes'!$A$2:$C$1048576,3,FALSE)</f>
        <v>-81.114400000000003</v>
      </c>
      <c r="F1826" s="1">
        <v>44538</v>
      </c>
      <c r="G1826" s="3">
        <v>0.625</v>
      </c>
      <c r="H1826" s="30">
        <f>VLOOKUP(F1826,'Rainfall Record'!$D$2:$E$1000,1,TRUE)</f>
        <v>44538</v>
      </c>
      <c r="I1826" s="32">
        <f t="shared" si="56"/>
        <v>0</v>
      </c>
      <c r="J1826" s="32" t="s">
        <v>28</v>
      </c>
      <c r="K1826" t="s">
        <v>113</v>
      </c>
      <c r="R1826" t="s">
        <v>111</v>
      </c>
      <c r="U1826" t="s">
        <v>112</v>
      </c>
      <c r="V1826" t="str">
        <f t="shared" si="57"/>
        <v>TC</v>
      </c>
      <c r="W1826">
        <v>79150</v>
      </c>
      <c r="X1826" t="s">
        <v>30</v>
      </c>
      <c r="Y1826">
        <v>100</v>
      </c>
      <c r="Z1826">
        <v>241960</v>
      </c>
    </row>
    <row r="1827" spans="1:26">
      <c r="A1827" t="s">
        <v>92</v>
      </c>
      <c r="C1827" t="str">
        <f>VLOOKUP(A1827,'Location Codes'!$A$2:$D$1048576,4,FALSE)</f>
        <v>Harmon.9</v>
      </c>
      <c r="D1827">
        <f>VLOOKUP(A1827,'Location Codes'!$A$2:$C$1048576,2,FALSE)</f>
        <v>31.986799999999999</v>
      </c>
      <c r="E1827">
        <f>VLOOKUP(A1827,'Location Codes'!$A$2:$C$1048576,3,FALSE)</f>
        <v>-81.116500000000002</v>
      </c>
      <c r="F1827" s="1">
        <v>44538</v>
      </c>
      <c r="G1827" s="3">
        <v>0.63194444444444442</v>
      </c>
      <c r="H1827" s="30">
        <f>VLOOKUP(F1827,'Rainfall Record'!$D$2:$E$1000,1,TRUE)</f>
        <v>44538</v>
      </c>
      <c r="I1827" s="32">
        <f t="shared" si="56"/>
        <v>0</v>
      </c>
      <c r="J1827" s="32" t="s">
        <v>28</v>
      </c>
      <c r="K1827" t="s">
        <v>114</v>
      </c>
      <c r="R1827" t="s">
        <v>111</v>
      </c>
      <c r="U1827" t="s">
        <v>31</v>
      </c>
      <c r="V1827" t="str">
        <f t="shared" si="57"/>
        <v>ENT</v>
      </c>
      <c r="W1827">
        <v>2430</v>
      </c>
      <c r="X1827" t="s">
        <v>30</v>
      </c>
      <c r="Y1827">
        <v>100</v>
      </c>
      <c r="Z1827">
        <v>241960</v>
      </c>
    </row>
    <row r="1828" spans="1:26">
      <c r="A1828" t="s">
        <v>92</v>
      </c>
      <c r="C1828" t="str">
        <f>VLOOKUP(A1828,'Location Codes'!$A$2:$D$1048576,4,FALSE)</f>
        <v>Harmon.9</v>
      </c>
      <c r="D1828">
        <f>VLOOKUP(A1828,'Location Codes'!$A$2:$C$1048576,2,FALSE)</f>
        <v>31.986799999999999</v>
      </c>
      <c r="E1828">
        <f>VLOOKUP(A1828,'Location Codes'!$A$2:$C$1048576,3,FALSE)</f>
        <v>-81.116500000000002</v>
      </c>
      <c r="F1828" s="1">
        <v>44538</v>
      </c>
      <c r="G1828" s="3">
        <v>0.63194444444444442</v>
      </c>
      <c r="H1828" s="30">
        <f>VLOOKUP(F1828,'Rainfall Record'!$D$2:$E$1000,1,TRUE)</f>
        <v>44538</v>
      </c>
      <c r="I1828" s="32">
        <f t="shared" si="56"/>
        <v>0</v>
      </c>
      <c r="J1828" s="32" t="s">
        <v>28</v>
      </c>
      <c r="K1828" t="s">
        <v>114</v>
      </c>
      <c r="R1828" t="s">
        <v>111</v>
      </c>
      <c r="U1828" t="s">
        <v>41</v>
      </c>
      <c r="V1828" t="str">
        <f t="shared" si="57"/>
        <v>EC</v>
      </c>
      <c r="W1828">
        <v>3690</v>
      </c>
      <c r="X1828" t="s">
        <v>30</v>
      </c>
      <c r="Y1828">
        <v>100</v>
      </c>
      <c r="Z1828">
        <v>241960</v>
      </c>
    </row>
    <row r="1829" spans="1:26" hidden="1">
      <c r="A1829" t="s">
        <v>92</v>
      </c>
      <c r="C1829" t="str">
        <f>VLOOKUP(A1829,'Location Codes'!$A$2:$D$1048576,4,FALSE)</f>
        <v>Harmon.9</v>
      </c>
      <c r="D1829">
        <f>VLOOKUP(A1829,'Location Codes'!$A$2:$C$1048576,2,FALSE)</f>
        <v>31.986799999999999</v>
      </c>
      <c r="E1829">
        <f>VLOOKUP(A1829,'Location Codes'!$A$2:$C$1048576,3,FALSE)</f>
        <v>-81.116500000000002</v>
      </c>
      <c r="F1829" s="1">
        <v>44538</v>
      </c>
      <c r="G1829" s="3">
        <v>0.63194444444444442</v>
      </c>
      <c r="H1829" s="30">
        <f>VLOOKUP(F1829,'Rainfall Record'!$D$2:$E$1000,1,TRUE)</f>
        <v>44538</v>
      </c>
      <c r="I1829" s="32">
        <f t="shared" si="56"/>
        <v>0</v>
      </c>
      <c r="J1829" s="32" t="s">
        <v>28</v>
      </c>
      <c r="K1829" t="s">
        <v>114</v>
      </c>
      <c r="R1829" t="s">
        <v>111</v>
      </c>
      <c r="U1829" t="s">
        <v>112</v>
      </c>
      <c r="V1829" t="str">
        <f t="shared" si="57"/>
        <v>TC</v>
      </c>
      <c r="W1829">
        <v>14670</v>
      </c>
      <c r="X1829" t="s">
        <v>30</v>
      </c>
      <c r="Y1829">
        <v>100</v>
      </c>
      <c r="Z1829">
        <v>241960</v>
      </c>
    </row>
    <row r="1830" spans="1:26" hidden="1">
      <c r="A1830" s="13" t="s">
        <v>103</v>
      </c>
      <c r="B1830" s="9"/>
      <c r="C1830" t="str">
        <f>VLOOKUP(A1830,'Location Codes'!$A$2:$D$1048576,4,FALSE)</f>
        <v>Coffee.Golf</v>
      </c>
      <c r="D1830">
        <f>VLOOKUP(A1830,'Location Codes'!$A$2:$C$1048576,2,FALSE)</f>
        <v>31.968259286384601</v>
      </c>
      <c r="E1830">
        <f>VLOOKUP(A1830,'Location Codes'!$A$2:$C$1048576,3,FALSE)</f>
        <v>-81.146825596679705</v>
      </c>
      <c r="F1830" s="9">
        <v>44551</v>
      </c>
      <c r="G1830" s="10">
        <v>0.43472222222222223</v>
      </c>
      <c r="H1830" s="30">
        <f>VLOOKUP(F1830,'Rainfall Record'!$D$2:$E$1000,1,TRUE)</f>
        <v>44551</v>
      </c>
      <c r="I1830" s="32">
        <f t="shared" si="56"/>
        <v>0</v>
      </c>
      <c r="J1830" s="32" t="s">
        <v>28</v>
      </c>
      <c r="K1830" s="11"/>
      <c r="L1830" s="12"/>
      <c r="M1830" s="12"/>
      <c r="U1830" t="s">
        <v>112</v>
      </c>
      <c r="V1830" t="str">
        <f t="shared" si="57"/>
        <v>TC</v>
      </c>
      <c r="W1830" s="12">
        <v>141360</v>
      </c>
      <c r="X1830" t="s">
        <v>30</v>
      </c>
    </row>
    <row r="1831" spans="1:26">
      <c r="A1831" s="13" t="s">
        <v>103</v>
      </c>
      <c r="B1831" s="9"/>
      <c r="C1831" t="str">
        <f>VLOOKUP(A1831,'Location Codes'!$A$2:$D$1048576,4,FALSE)</f>
        <v>Coffee.Golf</v>
      </c>
      <c r="D1831">
        <f>VLOOKUP(A1831,'Location Codes'!$A$2:$C$1048576,2,FALSE)</f>
        <v>31.968259286384601</v>
      </c>
      <c r="E1831">
        <f>VLOOKUP(A1831,'Location Codes'!$A$2:$C$1048576,3,FALSE)</f>
        <v>-81.146825596679705</v>
      </c>
      <c r="F1831" s="9">
        <v>44551</v>
      </c>
      <c r="G1831" s="10">
        <v>0.43472222222222223</v>
      </c>
      <c r="H1831" s="30">
        <f>VLOOKUP(F1831,'Rainfall Record'!$D$2:$E$1000,1,TRUE)</f>
        <v>44551</v>
      </c>
      <c r="I1831" s="32">
        <f t="shared" si="56"/>
        <v>0</v>
      </c>
      <c r="J1831" s="32" t="s">
        <v>28</v>
      </c>
      <c r="U1831" t="s">
        <v>41</v>
      </c>
      <c r="V1831" t="str">
        <f t="shared" si="57"/>
        <v>EC</v>
      </c>
      <c r="W1831" s="12">
        <v>5040</v>
      </c>
      <c r="X1831" t="s">
        <v>30</v>
      </c>
    </row>
    <row r="1832" spans="1:26" hidden="1">
      <c r="A1832" t="s">
        <v>115</v>
      </c>
      <c r="C1832" t="str">
        <f>VLOOKUP(A1832,'Location Codes'!$A$2:$D$1048576,4,FALSE)</f>
        <v>Habersham.Heard</v>
      </c>
      <c r="D1832">
        <f>VLOOKUP(A1832,'Location Codes'!$A$2:$C$1048576,2,FALSE)</f>
        <v>32.018583</v>
      </c>
      <c r="E1832">
        <f>VLOOKUP(A1832,'Location Codes'!$A$2:$C$1048576,3,FALSE)</f>
        <v>-81.104372999999995</v>
      </c>
      <c r="F1832" s="1">
        <v>44551</v>
      </c>
      <c r="G1832" s="3">
        <v>0.4145833333333333</v>
      </c>
      <c r="H1832" s="30">
        <f>VLOOKUP(F1832,'Rainfall Record'!$D$2:$E$1000,1,TRUE)</f>
        <v>44551</v>
      </c>
      <c r="I1832" s="32">
        <f t="shared" si="56"/>
        <v>0</v>
      </c>
      <c r="J1832" s="32" t="s">
        <v>28</v>
      </c>
      <c r="U1832" t="s">
        <v>112</v>
      </c>
      <c r="V1832" t="str">
        <f t="shared" si="57"/>
        <v>TC</v>
      </c>
      <c r="W1832" s="5">
        <v>15230</v>
      </c>
      <c r="X1832" t="s">
        <v>30</v>
      </c>
    </row>
    <row r="1833" spans="1:26">
      <c r="A1833" t="s">
        <v>115</v>
      </c>
      <c r="C1833" t="str">
        <f>VLOOKUP(A1833,'Location Codes'!$A$2:$D$1048576,4,FALSE)</f>
        <v>Habersham.Heard</v>
      </c>
      <c r="D1833">
        <f>VLOOKUP(A1833,'Location Codes'!$A$2:$C$1048576,2,FALSE)</f>
        <v>32.018583</v>
      </c>
      <c r="E1833">
        <f>VLOOKUP(A1833,'Location Codes'!$A$2:$C$1048576,3,FALSE)</f>
        <v>-81.104372999999995</v>
      </c>
      <c r="F1833" s="1">
        <v>44551</v>
      </c>
      <c r="G1833" s="3">
        <v>0.4145833333333333</v>
      </c>
      <c r="H1833" s="30">
        <f>VLOOKUP(F1833,'Rainfall Record'!$D$2:$E$1000,1,TRUE)</f>
        <v>44551</v>
      </c>
      <c r="I1833" s="32">
        <f t="shared" si="56"/>
        <v>0</v>
      </c>
      <c r="J1833" s="32" t="s">
        <v>28</v>
      </c>
      <c r="U1833" t="s">
        <v>41</v>
      </c>
      <c r="V1833" t="str">
        <f t="shared" si="57"/>
        <v>EC</v>
      </c>
      <c r="W1833" s="5">
        <v>3232</v>
      </c>
      <c r="X1833" t="s">
        <v>30</v>
      </c>
    </row>
    <row r="1834" spans="1:26" hidden="1">
      <c r="A1834" t="s">
        <v>98</v>
      </c>
      <c r="B1834" s="1"/>
      <c r="C1834" t="str">
        <f>VLOOKUP(A1834,'Location Codes'!$A$2:$D$1048576,4,FALSE)</f>
        <v>Coffee.Plantation</v>
      </c>
      <c r="D1834">
        <f>VLOOKUP(A1834,'Location Codes'!$A$2:$C$1048576,2,FALSE)</f>
        <v>31.960469757479</v>
      </c>
      <c r="E1834">
        <f>VLOOKUP(A1834,'Location Codes'!$A$2:$C$1048576,3,FALSE)</f>
        <v>-81.146899290900805</v>
      </c>
      <c r="F1834" s="1">
        <v>44551</v>
      </c>
      <c r="G1834" s="3">
        <v>0.44027777777777777</v>
      </c>
      <c r="H1834" s="30">
        <f>VLOOKUP(F1834,'Rainfall Record'!$D$2:$E$1000,1,TRUE)</f>
        <v>44551</v>
      </c>
      <c r="I1834" s="32">
        <f t="shared" si="56"/>
        <v>0</v>
      </c>
      <c r="J1834" s="32" t="s">
        <v>28</v>
      </c>
      <c r="L1834" s="5"/>
      <c r="M1834" s="5"/>
      <c r="U1834" t="s">
        <v>112</v>
      </c>
      <c r="V1834" t="str">
        <f t="shared" si="57"/>
        <v>TC</v>
      </c>
      <c r="W1834" s="5">
        <v>104620</v>
      </c>
      <c r="X1834" t="s">
        <v>30</v>
      </c>
    </row>
    <row r="1835" spans="1:26">
      <c r="A1835" t="s">
        <v>98</v>
      </c>
      <c r="B1835" s="1"/>
      <c r="C1835" t="str">
        <f>VLOOKUP(A1835,'Location Codes'!$A$2:$D$1048576,4,FALSE)</f>
        <v>Coffee.Plantation</v>
      </c>
      <c r="D1835">
        <f>VLOOKUP(A1835,'Location Codes'!$A$2:$C$1048576,2,FALSE)</f>
        <v>31.960469757479</v>
      </c>
      <c r="E1835">
        <f>VLOOKUP(A1835,'Location Codes'!$A$2:$C$1048576,3,FALSE)</f>
        <v>-81.146899290900805</v>
      </c>
      <c r="F1835" s="1">
        <v>44551</v>
      </c>
      <c r="G1835" s="3">
        <v>0.44027777777777777</v>
      </c>
      <c r="H1835" s="30">
        <f>VLOOKUP(F1835,'Rainfall Record'!$D$2:$E$1000,1,TRUE)</f>
        <v>44551</v>
      </c>
      <c r="I1835" s="32">
        <f t="shared" si="56"/>
        <v>0</v>
      </c>
      <c r="J1835" s="32" t="s">
        <v>28</v>
      </c>
      <c r="U1835" t="s">
        <v>41</v>
      </c>
      <c r="V1835" t="str">
        <f t="shared" si="57"/>
        <v>EC</v>
      </c>
      <c r="W1835" s="5">
        <v>5300</v>
      </c>
      <c r="X1835" t="s">
        <v>30</v>
      </c>
    </row>
    <row r="1836" spans="1:26">
      <c r="A1836" t="s">
        <v>57</v>
      </c>
      <c r="C1836" t="str">
        <f>VLOOKUP(A1836,'Location Codes'!$A$2:$D$1048576,4,FALSE)</f>
        <v>Wilshire.WhiteBluff</v>
      </c>
      <c r="D1836">
        <f>VLOOKUP(A1836,'Location Codes'!$A$2:$C$1048576,2,FALSE)</f>
        <v>31.984280910253801</v>
      </c>
      <c r="E1836">
        <f>VLOOKUP(A1836,'Location Codes'!$A$2:$C$1048576,3,FALSE)</f>
        <v>-81.129864906139403</v>
      </c>
      <c r="F1836" s="1">
        <v>42906.451388888891</v>
      </c>
      <c r="G1836" s="6">
        <v>0.4513888888888889</v>
      </c>
      <c r="H1836" s="30">
        <f>VLOOKUP(F1836,'Rainfall Record'!$D$2:$E$1000,1,TRUE)</f>
        <v>42906</v>
      </c>
      <c r="I1836" s="32">
        <f t="shared" si="56"/>
        <v>0</v>
      </c>
      <c r="J1836" s="32" t="s">
        <v>28</v>
      </c>
      <c r="U1836" t="s">
        <v>29</v>
      </c>
      <c r="V1836" t="str">
        <f t="shared" si="57"/>
        <v>FC</v>
      </c>
      <c r="W1836">
        <v>2600</v>
      </c>
      <c r="X1836" t="s">
        <v>30</v>
      </c>
    </row>
    <row r="1837" spans="1:26">
      <c r="A1837" t="s">
        <v>57</v>
      </c>
      <c r="C1837" t="str">
        <f>VLOOKUP(A1837,'Location Codes'!$A$2:$D$1048576,4,FALSE)</f>
        <v>Wilshire.WhiteBluff</v>
      </c>
      <c r="D1837">
        <f>VLOOKUP(A1837,'Location Codes'!$A$2:$C$1048576,2,FALSE)</f>
        <v>31.984280910253801</v>
      </c>
      <c r="E1837">
        <f>VLOOKUP(A1837,'Location Codes'!$A$2:$C$1048576,3,FALSE)</f>
        <v>-81.129864906139403</v>
      </c>
      <c r="F1837" s="1">
        <v>42915.465277777781</v>
      </c>
      <c r="G1837" s="6">
        <v>0.46527777777777779</v>
      </c>
      <c r="H1837" s="30">
        <f>VLOOKUP(F1837,'Rainfall Record'!$D$2:$E$1000,1,TRUE)</f>
        <v>42915</v>
      </c>
      <c r="I1837" s="32">
        <f t="shared" si="56"/>
        <v>0</v>
      </c>
      <c r="J1837" s="32" t="s">
        <v>28</v>
      </c>
      <c r="U1837" t="s">
        <v>29</v>
      </c>
      <c r="V1837" t="str">
        <f t="shared" si="57"/>
        <v>FC</v>
      </c>
      <c r="W1837">
        <v>35000</v>
      </c>
      <c r="X1837" t="s">
        <v>30</v>
      </c>
    </row>
    <row r="1838" spans="1:26" hidden="1">
      <c r="A1838" t="s">
        <v>83</v>
      </c>
      <c r="B1838" s="1"/>
      <c r="C1838" t="str">
        <f>VLOOKUP(A1838,'Location Codes'!$A$2:$D$1048576,4,FALSE)</f>
        <v>Holland.Woodley</v>
      </c>
      <c r="D1838">
        <f>VLOOKUP(A1838,'Location Codes'!$A$2:$C$1048576,2,FALSE)</f>
        <v>31.975590428128601</v>
      </c>
      <c r="E1838">
        <f>VLOOKUP(A1838,'Location Codes'!$A$2:$C$1048576,3,FALSE)</f>
        <v>-81.1385775065568</v>
      </c>
      <c r="F1838" s="1">
        <v>44551</v>
      </c>
      <c r="G1838" s="3">
        <v>0.43124999999999997</v>
      </c>
      <c r="H1838" s="30">
        <f>VLOOKUP(F1838,'Rainfall Record'!$D$2:$E$1000,1,TRUE)</f>
        <v>44551</v>
      </c>
      <c r="I1838" s="32">
        <f t="shared" si="56"/>
        <v>0</v>
      </c>
      <c r="J1838" s="32" t="s">
        <v>28</v>
      </c>
      <c r="L1838" s="5"/>
      <c r="M1838" s="5"/>
      <c r="U1838" t="s">
        <v>112</v>
      </c>
      <c r="V1838" t="str">
        <f t="shared" si="57"/>
        <v>TC</v>
      </c>
      <c r="W1838" s="5">
        <v>141360</v>
      </c>
      <c r="X1838" t="s">
        <v>30</v>
      </c>
    </row>
    <row r="1839" spans="1:26">
      <c r="A1839" t="s">
        <v>83</v>
      </c>
      <c r="B1839" s="1"/>
      <c r="C1839" t="str">
        <f>VLOOKUP(A1839,'Location Codes'!$A$2:$D$1048576,4,FALSE)</f>
        <v>Holland.Woodley</v>
      </c>
      <c r="D1839">
        <f>VLOOKUP(A1839,'Location Codes'!$A$2:$C$1048576,2,FALSE)</f>
        <v>31.975590428128601</v>
      </c>
      <c r="E1839">
        <f>VLOOKUP(A1839,'Location Codes'!$A$2:$C$1048576,3,FALSE)</f>
        <v>-81.1385775065568</v>
      </c>
      <c r="F1839" s="1">
        <v>44551</v>
      </c>
      <c r="G1839" s="3">
        <v>0.43124999999999997</v>
      </c>
      <c r="H1839" s="30">
        <f>VLOOKUP(F1839,'Rainfall Record'!$D$2:$E$1000,1,TRUE)</f>
        <v>44551</v>
      </c>
      <c r="I1839" s="32">
        <f t="shared" si="56"/>
        <v>0</v>
      </c>
      <c r="J1839" s="32" t="s">
        <v>28</v>
      </c>
      <c r="U1839" t="s">
        <v>41</v>
      </c>
      <c r="V1839" t="str">
        <f t="shared" si="57"/>
        <v>EC</v>
      </c>
      <c r="W1839" s="5">
        <v>5560</v>
      </c>
      <c r="X1839" t="s">
        <v>30</v>
      </c>
    </row>
    <row r="1840" spans="1:26">
      <c r="A1840" t="s">
        <v>116</v>
      </c>
      <c r="C1840" t="str">
        <f>VLOOKUP(A1840,'Location Codes'!$A$2:$D$1048576,4,FALSE)</f>
        <v>Casey.1U</v>
      </c>
      <c r="D1840">
        <f>VLOOKUP(A1840,'Location Codes'!$A$2:$C$1048576,2,FALSE)</f>
        <v>32.041417920000001</v>
      </c>
      <c r="E1840">
        <f>VLOOKUP(A1840,'Location Codes'!$A$2:$C$1048576,3,FALSE)</f>
        <v>-81.07147123</v>
      </c>
      <c r="F1840" s="1">
        <v>44634</v>
      </c>
      <c r="G1840" s="7">
        <v>44636.544444444444</v>
      </c>
      <c r="H1840" s="30">
        <f>VLOOKUP(F1840,'Rainfall Record'!$D$2:$E$1000,1,TRUE)</f>
        <v>44630</v>
      </c>
      <c r="I1840" s="32">
        <f t="shared" si="56"/>
        <v>4</v>
      </c>
      <c r="J1840" s="32" t="s">
        <v>28</v>
      </c>
      <c r="K1840" t="s">
        <v>117</v>
      </c>
      <c r="L1840" t="s">
        <v>118</v>
      </c>
      <c r="R1840" t="s">
        <v>118</v>
      </c>
      <c r="S1840" s="21">
        <v>44634</v>
      </c>
      <c r="T1840" s="25">
        <v>44636.668055555558</v>
      </c>
      <c r="U1840" t="s">
        <v>36</v>
      </c>
      <c r="V1840" t="str">
        <f t="shared" si="57"/>
        <v>EC</v>
      </c>
      <c r="W1840">
        <v>0</v>
      </c>
      <c r="X1840" t="s">
        <v>30</v>
      </c>
      <c r="Z1840" t="s">
        <v>119</v>
      </c>
    </row>
    <row r="1841" spans="1:26" hidden="1">
      <c r="A1841" t="s">
        <v>116</v>
      </c>
      <c r="C1841" t="str">
        <f>VLOOKUP(A1841,'Location Codes'!$A$2:$D$1048576,4,FALSE)</f>
        <v>Casey.1U</v>
      </c>
      <c r="D1841">
        <f>VLOOKUP(A1841,'Location Codes'!$A$2:$C$1048576,2,FALSE)</f>
        <v>32.041417920000001</v>
      </c>
      <c r="E1841">
        <f>VLOOKUP(A1841,'Location Codes'!$A$2:$C$1048576,3,FALSE)</f>
        <v>-81.07147123</v>
      </c>
      <c r="F1841" s="1">
        <v>44634</v>
      </c>
      <c r="G1841" s="7">
        <v>44636.544444444444</v>
      </c>
      <c r="H1841" s="30">
        <f>VLOOKUP(F1841,'Rainfall Record'!$D$2:$E$1000,1,TRUE)</f>
        <v>44630</v>
      </c>
      <c r="I1841" s="32">
        <f t="shared" si="56"/>
        <v>4</v>
      </c>
      <c r="J1841" s="32" t="s">
        <v>28</v>
      </c>
      <c r="K1841" t="s">
        <v>117</v>
      </c>
      <c r="L1841" t="s">
        <v>118</v>
      </c>
      <c r="R1841" t="s">
        <v>118</v>
      </c>
      <c r="S1841" s="21">
        <v>44634</v>
      </c>
      <c r="T1841" s="25">
        <v>44636.668055555558</v>
      </c>
      <c r="U1841" t="s">
        <v>120</v>
      </c>
      <c r="V1841" t="str">
        <f t="shared" si="57"/>
        <v>TC</v>
      </c>
      <c r="W1841">
        <v>630</v>
      </c>
      <c r="X1841" t="s">
        <v>30</v>
      </c>
      <c r="Z1841" t="s">
        <v>119</v>
      </c>
    </row>
    <row r="1842" spans="1:26">
      <c r="A1842" t="s">
        <v>121</v>
      </c>
      <c r="C1842" t="str">
        <f>VLOOKUP(A1842,'Location Codes'!$A$2:$D$1048576,4,FALSE)</f>
        <v>Casey.1W</v>
      </c>
      <c r="D1842">
        <f>VLOOKUP(A1842,'Location Codes'!$A$2:$C$1048576,2,FALSE)</f>
        <v>32.030739939999997</v>
      </c>
      <c r="E1842">
        <f>VLOOKUP(A1842,'Location Codes'!$A$2:$C$1048576,3,FALSE)</f>
        <v>-81.085201420000004</v>
      </c>
      <c r="F1842" s="1">
        <v>44634</v>
      </c>
      <c r="G1842" s="7">
        <v>44636.563888888886</v>
      </c>
      <c r="H1842" s="30">
        <f>VLOOKUP(F1842,'Rainfall Record'!$D$2:$E$1000,1,TRUE)</f>
        <v>44630</v>
      </c>
      <c r="I1842" s="32">
        <f t="shared" si="56"/>
        <v>4</v>
      </c>
      <c r="J1842" s="32" t="s">
        <v>28</v>
      </c>
      <c r="K1842" t="s">
        <v>117</v>
      </c>
      <c r="L1842" t="s">
        <v>118</v>
      </c>
      <c r="R1842" t="s">
        <v>118</v>
      </c>
      <c r="S1842" s="21">
        <v>44634</v>
      </c>
      <c r="T1842" s="25">
        <v>44636.678472222222</v>
      </c>
      <c r="U1842" t="s">
        <v>122</v>
      </c>
      <c r="V1842" t="str">
        <f t="shared" si="57"/>
        <v>EC</v>
      </c>
      <c r="W1842">
        <v>200</v>
      </c>
      <c r="X1842" t="s">
        <v>30</v>
      </c>
      <c r="Z1842" t="s">
        <v>119</v>
      </c>
    </row>
    <row r="1843" spans="1:26" hidden="1">
      <c r="A1843" t="s">
        <v>121</v>
      </c>
      <c r="C1843" t="str">
        <f>VLOOKUP(A1843,'Location Codes'!$A$2:$D$1048576,4,FALSE)</f>
        <v>Casey.1W</v>
      </c>
      <c r="D1843">
        <f>VLOOKUP(A1843,'Location Codes'!$A$2:$C$1048576,2,FALSE)</f>
        <v>32.030739939999997</v>
      </c>
      <c r="E1843">
        <f>VLOOKUP(A1843,'Location Codes'!$A$2:$C$1048576,3,FALSE)</f>
        <v>-81.085201420000004</v>
      </c>
      <c r="F1843" s="1">
        <v>44634</v>
      </c>
      <c r="G1843" s="7">
        <v>44636.563888888886</v>
      </c>
      <c r="H1843" s="30">
        <f>VLOOKUP(F1843,'Rainfall Record'!$D$2:$E$1000,1,TRUE)</f>
        <v>44630</v>
      </c>
      <c r="I1843" s="32">
        <f t="shared" si="56"/>
        <v>4</v>
      </c>
      <c r="J1843" s="32" t="s">
        <v>28</v>
      </c>
      <c r="K1843" t="s">
        <v>117</v>
      </c>
      <c r="L1843" t="s">
        <v>118</v>
      </c>
      <c r="R1843" t="s">
        <v>118</v>
      </c>
      <c r="S1843" s="21">
        <v>44634</v>
      </c>
      <c r="T1843" s="25">
        <v>44636.678472222222</v>
      </c>
      <c r="U1843" t="s">
        <v>120</v>
      </c>
      <c r="V1843" t="str">
        <f t="shared" si="57"/>
        <v>TC</v>
      </c>
      <c r="W1843">
        <v>5120</v>
      </c>
      <c r="X1843" t="s">
        <v>30</v>
      </c>
      <c r="Z1843" t="s">
        <v>119</v>
      </c>
    </row>
    <row r="1844" spans="1:26">
      <c r="A1844" t="s">
        <v>123</v>
      </c>
      <c r="C1844" t="str">
        <f>VLOOKUP(A1844,'Location Codes'!$A$2:$D$1048576,4,FALSE)</f>
        <v>Coffee.Arlington</v>
      </c>
      <c r="D1844">
        <f>VLOOKUP(A1844,'Location Codes'!$A$2:$C$1048576,2,FALSE)</f>
        <v>31.965122828187699</v>
      </c>
      <c r="E1844">
        <f>VLOOKUP(A1844,'Location Codes'!$A$2:$C$1048576,3,FALSE)</f>
        <v>-81.147505116718705</v>
      </c>
      <c r="F1844" s="1">
        <v>44636</v>
      </c>
      <c r="G1844" s="7">
        <v>44638.527083333334</v>
      </c>
      <c r="H1844" s="30">
        <f>VLOOKUP(F1844,'Rainfall Record'!$D$2:$E$1000,1,TRUE)</f>
        <v>44636</v>
      </c>
      <c r="I1844" s="32">
        <f t="shared" si="56"/>
        <v>0</v>
      </c>
      <c r="J1844" s="32" t="s">
        <v>28</v>
      </c>
      <c r="K1844" t="s">
        <v>124</v>
      </c>
      <c r="L1844" t="s">
        <v>118</v>
      </c>
      <c r="R1844" t="s">
        <v>118</v>
      </c>
      <c r="S1844" s="21">
        <v>44636</v>
      </c>
      <c r="T1844" s="25">
        <v>44638.693749999999</v>
      </c>
      <c r="U1844" t="s">
        <v>36</v>
      </c>
      <c r="V1844" t="str">
        <f t="shared" si="57"/>
        <v>EC</v>
      </c>
      <c r="W1844">
        <v>4990</v>
      </c>
      <c r="X1844" t="s">
        <v>30</v>
      </c>
      <c r="Z1844" t="s">
        <v>125</v>
      </c>
    </row>
    <row r="1845" spans="1:26" hidden="1">
      <c r="A1845" t="s">
        <v>123</v>
      </c>
      <c r="C1845" t="str">
        <f>VLOOKUP(A1845,'Location Codes'!$A$2:$D$1048576,4,FALSE)</f>
        <v>Coffee.Arlington</v>
      </c>
      <c r="D1845">
        <f>VLOOKUP(A1845,'Location Codes'!$A$2:$C$1048576,2,FALSE)</f>
        <v>31.965122828187699</v>
      </c>
      <c r="E1845">
        <f>VLOOKUP(A1845,'Location Codes'!$A$2:$C$1048576,3,FALSE)</f>
        <v>-81.147505116718705</v>
      </c>
      <c r="F1845" s="1">
        <v>44636</v>
      </c>
      <c r="G1845" s="7">
        <v>44638.527083333334</v>
      </c>
      <c r="H1845" s="30">
        <f>VLOOKUP(F1845,'Rainfall Record'!$D$2:$E$1000,1,TRUE)</f>
        <v>44636</v>
      </c>
      <c r="I1845" s="32">
        <f t="shared" si="56"/>
        <v>0</v>
      </c>
      <c r="J1845" s="32" t="s">
        <v>28</v>
      </c>
      <c r="K1845" t="s">
        <v>124</v>
      </c>
      <c r="L1845" t="s">
        <v>118</v>
      </c>
      <c r="R1845" t="s">
        <v>118</v>
      </c>
      <c r="S1845" s="21">
        <v>44636</v>
      </c>
      <c r="T1845" s="25">
        <v>44638.693749999999</v>
      </c>
      <c r="U1845" t="s">
        <v>120</v>
      </c>
      <c r="V1845" t="str">
        <f t="shared" si="57"/>
        <v>TC</v>
      </c>
      <c r="W1845">
        <v>9340</v>
      </c>
      <c r="X1845" t="s">
        <v>30</v>
      </c>
      <c r="Z1845" t="s">
        <v>125</v>
      </c>
    </row>
    <row r="1846" spans="1:26">
      <c r="A1846" t="s">
        <v>116</v>
      </c>
      <c r="C1846" t="str">
        <f>VLOOKUP(A1846,'Location Codes'!$A$2:$D$1048576,4,FALSE)</f>
        <v>Casey.1U</v>
      </c>
      <c r="D1846">
        <f>VLOOKUP(A1846,'Location Codes'!$A$2:$C$1048576,2,FALSE)</f>
        <v>32.041417920000001</v>
      </c>
      <c r="E1846">
        <f>VLOOKUP(A1846,'Location Codes'!$A$2:$C$1048576,3,FALSE)</f>
        <v>-81.07147123</v>
      </c>
      <c r="F1846" s="1">
        <v>44636</v>
      </c>
      <c r="G1846" s="7">
        <v>44638.595138888886</v>
      </c>
      <c r="H1846" s="30">
        <f>VLOOKUP(F1846,'Rainfall Record'!$D$2:$E$1000,1,TRUE)</f>
        <v>44636</v>
      </c>
      <c r="I1846" s="32">
        <f t="shared" si="56"/>
        <v>0</v>
      </c>
      <c r="J1846" s="32" t="s">
        <v>28</v>
      </c>
      <c r="K1846" t="s">
        <v>124</v>
      </c>
      <c r="L1846" t="s">
        <v>118</v>
      </c>
      <c r="R1846" t="s">
        <v>118</v>
      </c>
      <c r="S1846" s="21">
        <v>44636</v>
      </c>
      <c r="T1846" s="25">
        <v>44638.693749999999</v>
      </c>
      <c r="U1846" t="s">
        <v>36</v>
      </c>
      <c r="V1846" t="str">
        <f t="shared" si="57"/>
        <v>EC</v>
      </c>
      <c r="W1846">
        <v>1100</v>
      </c>
      <c r="X1846" t="s">
        <v>30</v>
      </c>
      <c r="Z1846" t="s">
        <v>125</v>
      </c>
    </row>
    <row r="1847" spans="1:26" hidden="1">
      <c r="A1847" t="s">
        <v>116</v>
      </c>
      <c r="C1847" t="str">
        <f>VLOOKUP(A1847,'Location Codes'!$A$2:$D$1048576,4,FALSE)</f>
        <v>Casey.1U</v>
      </c>
      <c r="D1847">
        <f>VLOOKUP(A1847,'Location Codes'!$A$2:$C$1048576,2,FALSE)</f>
        <v>32.041417920000001</v>
      </c>
      <c r="E1847">
        <f>VLOOKUP(A1847,'Location Codes'!$A$2:$C$1048576,3,FALSE)</f>
        <v>-81.07147123</v>
      </c>
      <c r="F1847" s="1">
        <v>44636</v>
      </c>
      <c r="G1847" s="7">
        <v>44638.595138888886</v>
      </c>
      <c r="H1847" s="30">
        <f>VLOOKUP(F1847,'Rainfall Record'!$D$2:$E$1000,1,TRUE)</f>
        <v>44636</v>
      </c>
      <c r="I1847" s="32">
        <f t="shared" si="56"/>
        <v>0</v>
      </c>
      <c r="J1847" s="32" t="s">
        <v>28</v>
      </c>
      <c r="K1847" t="s">
        <v>124</v>
      </c>
      <c r="L1847" t="s">
        <v>118</v>
      </c>
      <c r="R1847" t="s">
        <v>118</v>
      </c>
      <c r="S1847" s="21">
        <v>44636</v>
      </c>
      <c r="T1847" s="25">
        <v>44638.693749999999</v>
      </c>
      <c r="U1847" t="s">
        <v>120</v>
      </c>
      <c r="V1847" t="str">
        <f t="shared" si="57"/>
        <v>TC</v>
      </c>
      <c r="W1847">
        <v>86640</v>
      </c>
      <c r="X1847" t="s">
        <v>30</v>
      </c>
      <c r="Z1847" t="s">
        <v>125</v>
      </c>
    </row>
    <row r="1848" spans="1:26">
      <c r="A1848" t="s">
        <v>121</v>
      </c>
      <c r="C1848" t="str">
        <f>VLOOKUP(A1848,'Location Codes'!$A$2:$D$1048576,4,FALSE)</f>
        <v>Casey.1W</v>
      </c>
      <c r="D1848">
        <f>VLOOKUP(A1848,'Location Codes'!$A$2:$C$1048576,2,FALSE)</f>
        <v>32.030739939999997</v>
      </c>
      <c r="E1848">
        <f>VLOOKUP(A1848,'Location Codes'!$A$2:$C$1048576,3,FALSE)</f>
        <v>-81.085201420000004</v>
      </c>
      <c r="F1848" s="1">
        <v>44636</v>
      </c>
      <c r="G1848" s="7">
        <v>44638.605555555558</v>
      </c>
      <c r="H1848" s="30">
        <f>VLOOKUP(F1848,'Rainfall Record'!$D$2:$E$1000,1,TRUE)</f>
        <v>44636</v>
      </c>
      <c r="I1848" s="32">
        <f t="shared" si="56"/>
        <v>0</v>
      </c>
      <c r="J1848" s="32" t="s">
        <v>28</v>
      </c>
      <c r="K1848" t="s">
        <v>124</v>
      </c>
      <c r="L1848" t="s">
        <v>118</v>
      </c>
      <c r="R1848" t="s">
        <v>118</v>
      </c>
      <c r="S1848" s="21">
        <v>44636</v>
      </c>
      <c r="T1848" s="25">
        <v>44638.693749999999</v>
      </c>
      <c r="U1848" t="s">
        <v>36</v>
      </c>
      <c r="V1848" t="str">
        <f t="shared" si="57"/>
        <v>EC</v>
      </c>
      <c r="W1848">
        <v>8820</v>
      </c>
      <c r="X1848" t="s">
        <v>30</v>
      </c>
      <c r="Z1848" t="s">
        <v>125</v>
      </c>
    </row>
    <row r="1849" spans="1:26" hidden="1">
      <c r="A1849" t="s">
        <v>121</v>
      </c>
      <c r="C1849" t="str">
        <f>VLOOKUP(A1849,'Location Codes'!$A$2:$D$1048576,4,FALSE)</f>
        <v>Casey.1W</v>
      </c>
      <c r="D1849">
        <f>VLOOKUP(A1849,'Location Codes'!$A$2:$C$1048576,2,FALSE)</f>
        <v>32.030739939999997</v>
      </c>
      <c r="E1849">
        <f>VLOOKUP(A1849,'Location Codes'!$A$2:$C$1048576,3,FALSE)</f>
        <v>-81.085201420000004</v>
      </c>
      <c r="F1849" s="1">
        <v>44636</v>
      </c>
      <c r="G1849" s="7">
        <v>44638.605555555558</v>
      </c>
      <c r="H1849" s="30">
        <f>VLOOKUP(F1849,'Rainfall Record'!$D$2:$E$1000,1,TRUE)</f>
        <v>44636</v>
      </c>
      <c r="I1849" s="32">
        <f t="shared" si="56"/>
        <v>0</v>
      </c>
      <c r="J1849" s="32" t="s">
        <v>28</v>
      </c>
      <c r="K1849" t="s">
        <v>124</v>
      </c>
      <c r="L1849" t="s">
        <v>118</v>
      </c>
      <c r="R1849" t="s">
        <v>118</v>
      </c>
      <c r="S1849" s="21">
        <v>44636</v>
      </c>
      <c r="T1849" s="25">
        <v>44638.693749999999</v>
      </c>
      <c r="U1849" t="s">
        <v>120</v>
      </c>
      <c r="V1849" t="str">
        <f t="shared" si="57"/>
        <v>TC</v>
      </c>
      <c r="W1849" t="s">
        <v>126</v>
      </c>
      <c r="X1849" t="s">
        <v>30</v>
      </c>
      <c r="Z1849" t="s">
        <v>125</v>
      </c>
    </row>
    <row r="1850" spans="1:26">
      <c r="A1850" t="s">
        <v>127</v>
      </c>
      <c r="C1850" t="str">
        <f>VLOOKUP(A1850,'Location Codes'!$A$2:$D$1048576,4,FALSE)</f>
        <v>Coffee.Golf</v>
      </c>
      <c r="D1850">
        <f>VLOOKUP(A1850,'Location Codes'!$A$2:$C$1048576,2,FALSE)</f>
        <v>31.960840000000001</v>
      </c>
      <c r="E1850">
        <f>VLOOKUP(A1850,'Location Codes'!$A$2:$C$1048576,3,FALSE)</f>
        <v>-81.146799999999999</v>
      </c>
      <c r="F1850" s="1">
        <v>44636</v>
      </c>
      <c r="G1850" s="7">
        <v>44638.521527777775</v>
      </c>
      <c r="H1850" s="30">
        <f>VLOOKUP(F1850,'Rainfall Record'!$D$2:$E$1000,1,TRUE)</f>
        <v>44636</v>
      </c>
      <c r="I1850" s="32">
        <f t="shared" si="56"/>
        <v>0</v>
      </c>
      <c r="J1850" s="32" t="s">
        <v>28</v>
      </c>
      <c r="K1850" t="s">
        <v>124</v>
      </c>
      <c r="L1850" t="s">
        <v>118</v>
      </c>
      <c r="R1850" t="s">
        <v>118</v>
      </c>
      <c r="S1850" s="21">
        <v>44636</v>
      </c>
      <c r="T1850" s="25">
        <v>44638.693749999999</v>
      </c>
      <c r="U1850" t="s">
        <v>122</v>
      </c>
      <c r="V1850" t="str">
        <f t="shared" si="57"/>
        <v>EC</v>
      </c>
      <c r="W1850">
        <v>2820</v>
      </c>
      <c r="X1850" t="s">
        <v>30</v>
      </c>
      <c r="Z1850" t="s">
        <v>125</v>
      </c>
    </row>
    <row r="1851" spans="1:26" hidden="1">
      <c r="A1851" t="s">
        <v>127</v>
      </c>
      <c r="C1851" t="str">
        <f>VLOOKUP(A1851,'Location Codes'!$A$2:$D$1048576,4,FALSE)</f>
        <v>Coffee.Golf</v>
      </c>
      <c r="D1851">
        <f>VLOOKUP(A1851,'Location Codes'!$A$2:$C$1048576,2,FALSE)</f>
        <v>31.960840000000001</v>
      </c>
      <c r="E1851">
        <f>VLOOKUP(A1851,'Location Codes'!$A$2:$C$1048576,3,FALSE)</f>
        <v>-81.146799999999999</v>
      </c>
      <c r="F1851" s="1">
        <v>44636</v>
      </c>
      <c r="G1851" s="7">
        <v>44638.521527777775</v>
      </c>
      <c r="H1851" s="30">
        <f>VLOOKUP(F1851,'Rainfall Record'!$D$2:$E$1000,1,TRUE)</f>
        <v>44636</v>
      </c>
      <c r="I1851" s="32">
        <f t="shared" si="56"/>
        <v>0</v>
      </c>
      <c r="J1851" s="32" t="s">
        <v>28</v>
      </c>
      <c r="K1851" t="s">
        <v>124</v>
      </c>
      <c r="L1851" t="s">
        <v>118</v>
      </c>
      <c r="R1851" t="s">
        <v>118</v>
      </c>
      <c r="S1851" s="21">
        <v>44636</v>
      </c>
      <c r="T1851" s="25">
        <v>44638.693749999999</v>
      </c>
      <c r="U1851" t="s">
        <v>120</v>
      </c>
      <c r="V1851" t="str">
        <f t="shared" si="57"/>
        <v>TC</v>
      </c>
      <c r="W1851">
        <v>81640</v>
      </c>
      <c r="X1851" t="s">
        <v>30</v>
      </c>
      <c r="Z1851" t="s">
        <v>125</v>
      </c>
    </row>
    <row r="1852" spans="1:26">
      <c r="A1852" t="s">
        <v>128</v>
      </c>
      <c r="C1852" t="str">
        <f>VLOOKUP(A1852,'Location Codes'!$A$2:$D$1048576,4,FALSE)</f>
        <v>Harmon.2.5</v>
      </c>
      <c r="D1852">
        <f>VLOOKUP(A1852,'Location Codes'!$A$2:$C$1048576,2,FALSE)</f>
        <v>32.005200000000002</v>
      </c>
      <c r="E1852">
        <f>VLOOKUP(A1852,'Location Codes'!$A$2:$C$1048576,3,FALSE)</f>
        <v>-81.106399999999994</v>
      </c>
      <c r="F1852" s="1">
        <v>44636</v>
      </c>
      <c r="G1852" s="7">
        <v>44638.570138888892</v>
      </c>
      <c r="H1852" s="30">
        <f>VLOOKUP(F1852,'Rainfall Record'!$D$2:$E$1000,1,TRUE)</f>
        <v>44636</v>
      </c>
      <c r="I1852" s="32">
        <f t="shared" si="56"/>
        <v>0</v>
      </c>
      <c r="J1852" s="32" t="s">
        <v>28</v>
      </c>
      <c r="K1852" t="s">
        <v>124</v>
      </c>
      <c r="L1852" t="s">
        <v>118</v>
      </c>
      <c r="R1852" t="s">
        <v>118</v>
      </c>
      <c r="S1852" s="21">
        <v>44636</v>
      </c>
      <c r="T1852" s="25">
        <v>44638.693749999999</v>
      </c>
      <c r="U1852" t="s">
        <v>36</v>
      </c>
      <c r="V1852" t="str">
        <f t="shared" si="57"/>
        <v>EC</v>
      </c>
      <c r="W1852">
        <v>64880</v>
      </c>
      <c r="X1852" t="s">
        <v>30</v>
      </c>
      <c r="Z1852" t="s">
        <v>125</v>
      </c>
    </row>
    <row r="1853" spans="1:26" hidden="1">
      <c r="A1853" t="s">
        <v>128</v>
      </c>
      <c r="C1853" t="str">
        <f>VLOOKUP(A1853,'Location Codes'!$A$2:$D$1048576,4,FALSE)</f>
        <v>Harmon.2.5</v>
      </c>
      <c r="D1853">
        <f>VLOOKUP(A1853,'Location Codes'!$A$2:$C$1048576,2,FALSE)</f>
        <v>32.005200000000002</v>
      </c>
      <c r="E1853">
        <f>VLOOKUP(A1853,'Location Codes'!$A$2:$C$1048576,3,FALSE)</f>
        <v>-81.106399999999994</v>
      </c>
      <c r="F1853" s="1">
        <v>44636</v>
      </c>
      <c r="G1853" s="7">
        <v>44638.570138888892</v>
      </c>
      <c r="H1853" s="30">
        <f>VLOOKUP(F1853,'Rainfall Record'!$D$2:$E$1000,1,TRUE)</f>
        <v>44636</v>
      </c>
      <c r="I1853" s="32">
        <f t="shared" si="56"/>
        <v>0</v>
      </c>
      <c r="J1853" s="32" t="s">
        <v>28</v>
      </c>
      <c r="K1853" t="s">
        <v>124</v>
      </c>
      <c r="L1853" t="s">
        <v>118</v>
      </c>
      <c r="R1853" t="s">
        <v>118</v>
      </c>
      <c r="S1853" s="21">
        <v>44636</v>
      </c>
      <c r="T1853" s="25">
        <v>44638.693749999999</v>
      </c>
      <c r="U1853" t="s">
        <v>120</v>
      </c>
      <c r="V1853" t="str">
        <f t="shared" si="57"/>
        <v>TC</v>
      </c>
      <c r="W1853">
        <v>241960</v>
      </c>
      <c r="X1853" t="s">
        <v>30</v>
      </c>
      <c r="Z1853" t="s">
        <v>125</v>
      </c>
    </row>
    <row r="1854" spans="1:26">
      <c r="A1854" t="s">
        <v>85</v>
      </c>
      <c r="C1854" t="str">
        <f>VLOOKUP(A1854,'Location Codes'!$A$2:$D$1048576,4,FALSE)</f>
        <v>Harmon.2</v>
      </c>
      <c r="D1854">
        <f>VLOOKUP(A1854,'Location Codes'!$A$2:$C$1048576,2,FALSE)</f>
        <v>32.005200000000002</v>
      </c>
      <c r="E1854">
        <f>VLOOKUP(A1854,'Location Codes'!$A$2:$C$1048576,3,FALSE)</f>
        <v>-81.106399999999994</v>
      </c>
      <c r="F1854" s="1">
        <v>44636</v>
      </c>
      <c r="G1854" s="7">
        <v>44638.570138888892</v>
      </c>
      <c r="H1854" s="30">
        <f>VLOOKUP(F1854,'Rainfall Record'!$D$2:$E$1000,1,TRUE)</f>
        <v>44636</v>
      </c>
      <c r="I1854" s="32">
        <f t="shared" si="56"/>
        <v>0</v>
      </c>
      <c r="J1854" s="32" t="s">
        <v>28</v>
      </c>
      <c r="K1854" t="s">
        <v>124</v>
      </c>
      <c r="L1854" t="s">
        <v>118</v>
      </c>
      <c r="R1854" t="s">
        <v>118</v>
      </c>
      <c r="S1854" s="21">
        <v>44636</v>
      </c>
      <c r="T1854" s="25">
        <v>44638.693749999999</v>
      </c>
      <c r="U1854" t="s">
        <v>36</v>
      </c>
      <c r="V1854" t="str">
        <f t="shared" si="57"/>
        <v>EC</v>
      </c>
      <c r="W1854">
        <v>3360</v>
      </c>
      <c r="X1854" t="s">
        <v>30</v>
      </c>
      <c r="Z1854" t="s">
        <v>125</v>
      </c>
    </row>
    <row r="1855" spans="1:26" hidden="1">
      <c r="A1855" t="s">
        <v>85</v>
      </c>
      <c r="C1855" t="str">
        <f>VLOOKUP(A1855,'Location Codes'!$A$2:$D$1048576,4,FALSE)</f>
        <v>Harmon.2</v>
      </c>
      <c r="D1855">
        <f>VLOOKUP(A1855,'Location Codes'!$A$2:$C$1048576,2,FALSE)</f>
        <v>32.005200000000002</v>
      </c>
      <c r="E1855">
        <f>VLOOKUP(A1855,'Location Codes'!$A$2:$C$1048576,3,FALSE)</f>
        <v>-81.106399999999994</v>
      </c>
      <c r="F1855" s="1">
        <v>44636</v>
      </c>
      <c r="G1855" s="7">
        <v>44638.570138888892</v>
      </c>
      <c r="H1855" s="30">
        <f>VLOOKUP(F1855,'Rainfall Record'!$D$2:$E$1000,1,TRUE)</f>
        <v>44636</v>
      </c>
      <c r="I1855" s="32">
        <f t="shared" si="56"/>
        <v>0</v>
      </c>
      <c r="J1855" s="32" t="s">
        <v>28</v>
      </c>
      <c r="K1855" t="s">
        <v>124</v>
      </c>
      <c r="L1855" t="s">
        <v>118</v>
      </c>
      <c r="R1855" t="s">
        <v>118</v>
      </c>
      <c r="S1855" s="21">
        <v>44636</v>
      </c>
      <c r="T1855" s="25">
        <v>44638.693749999999</v>
      </c>
      <c r="U1855" t="s">
        <v>120</v>
      </c>
      <c r="V1855" t="str">
        <f t="shared" si="57"/>
        <v>TC</v>
      </c>
      <c r="W1855">
        <v>27030</v>
      </c>
      <c r="X1855" t="s">
        <v>30</v>
      </c>
      <c r="Z1855" t="s">
        <v>125</v>
      </c>
    </row>
    <row r="1856" spans="1:26">
      <c r="A1856" t="s">
        <v>129</v>
      </c>
      <c r="C1856" t="str">
        <f>VLOOKUP(A1856,'Location Codes'!$A$2:$D$1048576,4,FALSE)</f>
        <v>Habersham.Heard</v>
      </c>
      <c r="D1856">
        <f>VLOOKUP(A1856,'Location Codes'!$A$2:$C$1048576,2,FALSE)</f>
        <v>32.018429029161702</v>
      </c>
      <c r="E1856">
        <f>VLOOKUP(A1856,'Location Codes'!$A$2:$C$1048576,3,FALSE)</f>
        <v>-81.104386444413393</v>
      </c>
      <c r="F1856" s="1">
        <v>44636</v>
      </c>
      <c r="G1856" s="7">
        <v>44638.580555555556</v>
      </c>
      <c r="H1856" s="30">
        <f>VLOOKUP(F1856,'Rainfall Record'!$D$2:$E$1000,1,TRUE)</f>
        <v>44636</v>
      </c>
      <c r="I1856" s="32">
        <f t="shared" si="56"/>
        <v>0</v>
      </c>
      <c r="J1856" s="32" t="s">
        <v>28</v>
      </c>
      <c r="K1856" t="s">
        <v>124</v>
      </c>
      <c r="L1856" t="s">
        <v>118</v>
      </c>
      <c r="R1856" t="s">
        <v>118</v>
      </c>
      <c r="S1856" s="21">
        <v>44636</v>
      </c>
      <c r="T1856" s="25">
        <v>44638.693749999999</v>
      </c>
      <c r="U1856" t="s">
        <v>122</v>
      </c>
      <c r="V1856" t="str">
        <f t="shared" si="57"/>
        <v>EC</v>
      </c>
      <c r="W1856">
        <v>2460</v>
      </c>
      <c r="X1856" t="s">
        <v>30</v>
      </c>
      <c r="Z1856" t="s">
        <v>125</v>
      </c>
    </row>
    <row r="1857" spans="1:26" hidden="1">
      <c r="A1857" t="s">
        <v>129</v>
      </c>
      <c r="C1857" t="str">
        <f>VLOOKUP(A1857,'Location Codes'!$A$2:$D$1048576,4,FALSE)</f>
        <v>Habersham.Heard</v>
      </c>
      <c r="D1857">
        <f>VLOOKUP(A1857,'Location Codes'!$A$2:$C$1048576,2,FALSE)</f>
        <v>32.018429029161702</v>
      </c>
      <c r="E1857">
        <f>VLOOKUP(A1857,'Location Codes'!$A$2:$C$1048576,3,FALSE)</f>
        <v>-81.104386444413393</v>
      </c>
      <c r="F1857" s="1">
        <v>44636</v>
      </c>
      <c r="G1857" s="7">
        <v>44638.580555555556</v>
      </c>
      <c r="H1857" s="30">
        <f>VLOOKUP(F1857,'Rainfall Record'!$D$2:$E$1000,1,TRUE)</f>
        <v>44636</v>
      </c>
      <c r="I1857" s="32">
        <f t="shared" si="56"/>
        <v>0</v>
      </c>
      <c r="J1857" s="32" t="s">
        <v>28</v>
      </c>
      <c r="K1857" t="s">
        <v>124</v>
      </c>
      <c r="L1857" t="s">
        <v>118</v>
      </c>
      <c r="R1857" t="s">
        <v>118</v>
      </c>
      <c r="S1857" s="21">
        <v>44636</v>
      </c>
      <c r="T1857" s="25">
        <v>44638.693749999999</v>
      </c>
      <c r="U1857" t="s">
        <v>120</v>
      </c>
      <c r="V1857" t="str">
        <f t="shared" si="57"/>
        <v>TC</v>
      </c>
      <c r="W1857">
        <v>35780</v>
      </c>
      <c r="X1857" t="s">
        <v>30</v>
      </c>
      <c r="Z1857" t="s">
        <v>125</v>
      </c>
    </row>
    <row r="1858" spans="1:26">
      <c r="A1858" t="s">
        <v>130</v>
      </c>
      <c r="C1858" t="str">
        <f>VLOOKUP(A1858,'Location Codes'!$A$2:$D$1048576,4,FALSE)</f>
        <v>Coffee.Plantation</v>
      </c>
      <c r="D1858">
        <f>VLOOKUP(A1858,'Location Codes'!$A$2:$C$1048576,2,FALSE)</f>
        <v>31.960840000000001</v>
      </c>
      <c r="E1858">
        <f>VLOOKUP(A1858,'Location Codes'!$A$2:$C$1048576,3,FALSE)</f>
        <v>-81.146439999999998</v>
      </c>
      <c r="F1858" s="1">
        <v>44636</v>
      </c>
      <c r="G1858" s="7">
        <v>44638.534722222219</v>
      </c>
      <c r="H1858" s="30">
        <f>VLOOKUP(F1858,'Rainfall Record'!$D$2:$E$1000,1,TRUE)</f>
        <v>44636</v>
      </c>
      <c r="I1858" s="32">
        <f t="shared" si="56"/>
        <v>0</v>
      </c>
      <c r="J1858" s="32" t="s">
        <v>28</v>
      </c>
      <c r="K1858" t="s">
        <v>124</v>
      </c>
      <c r="L1858" t="s">
        <v>118</v>
      </c>
      <c r="R1858" t="s">
        <v>118</v>
      </c>
      <c r="S1858" s="21">
        <v>44636</v>
      </c>
      <c r="T1858" s="25">
        <v>44638.693749999999</v>
      </c>
      <c r="U1858" t="s">
        <v>36</v>
      </c>
      <c r="V1858" t="str">
        <f t="shared" si="57"/>
        <v>EC</v>
      </c>
      <c r="W1858">
        <v>14210</v>
      </c>
      <c r="X1858" t="s">
        <v>30</v>
      </c>
      <c r="Z1858" t="s">
        <v>125</v>
      </c>
    </row>
    <row r="1859" spans="1:26" hidden="1">
      <c r="A1859" t="s">
        <v>130</v>
      </c>
      <c r="C1859" t="str">
        <f>VLOOKUP(A1859,'Location Codes'!$A$2:$D$1048576,4,FALSE)</f>
        <v>Coffee.Plantation</v>
      </c>
      <c r="D1859">
        <f>VLOOKUP(A1859,'Location Codes'!$A$2:$C$1048576,2,FALSE)</f>
        <v>31.960840000000001</v>
      </c>
      <c r="E1859">
        <f>VLOOKUP(A1859,'Location Codes'!$A$2:$C$1048576,3,FALSE)</f>
        <v>-81.146439999999998</v>
      </c>
      <c r="F1859" s="1">
        <v>44636</v>
      </c>
      <c r="G1859" s="7">
        <v>44638.534722222219</v>
      </c>
      <c r="H1859" s="30">
        <f>VLOOKUP(F1859,'Rainfall Record'!$D$2:$E$1000,1,TRUE)</f>
        <v>44636</v>
      </c>
      <c r="I1859" s="32">
        <f t="shared" ref="I1859:I1922" si="58">ROUND(F1859-H1859,0)</f>
        <v>0</v>
      </c>
      <c r="J1859" s="32" t="s">
        <v>28</v>
      </c>
      <c r="K1859" t="s">
        <v>124</v>
      </c>
      <c r="L1859" t="s">
        <v>118</v>
      </c>
      <c r="R1859" t="s">
        <v>118</v>
      </c>
      <c r="S1859" s="21">
        <v>44636</v>
      </c>
      <c r="T1859" s="25">
        <v>44638.693749999999</v>
      </c>
      <c r="U1859" t="s">
        <v>120</v>
      </c>
      <c r="V1859" t="str">
        <f t="shared" ref="V1859:V1922" si="59">IF(U1859="Fecal","FC",IF(U1859="Entero","ENT",IF(U1859="E.coli","EC",IF(U1859="E. Coli","EC",IF(U1859="Enterococci","ENT",IF(U1859="Total Coli","TC",IF(U1859="Total Coliform","TC","error")))))))</f>
        <v>TC</v>
      </c>
      <c r="W1859">
        <v>77010</v>
      </c>
      <c r="X1859" t="s">
        <v>30</v>
      </c>
      <c r="Z1859" t="s">
        <v>125</v>
      </c>
    </row>
    <row r="1860" spans="1:26">
      <c r="A1860" t="s">
        <v>131</v>
      </c>
      <c r="C1860" t="str">
        <f>VLOOKUP(A1860,'Location Codes'!$A$2:$D$1048576,4,FALSE)</f>
        <v>Coffee.Stillwood</v>
      </c>
      <c r="D1860">
        <f>VLOOKUP(A1860,'Location Codes'!$A$2:$C$1048576,2,FALSE)</f>
        <v>31.96253711</v>
      </c>
      <c r="E1860">
        <f>VLOOKUP(A1860,'Location Codes'!$A$2:$C$1048576,3,FALSE)</f>
        <v>-81.147392969999999</v>
      </c>
      <c r="F1860" s="1">
        <v>44636</v>
      </c>
      <c r="G1860" s="7">
        <v>44638.53125</v>
      </c>
      <c r="H1860" s="30">
        <f>VLOOKUP(F1860,'Rainfall Record'!$D$2:$E$1000,1,TRUE)</f>
        <v>44636</v>
      </c>
      <c r="I1860" s="32">
        <f t="shared" si="58"/>
        <v>0</v>
      </c>
      <c r="J1860" s="32" t="s">
        <v>28</v>
      </c>
      <c r="K1860" t="s">
        <v>124</v>
      </c>
      <c r="L1860" t="s">
        <v>118</v>
      </c>
      <c r="R1860" t="s">
        <v>118</v>
      </c>
      <c r="S1860" s="21">
        <v>44636</v>
      </c>
      <c r="T1860" s="25">
        <v>44638.693749999999</v>
      </c>
      <c r="U1860" t="s">
        <v>36</v>
      </c>
      <c r="V1860" t="str">
        <f t="shared" si="59"/>
        <v>EC</v>
      </c>
      <c r="W1860">
        <v>9320</v>
      </c>
      <c r="X1860" t="s">
        <v>30</v>
      </c>
      <c r="Z1860" t="s">
        <v>125</v>
      </c>
    </row>
    <row r="1861" spans="1:26" hidden="1">
      <c r="A1861" t="s">
        <v>131</v>
      </c>
      <c r="C1861" t="str">
        <f>VLOOKUP(A1861,'Location Codes'!$A$2:$D$1048576,4,FALSE)</f>
        <v>Coffee.Stillwood</v>
      </c>
      <c r="D1861">
        <f>VLOOKUP(A1861,'Location Codes'!$A$2:$C$1048576,2,FALSE)</f>
        <v>31.96253711</v>
      </c>
      <c r="E1861">
        <f>VLOOKUP(A1861,'Location Codes'!$A$2:$C$1048576,3,FALSE)</f>
        <v>-81.147392969999999</v>
      </c>
      <c r="F1861" s="1">
        <v>44636</v>
      </c>
      <c r="G1861" s="7">
        <v>44638.53125</v>
      </c>
      <c r="H1861" s="30">
        <f>VLOOKUP(F1861,'Rainfall Record'!$D$2:$E$1000,1,TRUE)</f>
        <v>44636</v>
      </c>
      <c r="I1861" s="32">
        <f t="shared" si="58"/>
        <v>0</v>
      </c>
      <c r="J1861" s="32" t="s">
        <v>28</v>
      </c>
      <c r="K1861" t="s">
        <v>124</v>
      </c>
      <c r="L1861" t="s">
        <v>118</v>
      </c>
      <c r="R1861" t="s">
        <v>118</v>
      </c>
      <c r="S1861" s="21">
        <v>44636</v>
      </c>
      <c r="T1861" s="25">
        <v>44638.693749999999</v>
      </c>
      <c r="U1861" t="s">
        <v>120</v>
      </c>
      <c r="V1861" t="str">
        <f t="shared" si="59"/>
        <v>TC</v>
      </c>
      <c r="W1861">
        <v>104620</v>
      </c>
      <c r="X1861" t="s">
        <v>30</v>
      </c>
      <c r="Z1861" t="s">
        <v>125</v>
      </c>
    </row>
    <row r="1862" spans="1:26">
      <c r="A1862" t="s">
        <v>132</v>
      </c>
      <c r="C1862" t="str">
        <f>VLOOKUP(A1862,'Location Codes'!$A$2:$D$1048576,4,FALSE)</f>
        <v>Holland.Woodley</v>
      </c>
      <c r="D1862">
        <f>VLOOKUP(A1862,'Location Codes'!$A$2:$C$1048576,2,FALSE)</f>
        <v>31.975590428128601</v>
      </c>
      <c r="E1862">
        <f>VLOOKUP(A1862,'Location Codes'!$A$2:$C$1048576,3,FALSE)</f>
        <v>-81.1385775065568</v>
      </c>
      <c r="F1862" s="1">
        <v>44636</v>
      </c>
      <c r="G1862" s="7">
        <v>44638.541666666664</v>
      </c>
      <c r="H1862" s="30">
        <f>VLOOKUP(F1862,'Rainfall Record'!$D$2:$E$1000,1,TRUE)</f>
        <v>44636</v>
      </c>
      <c r="I1862" s="32">
        <f t="shared" si="58"/>
        <v>0</v>
      </c>
      <c r="J1862" s="32" t="s">
        <v>28</v>
      </c>
      <c r="K1862" t="s">
        <v>124</v>
      </c>
      <c r="L1862" t="s">
        <v>133</v>
      </c>
      <c r="R1862" t="s">
        <v>118</v>
      </c>
      <c r="S1862" s="21">
        <v>44636</v>
      </c>
      <c r="T1862" s="25">
        <v>44638.693749999999</v>
      </c>
      <c r="U1862" t="s">
        <v>36</v>
      </c>
      <c r="V1862" t="str">
        <f t="shared" si="59"/>
        <v>EC</v>
      </c>
      <c r="W1862">
        <v>13960</v>
      </c>
      <c r="X1862" t="s">
        <v>30</v>
      </c>
      <c r="Z1862" t="s">
        <v>125</v>
      </c>
    </row>
    <row r="1863" spans="1:26" hidden="1">
      <c r="A1863" t="s">
        <v>132</v>
      </c>
      <c r="C1863" t="str">
        <f>VLOOKUP(A1863,'Location Codes'!$A$2:$D$1048576,4,FALSE)</f>
        <v>Holland.Woodley</v>
      </c>
      <c r="D1863">
        <f>VLOOKUP(A1863,'Location Codes'!$A$2:$C$1048576,2,FALSE)</f>
        <v>31.975590428128601</v>
      </c>
      <c r="E1863">
        <f>VLOOKUP(A1863,'Location Codes'!$A$2:$C$1048576,3,FALSE)</f>
        <v>-81.1385775065568</v>
      </c>
      <c r="F1863" s="1">
        <v>44636</v>
      </c>
      <c r="G1863" s="7">
        <v>44638.541666666664</v>
      </c>
      <c r="H1863" s="30">
        <f>VLOOKUP(F1863,'Rainfall Record'!$D$2:$E$1000,1,TRUE)</f>
        <v>44636</v>
      </c>
      <c r="I1863" s="32">
        <f t="shared" si="58"/>
        <v>0</v>
      </c>
      <c r="J1863" s="32" t="s">
        <v>28</v>
      </c>
      <c r="K1863" t="s">
        <v>124</v>
      </c>
      <c r="L1863" t="s">
        <v>133</v>
      </c>
      <c r="R1863" t="s">
        <v>118</v>
      </c>
      <c r="S1863" s="21">
        <v>44636</v>
      </c>
      <c r="T1863" s="25">
        <v>44638.693749999999</v>
      </c>
      <c r="U1863" t="s">
        <v>120</v>
      </c>
      <c r="V1863" t="str">
        <f t="shared" si="59"/>
        <v>TC</v>
      </c>
      <c r="W1863">
        <v>81640</v>
      </c>
      <c r="X1863" t="s">
        <v>30</v>
      </c>
      <c r="Z1863" t="s">
        <v>125</v>
      </c>
    </row>
    <row r="1864" spans="1:26">
      <c r="A1864" t="s">
        <v>134</v>
      </c>
      <c r="C1864" t="str">
        <f>VLOOKUP(A1864,'Location Codes'!$A$2:$D$1048576,4,FALSE)</f>
        <v>Holland.DitchE</v>
      </c>
      <c r="D1864">
        <f>VLOOKUP(A1864,'Location Codes'!$A$2:$C$1048576,2,FALSE)</f>
        <v>31.975000000000001</v>
      </c>
      <c r="E1864">
        <f>VLOOKUP(A1864,'Location Codes'!$A$2:$C$1048576,3,FALSE)</f>
        <v>-81.138056000000006</v>
      </c>
      <c r="F1864" s="1">
        <v>44636</v>
      </c>
      <c r="G1864" s="7">
        <v>44638.543749999997</v>
      </c>
      <c r="H1864" s="30">
        <f>VLOOKUP(F1864,'Rainfall Record'!$D$2:$E$1000,1,TRUE)</f>
        <v>44636</v>
      </c>
      <c r="I1864" s="32">
        <f t="shared" si="58"/>
        <v>0</v>
      </c>
      <c r="J1864" s="32" t="s">
        <v>28</v>
      </c>
      <c r="K1864" t="s">
        <v>124</v>
      </c>
      <c r="L1864" t="s">
        <v>118</v>
      </c>
      <c r="R1864" t="s">
        <v>118</v>
      </c>
      <c r="S1864" s="21">
        <v>44636</v>
      </c>
      <c r="T1864" s="25">
        <v>44638.693749999999</v>
      </c>
      <c r="U1864" t="s">
        <v>36</v>
      </c>
      <c r="V1864" t="str">
        <f t="shared" si="59"/>
        <v>EC</v>
      </c>
      <c r="W1864">
        <v>30760</v>
      </c>
      <c r="X1864" t="s">
        <v>30</v>
      </c>
      <c r="Z1864" t="s">
        <v>125</v>
      </c>
    </row>
    <row r="1865" spans="1:26" hidden="1">
      <c r="A1865" t="s">
        <v>134</v>
      </c>
      <c r="C1865" t="str">
        <f>VLOOKUP(A1865,'Location Codes'!$A$2:$D$1048576,4,FALSE)</f>
        <v>Holland.DitchE</v>
      </c>
      <c r="D1865">
        <f>VLOOKUP(A1865,'Location Codes'!$A$2:$C$1048576,2,FALSE)</f>
        <v>31.975000000000001</v>
      </c>
      <c r="E1865">
        <f>VLOOKUP(A1865,'Location Codes'!$A$2:$C$1048576,3,FALSE)</f>
        <v>-81.138056000000006</v>
      </c>
      <c r="F1865" s="1">
        <v>44636</v>
      </c>
      <c r="G1865" s="7">
        <v>44638.543749999997</v>
      </c>
      <c r="H1865" s="30">
        <f>VLOOKUP(F1865,'Rainfall Record'!$D$2:$E$1000,1,TRUE)</f>
        <v>44636</v>
      </c>
      <c r="I1865" s="32">
        <f t="shared" si="58"/>
        <v>0</v>
      </c>
      <c r="J1865" s="32" t="s">
        <v>28</v>
      </c>
      <c r="K1865" t="s">
        <v>124</v>
      </c>
      <c r="L1865" t="s">
        <v>118</v>
      </c>
      <c r="R1865" t="s">
        <v>118</v>
      </c>
      <c r="S1865" s="21">
        <v>44636</v>
      </c>
      <c r="T1865" s="25">
        <v>44638.693749999999</v>
      </c>
      <c r="U1865" t="s">
        <v>120</v>
      </c>
      <c r="V1865" t="str">
        <f t="shared" si="59"/>
        <v>TC</v>
      </c>
      <c r="W1865" t="s">
        <v>126</v>
      </c>
      <c r="X1865" t="s">
        <v>30</v>
      </c>
      <c r="Z1865" t="s">
        <v>125</v>
      </c>
    </row>
    <row r="1866" spans="1:26" ht="15.6" hidden="1">
      <c r="A1866" s="14" t="s">
        <v>135</v>
      </c>
      <c r="C1866" t="str">
        <f>VLOOKUP(A1866,'Location Codes'!$A$2:$D$1048576,4,FALSE)</f>
        <v>Casey.6W</v>
      </c>
      <c r="D1866">
        <f>VLOOKUP(A1866,'Location Codes'!$A$2:$C$1048576,2,FALSE)</f>
        <v>32.040926429999999</v>
      </c>
      <c r="E1866">
        <f>VLOOKUP(A1866,'Location Codes'!$A$2:$C$1048576,3,FALSE)</f>
        <v>-81.073183529999994</v>
      </c>
      <c r="F1866" s="17">
        <v>44644</v>
      </c>
      <c r="G1866" s="20">
        <v>0.3888888888888889</v>
      </c>
      <c r="H1866" s="30">
        <f>VLOOKUP(F1866,'Rainfall Record'!$D$2:$E$1000,1,TRUE)</f>
        <v>44644</v>
      </c>
      <c r="I1866" s="32">
        <f t="shared" si="58"/>
        <v>0</v>
      </c>
      <c r="J1866" s="32" t="s">
        <v>28</v>
      </c>
      <c r="K1866" s="19"/>
      <c r="L1866" s="15"/>
      <c r="M1866" s="15"/>
      <c r="N1866" s="15"/>
      <c r="O1866" s="16"/>
      <c r="P1866" s="15"/>
      <c r="Q1866" s="15"/>
      <c r="R1866" s="15"/>
      <c r="U1866" t="s">
        <v>120</v>
      </c>
      <c r="V1866" t="str">
        <f t="shared" si="59"/>
        <v>TC</v>
      </c>
      <c r="W1866" s="15">
        <v>47860</v>
      </c>
    </row>
    <row r="1867" spans="1:26" ht="15.6">
      <c r="A1867" s="14" t="s">
        <v>135</v>
      </c>
      <c r="B1867" s="15"/>
      <c r="C1867" t="str">
        <f>VLOOKUP(A1867,'Location Codes'!$A$2:$D$1048576,4,FALSE)</f>
        <v>Casey.6W</v>
      </c>
      <c r="D1867">
        <f>VLOOKUP(A1867,'Location Codes'!$A$2:$C$1048576,2,FALSE)</f>
        <v>32.040926429999999</v>
      </c>
      <c r="E1867">
        <f>VLOOKUP(A1867,'Location Codes'!$A$2:$C$1048576,3,FALSE)</f>
        <v>-81.073183529999994</v>
      </c>
      <c r="F1867" s="17">
        <v>44644</v>
      </c>
      <c r="G1867" s="20">
        <v>0.3888888888888889</v>
      </c>
      <c r="H1867" s="30">
        <f>VLOOKUP(F1867,'Rainfall Record'!$D$2:$E$1000,1,TRUE)</f>
        <v>44644</v>
      </c>
      <c r="I1867" s="32">
        <f t="shared" si="58"/>
        <v>0</v>
      </c>
      <c r="J1867" s="32" t="s">
        <v>28</v>
      </c>
      <c r="K1867" s="15"/>
      <c r="L1867" s="15"/>
      <c r="M1867" s="15"/>
      <c r="N1867" s="15"/>
      <c r="O1867" s="16"/>
      <c r="P1867" s="15"/>
      <c r="Q1867" s="15"/>
      <c r="R1867" s="15"/>
      <c r="U1867" t="s">
        <v>36</v>
      </c>
      <c r="V1867" t="str">
        <f t="shared" si="59"/>
        <v>EC</v>
      </c>
      <c r="W1867" s="15">
        <v>520</v>
      </c>
    </row>
    <row r="1868" spans="1:26" ht="15.6">
      <c r="A1868" s="14" t="s">
        <v>135</v>
      </c>
      <c r="B1868" s="15"/>
      <c r="C1868" t="str">
        <f>VLOOKUP(A1868,'Location Codes'!$A$2:$D$1048576,4,FALSE)</f>
        <v>Casey.6W</v>
      </c>
      <c r="D1868">
        <f>VLOOKUP(A1868,'Location Codes'!$A$2:$C$1048576,2,FALSE)</f>
        <v>32.040926429999999</v>
      </c>
      <c r="E1868">
        <f>VLOOKUP(A1868,'Location Codes'!$A$2:$C$1048576,3,FALSE)</f>
        <v>-81.073183529999994</v>
      </c>
      <c r="F1868" s="17">
        <v>44644</v>
      </c>
      <c r="G1868" s="20">
        <v>0.3888888888888889</v>
      </c>
      <c r="H1868" s="30">
        <f>VLOOKUP(F1868,'Rainfall Record'!$D$2:$E$1000,1,TRUE)</f>
        <v>44644</v>
      </c>
      <c r="I1868" s="32">
        <f t="shared" si="58"/>
        <v>0</v>
      </c>
      <c r="J1868" s="32" t="s">
        <v>28</v>
      </c>
      <c r="K1868" s="15"/>
      <c r="M1868" s="15"/>
      <c r="N1868" s="15"/>
      <c r="O1868" s="16"/>
      <c r="P1868" s="15"/>
      <c r="Q1868" s="15"/>
      <c r="R1868" s="15"/>
      <c r="U1868" t="s">
        <v>31</v>
      </c>
      <c r="V1868" t="str">
        <f t="shared" si="59"/>
        <v>ENT</v>
      </c>
      <c r="W1868" s="15">
        <v>2460</v>
      </c>
    </row>
    <row r="1869" spans="1:26" ht="15.6" hidden="1">
      <c r="A1869" s="14" t="s">
        <v>136</v>
      </c>
      <c r="C1869" t="str">
        <f>VLOOKUP(A1869,'Location Codes'!$A$2:$D$1048576,4,FALSE)</f>
        <v>Casey.1U</v>
      </c>
      <c r="D1869">
        <f>VLOOKUP(A1869,'Location Codes'!$A$2:$C$1048576,2,FALSE)</f>
        <v>32.041417920000001</v>
      </c>
      <c r="E1869">
        <f>VLOOKUP(A1869,'Location Codes'!$A$2:$C$1048576,3,FALSE)</f>
        <v>-81.07147123</v>
      </c>
      <c r="F1869" s="17">
        <v>44644</v>
      </c>
      <c r="G1869" s="20">
        <v>0.38541666666666669</v>
      </c>
      <c r="H1869" s="30">
        <f>VLOOKUP(F1869,'Rainfall Record'!$D$2:$E$1000,1,TRUE)</f>
        <v>44644</v>
      </c>
      <c r="I1869" s="32">
        <f t="shared" si="58"/>
        <v>0</v>
      </c>
      <c r="J1869" s="32" t="s">
        <v>28</v>
      </c>
      <c r="K1869" s="19"/>
      <c r="L1869" s="15"/>
      <c r="M1869" s="15"/>
      <c r="N1869" s="15"/>
      <c r="O1869" s="16"/>
      <c r="P1869" s="15"/>
      <c r="Q1869" s="15"/>
      <c r="R1869" s="15"/>
      <c r="U1869" t="s">
        <v>120</v>
      </c>
      <c r="V1869" t="str">
        <f t="shared" si="59"/>
        <v>TC</v>
      </c>
      <c r="W1869" s="15">
        <v>62940</v>
      </c>
    </row>
    <row r="1870" spans="1:26" ht="15.6">
      <c r="A1870" s="14" t="s">
        <v>136</v>
      </c>
      <c r="B1870" s="15"/>
      <c r="C1870" t="str">
        <f>VLOOKUP(A1870,'Location Codes'!$A$2:$D$1048576,4,FALSE)</f>
        <v>Casey.1U</v>
      </c>
      <c r="D1870">
        <f>VLOOKUP(A1870,'Location Codes'!$A$2:$C$1048576,2,FALSE)</f>
        <v>32.041417920000001</v>
      </c>
      <c r="E1870">
        <f>VLOOKUP(A1870,'Location Codes'!$A$2:$C$1048576,3,FALSE)</f>
        <v>-81.07147123</v>
      </c>
      <c r="F1870" s="17">
        <v>44644</v>
      </c>
      <c r="G1870" s="20">
        <v>0.38541666666666669</v>
      </c>
      <c r="H1870" s="30">
        <f>VLOOKUP(F1870,'Rainfall Record'!$D$2:$E$1000,1,TRUE)</f>
        <v>44644</v>
      </c>
      <c r="I1870" s="32">
        <f t="shared" si="58"/>
        <v>0</v>
      </c>
      <c r="J1870" s="32" t="s">
        <v>28</v>
      </c>
      <c r="K1870" s="15"/>
      <c r="L1870" s="15"/>
      <c r="M1870" s="15"/>
      <c r="N1870" s="15"/>
      <c r="O1870" s="16"/>
      <c r="P1870" s="15"/>
      <c r="Q1870" s="15"/>
      <c r="R1870" s="15"/>
      <c r="U1870" t="s">
        <v>36</v>
      </c>
      <c r="V1870" t="str">
        <f t="shared" si="59"/>
        <v>EC</v>
      </c>
      <c r="W1870" s="15">
        <v>840</v>
      </c>
    </row>
    <row r="1871" spans="1:26" ht="15.6">
      <c r="A1871" s="14" t="s">
        <v>136</v>
      </c>
      <c r="B1871" s="15"/>
      <c r="C1871" t="str">
        <f>VLOOKUP(A1871,'Location Codes'!$A$2:$D$1048576,4,FALSE)</f>
        <v>Casey.1U</v>
      </c>
      <c r="D1871">
        <f>VLOOKUP(A1871,'Location Codes'!$A$2:$C$1048576,2,FALSE)</f>
        <v>32.041417920000001</v>
      </c>
      <c r="E1871">
        <f>VLOOKUP(A1871,'Location Codes'!$A$2:$C$1048576,3,FALSE)</f>
        <v>-81.07147123</v>
      </c>
      <c r="F1871" s="17">
        <v>44644</v>
      </c>
      <c r="G1871" s="20">
        <v>0.38541666666666669</v>
      </c>
      <c r="H1871" s="30">
        <f>VLOOKUP(F1871,'Rainfall Record'!$D$2:$E$1000,1,TRUE)</f>
        <v>44644</v>
      </c>
      <c r="I1871" s="32">
        <f t="shared" si="58"/>
        <v>0</v>
      </c>
      <c r="J1871" s="32" t="s">
        <v>28</v>
      </c>
      <c r="K1871" s="15"/>
      <c r="M1871" s="15"/>
      <c r="N1871" s="15"/>
      <c r="O1871" s="16"/>
      <c r="P1871" s="15"/>
      <c r="Q1871" s="15"/>
      <c r="R1871" s="15"/>
      <c r="U1871" t="s">
        <v>31</v>
      </c>
      <c r="V1871" t="str">
        <f t="shared" si="59"/>
        <v>ENT</v>
      </c>
      <c r="W1871" s="15">
        <v>4200</v>
      </c>
    </row>
    <row r="1872" spans="1:26" ht="15.6" hidden="1">
      <c r="A1872" s="14" t="s">
        <v>137</v>
      </c>
      <c r="C1872">
        <f>VLOOKUP(A1872,'Location Codes'!$A$2:$D$1048576,4,FALSE)</f>
        <v>0</v>
      </c>
      <c r="D1872">
        <f>VLOOKUP(A1872,'Location Codes'!$A$2:$C$1048576,2,FALSE)</f>
        <v>32.041417920000001</v>
      </c>
      <c r="E1872">
        <f>VLOOKUP(A1872,'Location Codes'!$A$2:$C$1048576,3,FALSE)</f>
        <v>-81.07147123</v>
      </c>
      <c r="F1872" s="17">
        <v>44644</v>
      </c>
      <c r="G1872" s="20">
        <v>0.38125000000000003</v>
      </c>
      <c r="H1872" s="30">
        <f>VLOOKUP(F1872,'Rainfall Record'!$D$2:$E$1000,1,TRUE)</f>
        <v>44644</v>
      </c>
      <c r="I1872" s="32">
        <f t="shared" si="58"/>
        <v>0</v>
      </c>
      <c r="J1872" s="32" t="s">
        <v>28</v>
      </c>
      <c r="K1872" s="19"/>
      <c r="L1872" s="15"/>
      <c r="M1872" s="15"/>
      <c r="N1872" s="15"/>
      <c r="O1872" s="16"/>
      <c r="P1872" s="15"/>
      <c r="Q1872" s="15"/>
      <c r="R1872" s="15"/>
      <c r="U1872" t="s">
        <v>120</v>
      </c>
      <c r="V1872" t="str">
        <f t="shared" si="59"/>
        <v>TC</v>
      </c>
      <c r="W1872" s="15">
        <v>0</v>
      </c>
    </row>
    <row r="1873" spans="1:25" ht="15.6">
      <c r="A1873" s="14" t="s">
        <v>137</v>
      </c>
      <c r="B1873" s="15"/>
      <c r="C1873">
        <f>VLOOKUP(A1873,'Location Codes'!$A$2:$D$1048576,4,FALSE)</f>
        <v>0</v>
      </c>
      <c r="D1873">
        <f>VLOOKUP(A1873,'Location Codes'!$A$2:$C$1048576,2,FALSE)</f>
        <v>32.041417920000001</v>
      </c>
      <c r="E1873">
        <f>VLOOKUP(A1873,'Location Codes'!$A$2:$C$1048576,3,FALSE)</f>
        <v>-81.07147123</v>
      </c>
      <c r="F1873" s="17">
        <v>44644</v>
      </c>
      <c r="G1873" s="20">
        <v>0.38125000000000003</v>
      </c>
      <c r="H1873" s="30">
        <f>VLOOKUP(F1873,'Rainfall Record'!$D$2:$E$1000,1,TRUE)</f>
        <v>44644</v>
      </c>
      <c r="I1873" s="32">
        <f t="shared" si="58"/>
        <v>0</v>
      </c>
      <c r="J1873" s="32" t="s">
        <v>28</v>
      </c>
      <c r="K1873" s="15"/>
      <c r="M1873" s="15"/>
      <c r="N1873" s="15"/>
      <c r="O1873" s="16"/>
      <c r="P1873" s="15"/>
      <c r="Q1873" s="15"/>
      <c r="R1873" s="15"/>
      <c r="U1873" t="s">
        <v>36</v>
      </c>
      <c r="V1873" t="str">
        <f t="shared" si="59"/>
        <v>EC</v>
      </c>
      <c r="W1873" s="15">
        <v>100</v>
      </c>
      <c r="Y1873">
        <v>100</v>
      </c>
    </row>
    <row r="1874" spans="1:25" ht="15.6">
      <c r="A1874" s="14" t="s">
        <v>137</v>
      </c>
      <c r="B1874" s="15"/>
      <c r="C1874">
        <f>VLOOKUP(A1874,'Location Codes'!$A$2:$D$1048576,4,FALSE)</f>
        <v>0</v>
      </c>
      <c r="D1874">
        <f>VLOOKUP(A1874,'Location Codes'!$A$2:$C$1048576,2,FALSE)</f>
        <v>32.041417920000001</v>
      </c>
      <c r="E1874">
        <f>VLOOKUP(A1874,'Location Codes'!$A$2:$C$1048576,3,FALSE)</f>
        <v>-81.07147123</v>
      </c>
      <c r="F1874" s="17">
        <v>44644</v>
      </c>
      <c r="G1874" s="20">
        <v>0.38125000000000003</v>
      </c>
      <c r="H1874" s="30">
        <f>VLOOKUP(F1874,'Rainfall Record'!$D$2:$E$1000,1,TRUE)</f>
        <v>44644</v>
      </c>
      <c r="I1874" s="32">
        <f t="shared" si="58"/>
        <v>0</v>
      </c>
      <c r="J1874" s="32" t="s">
        <v>28</v>
      </c>
      <c r="K1874" s="15"/>
      <c r="M1874" s="15"/>
      <c r="N1874" s="15"/>
      <c r="O1874" s="16"/>
      <c r="P1874" s="15"/>
      <c r="Q1874" s="15"/>
      <c r="R1874" s="15"/>
      <c r="U1874" t="s">
        <v>31</v>
      </c>
      <c r="V1874" t="str">
        <f t="shared" si="59"/>
        <v>ENT</v>
      </c>
      <c r="W1874" s="15">
        <v>100</v>
      </c>
      <c r="Y1874">
        <v>100</v>
      </c>
    </row>
    <row r="1875" spans="1:25" ht="15.6" hidden="1">
      <c r="A1875" s="14" t="s">
        <v>138</v>
      </c>
      <c r="C1875" t="str">
        <f>VLOOKUP(A1875,'Location Codes'!$A$2:$D$1048576,4,FALSE)</f>
        <v>Casey.4W</v>
      </c>
      <c r="D1875">
        <f>VLOOKUP(A1875,'Location Codes'!$A$2:$C$1048576,2,FALSE)</f>
        <v>32.035395440000002</v>
      </c>
      <c r="E1875">
        <f>VLOOKUP(A1875,'Location Codes'!$A$2:$C$1048576,3,FALSE)</f>
        <v>-81.084059159999995</v>
      </c>
      <c r="F1875" s="17">
        <v>44644</v>
      </c>
      <c r="G1875" s="20">
        <v>0.4145833333333333</v>
      </c>
      <c r="H1875" s="30">
        <f>VLOOKUP(F1875,'Rainfall Record'!$D$2:$E$1000,1,TRUE)</f>
        <v>44644</v>
      </c>
      <c r="I1875" s="32">
        <f t="shared" si="58"/>
        <v>0</v>
      </c>
      <c r="J1875" s="32" t="s">
        <v>28</v>
      </c>
      <c r="K1875" s="19"/>
      <c r="L1875" s="15"/>
      <c r="M1875" s="15"/>
      <c r="N1875" s="15"/>
      <c r="O1875" s="16"/>
      <c r="P1875" s="15"/>
      <c r="Q1875" s="15"/>
      <c r="R1875" s="15"/>
      <c r="U1875" t="s">
        <v>120</v>
      </c>
      <c r="V1875" t="str">
        <f t="shared" si="59"/>
        <v>TC</v>
      </c>
      <c r="W1875" s="15">
        <v>87040</v>
      </c>
    </row>
    <row r="1876" spans="1:25" ht="15.6">
      <c r="A1876" s="14" t="s">
        <v>138</v>
      </c>
      <c r="B1876" s="15"/>
      <c r="C1876" t="str">
        <f>VLOOKUP(A1876,'Location Codes'!$A$2:$D$1048576,4,FALSE)</f>
        <v>Casey.4W</v>
      </c>
      <c r="D1876">
        <f>VLOOKUP(A1876,'Location Codes'!$A$2:$C$1048576,2,FALSE)</f>
        <v>32.035395440000002</v>
      </c>
      <c r="E1876">
        <f>VLOOKUP(A1876,'Location Codes'!$A$2:$C$1048576,3,FALSE)</f>
        <v>-81.084059159999995</v>
      </c>
      <c r="F1876" s="17">
        <v>44644</v>
      </c>
      <c r="G1876" s="20">
        <v>0.4145833333333333</v>
      </c>
      <c r="H1876" s="30">
        <f>VLOOKUP(F1876,'Rainfall Record'!$D$2:$E$1000,1,TRUE)</f>
        <v>44644</v>
      </c>
      <c r="I1876" s="32">
        <f t="shared" si="58"/>
        <v>0</v>
      </c>
      <c r="J1876" s="32" t="s">
        <v>28</v>
      </c>
      <c r="K1876" s="15"/>
      <c r="L1876" s="15"/>
      <c r="M1876" s="15"/>
      <c r="N1876" s="15"/>
      <c r="O1876" s="16"/>
      <c r="P1876" s="15"/>
      <c r="Q1876" s="15"/>
      <c r="R1876" s="15"/>
      <c r="U1876" t="s">
        <v>36</v>
      </c>
      <c r="V1876" t="str">
        <f t="shared" si="59"/>
        <v>EC</v>
      </c>
      <c r="W1876" s="15">
        <v>3990</v>
      </c>
    </row>
    <row r="1877" spans="1:25" ht="15.6">
      <c r="A1877" s="14" t="s">
        <v>138</v>
      </c>
      <c r="B1877" s="15"/>
      <c r="C1877" t="str">
        <f>VLOOKUP(A1877,'Location Codes'!$A$2:$D$1048576,4,FALSE)</f>
        <v>Casey.4W</v>
      </c>
      <c r="D1877">
        <f>VLOOKUP(A1877,'Location Codes'!$A$2:$C$1048576,2,FALSE)</f>
        <v>32.035395440000002</v>
      </c>
      <c r="E1877">
        <f>VLOOKUP(A1877,'Location Codes'!$A$2:$C$1048576,3,FALSE)</f>
        <v>-81.084059159999995</v>
      </c>
      <c r="F1877" s="17">
        <v>44644</v>
      </c>
      <c r="G1877" s="20">
        <v>0.4145833333333333</v>
      </c>
      <c r="H1877" s="30">
        <f>VLOOKUP(F1877,'Rainfall Record'!$D$2:$E$1000,1,TRUE)</f>
        <v>44644</v>
      </c>
      <c r="I1877" s="32">
        <f t="shared" si="58"/>
        <v>0</v>
      </c>
      <c r="J1877" s="32" t="s">
        <v>28</v>
      </c>
      <c r="K1877" s="15"/>
      <c r="M1877" s="15"/>
      <c r="N1877" s="15"/>
      <c r="O1877" s="16"/>
      <c r="P1877" s="15"/>
      <c r="Q1877" s="15"/>
      <c r="R1877" s="15"/>
      <c r="U1877" t="s">
        <v>31</v>
      </c>
      <c r="V1877" t="str">
        <f t="shared" si="59"/>
        <v>ENT</v>
      </c>
      <c r="W1877" s="15">
        <v>15150</v>
      </c>
    </row>
    <row r="1878" spans="1:25" ht="15.6" hidden="1">
      <c r="A1878" s="14" t="s">
        <v>139</v>
      </c>
      <c r="C1878" t="str">
        <f>VLOOKUP(A1878,'Location Codes'!$A$2:$D$1048576,4,FALSE)</f>
        <v>Casey.2D</v>
      </c>
      <c r="D1878">
        <f>VLOOKUP(A1878,'Location Codes'!$A$2:$C$1048576,2,FALSE)</f>
        <v>32.034979829999997</v>
      </c>
      <c r="E1878">
        <f>VLOOKUP(A1878,'Location Codes'!$A$2:$C$1048576,3,FALSE)</f>
        <v>-81.084181770000001</v>
      </c>
      <c r="F1878" s="17">
        <v>44644</v>
      </c>
      <c r="G1878" s="20">
        <v>0.41736111111111113</v>
      </c>
      <c r="H1878" s="30">
        <f>VLOOKUP(F1878,'Rainfall Record'!$D$2:$E$1000,1,TRUE)</f>
        <v>44644</v>
      </c>
      <c r="I1878" s="32">
        <f t="shared" si="58"/>
        <v>0</v>
      </c>
      <c r="J1878" s="32" t="s">
        <v>28</v>
      </c>
      <c r="K1878" s="19"/>
      <c r="L1878" s="15"/>
      <c r="M1878" s="15"/>
      <c r="N1878" s="15"/>
      <c r="O1878" s="16"/>
      <c r="P1878" s="15"/>
      <c r="Q1878" s="15"/>
      <c r="R1878" s="15"/>
      <c r="U1878" t="s">
        <v>120</v>
      </c>
      <c r="V1878" t="str">
        <f t="shared" si="59"/>
        <v>TC</v>
      </c>
      <c r="W1878" s="15">
        <v>91390</v>
      </c>
    </row>
    <row r="1879" spans="1:25" ht="15.6">
      <c r="A1879" s="14" t="s">
        <v>139</v>
      </c>
      <c r="B1879" s="15"/>
      <c r="C1879" t="str">
        <f>VLOOKUP(A1879,'Location Codes'!$A$2:$D$1048576,4,FALSE)</f>
        <v>Casey.2D</v>
      </c>
      <c r="D1879">
        <f>VLOOKUP(A1879,'Location Codes'!$A$2:$C$1048576,2,FALSE)</f>
        <v>32.034979829999997</v>
      </c>
      <c r="E1879">
        <f>VLOOKUP(A1879,'Location Codes'!$A$2:$C$1048576,3,FALSE)</f>
        <v>-81.084181770000001</v>
      </c>
      <c r="F1879" s="17">
        <v>44644</v>
      </c>
      <c r="G1879" s="20">
        <v>0.41736111111111113</v>
      </c>
      <c r="H1879" s="30">
        <f>VLOOKUP(F1879,'Rainfall Record'!$D$2:$E$1000,1,TRUE)</f>
        <v>44644</v>
      </c>
      <c r="I1879" s="32">
        <f t="shared" si="58"/>
        <v>0</v>
      </c>
      <c r="J1879" s="32" t="s">
        <v>28</v>
      </c>
      <c r="K1879" s="15"/>
      <c r="L1879" s="15"/>
      <c r="M1879" s="15"/>
      <c r="N1879" s="15"/>
      <c r="O1879" s="16"/>
      <c r="P1879" s="15"/>
      <c r="Q1879" s="15"/>
      <c r="R1879" s="15"/>
      <c r="U1879" t="s">
        <v>36</v>
      </c>
      <c r="V1879" t="str">
        <f t="shared" si="59"/>
        <v>EC</v>
      </c>
      <c r="W1879" s="15">
        <v>6910</v>
      </c>
    </row>
    <row r="1880" spans="1:25" ht="15.6">
      <c r="A1880" s="14" t="s">
        <v>139</v>
      </c>
      <c r="B1880" s="15"/>
      <c r="C1880" t="str">
        <f>VLOOKUP(A1880,'Location Codes'!$A$2:$D$1048576,4,FALSE)</f>
        <v>Casey.2D</v>
      </c>
      <c r="D1880">
        <f>VLOOKUP(A1880,'Location Codes'!$A$2:$C$1048576,2,FALSE)</f>
        <v>32.034979829999997</v>
      </c>
      <c r="E1880">
        <f>VLOOKUP(A1880,'Location Codes'!$A$2:$C$1048576,3,FALSE)</f>
        <v>-81.084181770000001</v>
      </c>
      <c r="F1880" s="17">
        <v>44644</v>
      </c>
      <c r="G1880" s="20">
        <v>0.41736111111111113</v>
      </c>
      <c r="H1880" s="30">
        <f>VLOOKUP(F1880,'Rainfall Record'!$D$2:$E$1000,1,TRUE)</f>
        <v>44644</v>
      </c>
      <c r="I1880" s="32">
        <f t="shared" si="58"/>
        <v>0</v>
      </c>
      <c r="J1880" s="32" t="s">
        <v>28</v>
      </c>
      <c r="K1880" s="15"/>
      <c r="M1880" s="15"/>
      <c r="N1880" s="15"/>
      <c r="O1880" s="16"/>
      <c r="P1880" s="15"/>
      <c r="Q1880" s="15"/>
      <c r="R1880" s="15"/>
      <c r="U1880" t="s">
        <v>31</v>
      </c>
      <c r="V1880" t="str">
        <f t="shared" si="59"/>
        <v>ENT</v>
      </c>
      <c r="W1880" s="15">
        <v>20980</v>
      </c>
    </row>
    <row r="1881" spans="1:25" ht="15.6" hidden="1">
      <c r="A1881" s="14" t="s">
        <v>140</v>
      </c>
      <c r="C1881" t="str">
        <f>VLOOKUP(A1881,'Location Codes'!$A$2:$D$1048576,4,FALSE)</f>
        <v>Casey.2W</v>
      </c>
      <c r="D1881">
        <f>VLOOKUP(A1881,'Location Codes'!$A$2:$C$1048576,2,FALSE)</f>
        <v>32.034606199999999</v>
      </c>
      <c r="E1881">
        <f>VLOOKUP(A1881,'Location Codes'!$A$2:$C$1048576,3,FALSE)</f>
        <v>-81.084506759999996</v>
      </c>
      <c r="F1881" s="17">
        <v>44644</v>
      </c>
      <c r="G1881" s="20">
        <v>0.42083333333333334</v>
      </c>
      <c r="H1881" s="30">
        <f>VLOOKUP(F1881,'Rainfall Record'!$D$2:$E$1000,1,TRUE)</f>
        <v>44644</v>
      </c>
      <c r="I1881" s="32">
        <f t="shared" si="58"/>
        <v>0</v>
      </c>
      <c r="J1881" s="32" t="s">
        <v>28</v>
      </c>
      <c r="K1881" s="19"/>
      <c r="L1881" s="15"/>
      <c r="M1881" s="15"/>
      <c r="N1881" s="15"/>
      <c r="O1881" s="16"/>
      <c r="P1881" s="15"/>
      <c r="Q1881" s="15"/>
      <c r="R1881" s="15"/>
      <c r="U1881" t="s">
        <v>120</v>
      </c>
      <c r="V1881" t="str">
        <f t="shared" si="59"/>
        <v>TC</v>
      </c>
      <c r="W1881" s="15">
        <v>87840</v>
      </c>
    </row>
    <row r="1882" spans="1:25" ht="15.6">
      <c r="A1882" s="14" t="s">
        <v>140</v>
      </c>
      <c r="B1882" s="15"/>
      <c r="C1882" t="str">
        <f>VLOOKUP(A1882,'Location Codes'!$A$2:$D$1048576,4,FALSE)</f>
        <v>Casey.2W</v>
      </c>
      <c r="D1882">
        <f>VLOOKUP(A1882,'Location Codes'!$A$2:$C$1048576,2,FALSE)</f>
        <v>32.034606199999999</v>
      </c>
      <c r="E1882">
        <f>VLOOKUP(A1882,'Location Codes'!$A$2:$C$1048576,3,FALSE)</f>
        <v>-81.084506759999996</v>
      </c>
      <c r="F1882" s="17">
        <v>44644</v>
      </c>
      <c r="G1882" s="20">
        <v>0.42083333333333334</v>
      </c>
      <c r="H1882" s="30">
        <f>VLOOKUP(F1882,'Rainfall Record'!$D$2:$E$1000,1,TRUE)</f>
        <v>44644</v>
      </c>
      <c r="I1882" s="32">
        <f t="shared" si="58"/>
        <v>0</v>
      </c>
      <c r="J1882" s="32" t="s">
        <v>28</v>
      </c>
      <c r="K1882" s="15"/>
      <c r="L1882" s="15"/>
      <c r="M1882" s="15"/>
      <c r="N1882" s="15"/>
      <c r="O1882" s="16"/>
      <c r="P1882" s="15"/>
      <c r="Q1882" s="15"/>
      <c r="R1882" s="15"/>
      <c r="U1882" t="s">
        <v>36</v>
      </c>
      <c r="V1882" t="str">
        <f t="shared" si="59"/>
        <v>EC</v>
      </c>
      <c r="W1882" s="15">
        <v>6270</v>
      </c>
    </row>
    <row r="1883" spans="1:25" ht="15.6">
      <c r="A1883" s="14" t="s">
        <v>140</v>
      </c>
      <c r="B1883" s="15"/>
      <c r="C1883" t="str">
        <f>VLOOKUP(A1883,'Location Codes'!$A$2:$D$1048576,4,FALSE)</f>
        <v>Casey.2W</v>
      </c>
      <c r="D1883">
        <f>VLOOKUP(A1883,'Location Codes'!$A$2:$C$1048576,2,FALSE)</f>
        <v>32.034606199999999</v>
      </c>
      <c r="E1883">
        <f>VLOOKUP(A1883,'Location Codes'!$A$2:$C$1048576,3,FALSE)</f>
        <v>-81.084506759999996</v>
      </c>
      <c r="F1883" s="17">
        <v>44644</v>
      </c>
      <c r="G1883" s="20">
        <v>0.42083333333333334</v>
      </c>
      <c r="H1883" s="30">
        <f>VLOOKUP(F1883,'Rainfall Record'!$D$2:$E$1000,1,TRUE)</f>
        <v>44644</v>
      </c>
      <c r="I1883" s="32">
        <f t="shared" si="58"/>
        <v>0</v>
      </c>
      <c r="J1883" s="32" t="s">
        <v>28</v>
      </c>
      <c r="K1883" s="15"/>
      <c r="M1883" s="15"/>
      <c r="N1883" s="15"/>
      <c r="O1883" s="16"/>
      <c r="P1883" s="15"/>
      <c r="Q1883" s="15"/>
      <c r="R1883" s="15"/>
      <c r="U1883" t="s">
        <v>31</v>
      </c>
      <c r="V1883" t="str">
        <f t="shared" si="59"/>
        <v>ENT</v>
      </c>
      <c r="W1883" s="15">
        <v>37840</v>
      </c>
    </row>
    <row r="1884" spans="1:25" ht="15.6" hidden="1">
      <c r="A1884" s="14" t="s">
        <v>141</v>
      </c>
      <c r="C1884" t="str">
        <f>VLOOKUP(A1884,'Location Codes'!$A$2:$D$1048576,4,FALSE)</f>
        <v>Casey.3D</v>
      </c>
      <c r="D1884">
        <f>VLOOKUP(A1884,'Location Codes'!$A$2:$C$1048576,2,FALSE)</f>
        <v>32.03422458</v>
      </c>
      <c r="E1884">
        <f>VLOOKUP(A1884,'Location Codes'!$A$2:$C$1048576,3,FALSE)</f>
        <v>-81.084610310000002</v>
      </c>
      <c r="F1884" s="17">
        <v>44644</v>
      </c>
      <c r="G1884" s="20">
        <v>0.42430555555555555</v>
      </c>
      <c r="H1884" s="30">
        <f>VLOOKUP(F1884,'Rainfall Record'!$D$2:$E$1000,1,TRUE)</f>
        <v>44644</v>
      </c>
      <c r="I1884" s="32">
        <f t="shared" si="58"/>
        <v>0</v>
      </c>
      <c r="J1884" s="32" t="s">
        <v>28</v>
      </c>
      <c r="K1884" s="19"/>
      <c r="L1884" s="15"/>
      <c r="M1884" s="15"/>
      <c r="N1884" s="15"/>
      <c r="O1884" s="16"/>
      <c r="U1884" t="s">
        <v>120</v>
      </c>
      <c r="V1884" t="str">
        <f t="shared" si="59"/>
        <v>TC</v>
      </c>
      <c r="W1884" s="15">
        <v>79150</v>
      </c>
    </row>
    <row r="1885" spans="1:25" ht="15.6">
      <c r="A1885" s="14" t="s">
        <v>141</v>
      </c>
      <c r="B1885" s="15"/>
      <c r="C1885" t="str">
        <f>VLOOKUP(A1885,'Location Codes'!$A$2:$D$1048576,4,FALSE)</f>
        <v>Casey.3D</v>
      </c>
      <c r="D1885">
        <f>VLOOKUP(A1885,'Location Codes'!$A$2:$C$1048576,2,FALSE)</f>
        <v>32.03422458</v>
      </c>
      <c r="E1885">
        <f>VLOOKUP(A1885,'Location Codes'!$A$2:$C$1048576,3,FALSE)</f>
        <v>-81.084610310000002</v>
      </c>
      <c r="F1885" s="17">
        <v>44644</v>
      </c>
      <c r="G1885" s="20">
        <v>0.42430555555555555</v>
      </c>
      <c r="H1885" s="30">
        <f>VLOOKUP(F1885,'Rainfall Record'!$D$2:$E$1000,1,TRUE)</f>
        <v>44644</v>
      </c>
      <c r="I1885" s="32">
        <f t="shared" si="58"/>
        <v>0</v>
      </c>
      <c r="J1885" s="32" t="s">
        <v>28</v>
      </c>
      <c r="K1885" s="15"/>
      <c r="L1885" s="15"/>
      <c r="M1885" s="15"/>
      <c r="N1885" s="15"/>
      <c r="O1885" s="16"/>
      <c r="U1885" t="s">
        <v>36</v>
      </c>
      <c r="V1885" t="str">
        <f t="shared" si="59"/>
        <v>EC</v>
      </c>
      <c r="W1885" s="15">
        <v>4550</v>
      </c>
    </row>
    <row r="1886" spans="1:25" ht="15.6">
      <c r="A1886" s="14" t="s">
        <v>141</v>
      </c>
      <c r="B1886" s="15"/>
      <c r="C1886" t="str">
        <f>VLOOKUP(A1886,'Location Codes'!$A$2:$D$1048576,4,FALSE)</f>
        <v>Casey.3D</v>
      </c>
      <c r="D1886">
        <f>VLOOKUP(A1886,'Location Codes'!$A$2:$C$1048576,2,FALSE)</f>
        <v>32.03422458</v>
      </c>
      <c r="E1886">
        <f>VLOOKUP(A1886,'Location Codes'!$A$2:$C$1048576,3,FALSE)</f>
        <v>-81.084610310000002</v>
      </c>
      <c r="F1886" s="17">
        <v>44644</v>
      </c>
      <c r="G1886" s="20">
        <v>0.42430555555555555</v>
      </c>
      <c r="H1886" s="30">
        <f>VLOOKUP(F1886,'Rainfall Record'!$D$2:$E$1000,1,TRUE)</f>
        <v>44644</v>
      </c>
      <c r="I1886" s="32">
        <f t="shared" si="58"/>
        <v>0</v>
      </c>
      <c r="J1886" s="32" t="s">
        <v>28</v>
      </c>
      <c r="K1886" s="15"/>
      <c r="M1886" s="15"/>
      <c r="N1886" s="15"/>
      <c r="O1886" s="16"/>
      <c r="U1886" t="s">
        <v>31</v>
      </c>
      <c r="V1886" t="str">
        <f t="shared" si="59"/>
        <v>ENT</v>
      </c>
      <c r="W1886" s="15">
        <v>24890</v>
      </c>
    </row>
    <row r="1887" spans="1:25" ht="15.6" hidden="1">
      <c r="A1887" s="14" t="s">
        <v>121</v>
      </c>
      <c r="C1887" t="str">
        <f>VLOOKUP(A1887,'Location Codes'!$A$2:$D$1048576,4,FALSE)</f>
        <v>Casey.1W</v>
      </c>
      <c r="D1887">
        <f>VLOOKUP(A1887,'Location Codes'!$A$2:$C$1048576,2,FALSE)</f>
        <v>32.030739939999997</v>
      </c>
      <c r="E1887">
        <f>VLOOKUP(A1887,'Location Codes'!$A$2:$C$1048576,3,FALSE)</f>
        <v>-81.085201420000004</v>
      </c>
      <c r="F1887" s="17">
        <v>44644</v>
      </c>
      <c r="G1887" s="20">
        <v>0.43333333333333335</v>
      </c>
      <c r="H1887" s="30">
        <f>VLOOKUP(F1887,'Rainfall Record'!$D$2:$E$1000,1,TRUE)</f>
        <v>44644</v>
      </c>
      <c r="I1887" s="32">
        <f t="shared" si="58"/>
        <v>0</v>
      </c>
      <c r="J1887" s="32" t="s">
        <v>28</v>
      </c>
      <c r="K1887" s="19"/>
      <c r="L1887" s="15"/>
      <c r="M1887" s="15"/>
      <c r="N1887" s="15"/>
      <c r="O1887" s="16"/>
      <c r="U1887" t="s">
        <v>120</v>
      </c>
      <c r="V1887" t="str">
        <f t="shared" si="59"/>
        <v>TC</v>
      </c>
      <c r="W1887" s="15">
        <v>91390</v>
      </c>
    </row>
    <row r="1888" spans="1:25" ht="15.6">
      <c r="A1888" s="14" t="s">
        <v>121</v>
      </c>
      <c r="B1888" s="15"/>
      <c r="C1888" t="str">
        <f>VLOOKUP(A1888,'Location Codes'!$A$2:$D$1048576,4,FALSE)</f>
        <v>Casey.1W</v>
      </c>
      <c r="D1888">
        <f>VLOOKUP(A1888,'Location Codes'!$A$2:$C$1048576,2,FALSE)</f>
        <v>32.030739939999997</v>
      </c>
      <c r="E1888">
        <f>VLOOKUP(A1888,'Location Codes'!$A$2:$C$1048576,3,FALSE)</f>
        <v>-81.085201420000004</v>
      </c>
      <c r="F1888" s="17">
        <v>44644</v>
      </c>
      <c r="G1888" s="20">
        <v>0.43333333333333335</v>
      </c>
      <c r="H1888" s="30">
        <f>VLOOKUP(F1888,'Rainfall Record'!$D$2:$E$1000,1,TRUE)</f>
        <v>44644</v>
      </c>
      <c r="I1888" s="32">
        <f t="shared" si="58"/>
        <v>0</v>
      </c>
      <c r="J1888" s="32" t="s">
        <v>28</v>
      </c>
      <c r="K1888" s="15"/>
      <c r="L1888" s="15"/>
      <c r="M1888" s="15"/>
      <c r="N1888" s="15"/>
      <c r="O1888" s="16"/>
      <c r="U1888" t="s">
        <v>36</v>
      </c>
      <c r="V1888" t="str">
        <f t="shared" si="59"/>
        <v>EC</v>
      </c>
      <c r="W1888" s="15">
        <v>6950</v>
      </c>
    </row>
    <row r="1889" spans="1:24" ht="15.6">
      <c r="A1889" s="14" t="s">
        <v>121</v>
      </c>
      <c r="B1889" s="15"/>
      <c r="C1889" t="str">
        <f>VLOOKUP(A1889,'Location Codes'!$A$2:$D$1048576,4,FALSE)</f>
        <v>Casey.1W</v>
      </c>
      <c r="D1889">
        <f>VLOOKUP(A1889,'Location Codes'!$A$2:$C$1048576,2,FALSE)</f>
        <v>32.030739939999997</v>
      </c>
      <c r="E1889">
        <f>VLOOKUP(A1889,'Location Codes'!$A$2:$C$1048576,3,FALSE)</f>
        <v>-81.085201420000004</v>
      </c>
      <c r="F1889" s="17">
        <v>44644</v>
      </c>
      <c r="G1889" s="20">
        <v>0.43333333333333335</v>
      </c>
      <c r="H1889" s="30">
        <f>VLOOKUP(F1889,'Rainfall Record'!$D$2:$E$1000,1,TRUE)</f>
        <v>44644</v>
      </c>
      <c r="I1889" s="32">
        <f t="shared" si="58"/>
        <v>0</v>
      </c>
      <c r="J1889" s="32" t="s">
        <v>28</v>
      </c>
      <c r="K1889" s="15"/>
      <c r="M1889" s="15"/>
      <c r="N1889" s="15"/>
      <c r="O1889" s="16"/>
      <c r="U1889" t="s">
        <v>31</v>
      </c>
      <c r="V1889" t="str">
        <f t="shared" si="59"/>
        <v>ENT</v>
      </c>
      <c r="W1889" s="15">
        <v>11780</v>
      </c>
    </row>
    <row r="1890" spans="1:24" ht="15.6" hidden="1">
      <c r="A1890" s="14" t="s">
        <v>142</v>
      </c>
      <c r="C1890" t="str">
        <f>VLOOKUP(A1890,'Location Codes'!$A$2:$D$1048576,4,FALSE)</f>
        <v>Casey.4D</v>
      </c>
      <c r="D1890">
        <f>VLOOKUP(A1890,'Location Codes'!$A$2:$C$1048576,2,FALSE)</f>
        <v>32.0304164</v>
      </c>
      <c r="E1890">
        <f>VLOOKUP(A1890,'Location Codes'!$A$2:$C$1048576,3,FALSE)</f>
        <v>-81.08506217</v>
      </c>
      <c r="F1890" s="17">
        <v>44644</v>
      </c>
      <c r="G1890" s="20">
        <v>0.43611111111111112</v>
      </c>
      <c r="H1890" s="30">
        <f>VLOOKUP(F1890,'Rainfall Record'!$D$2:$E$1000,1,TRUE)</f>
        <v>44644</v>
      </c>
      <c r="I1890" s="32">
        <f t="shared" si="58"/>
        <v>0</v>
      </c>
      <c r="J1890" s="32" t="s">
        <v>28</v>
      </c>
      <c r="K1890" s="19"/>
      <c r="L1890" s="15"/>
      <c r="M1890" s="15"/>
      <c r="N1890" s="15"/>
      <c r="O1890" s="16"/>
      <c r="U1890" t="s">
        <v>120</v>
      </c>
      <c r="V1890" t="str">
        <f t="shared" si="59"/>
        <v>TC</v>
      </c>
      <c r="W1890" s="15">
        <v>52470</v>
      </c>
    </row>
    <row r="1891" spans="1:24" ht="15.6">
      <c r="A1891" s="14" t="s">
        <v>142</v>
      </c>
      <c r="B1891" s="15"/>
      <c r="C1891" t="str">
        <f>VLOOKUP(A1891,'Location Codes'!$A$2:$D$1048576,4,FALSE)</f>
        <v>Casey.4D</v>
      </c>
      <c r="D1891">
        <f>VLOOKUP(A1891,'Location Codes'!$A$2:$C$1048576,2,FALSE)</f>
        <v>32.0304164</v>
      </c>
      <c r="E1891">
        <f>VLOOKUP(A1891,'Location Codes'!$A$2:$C$1048576,3,FALSE)</f>
        <v>-81.08506217</v>
      </c>
      <c r="F1891" s="17">
        <v>44644</v>
      </c>
      <c r="G1891" s="20">
        <v>0.43611111111111112</v>
      </c>
      <c r="H1891" s="30">
        <f>VLOOKUP(F1891,'Rainfall Record'!$D$2:$E$1000,1,TRUE)</f>
        <v>44644</v>
      </c>
      <c r="I1891" s="32">
        <f t="shared" si="58"/>
        <v>0</v>
      </c>
      <c r="J1891" s="32" t="s">
        <v>28</v>
      </c>
      <c r="K1891" s="15"/>
      <c r="L1891" s="15"/>
      <c r="M1891" s="15"/>
      <c r="N1891" s="15"/>
      <c r="O1891" s="16"/>
      <c r="U1891" t="s">
        <v>36</v>
      </c>
      <c r="V1891" t="str">
        <f t="shared" si="59"/>
        <v>EC</v>
      </c>
      <c r="W1891" s="15">
        <v>5810</v>
      </c>
    </row>
    <row r="1892" spans="1:24" ht="15.6">
      <c r="A1892" s="14" t="s">
        <v>142</v>
      </c>
      <c r="B1892" s="15"/>
      <c r="C1892" t="str">
        <f>VLOOKUP(A1892,'Location Codes'!$A$2:$D$1048576,4,FALSE)</f>
        <v>Casey.4D</v>
      </c>
      <c r="D1892">
        <f>VLOOKUP(A1892,'Location Codes'!$A$2:$C$1048576,2,FALSE)</f>
        <v>32.0304164</v>
      </c>
      <c r="E1892">
        <f>VLOOKUP(A1892,'Location Codes'!$A$2:$C$1048576,3,FALSE)</f>
        <v>-81.08506217</v>
      </c>
      <c r="F1892" s="17">
        <v>44644</v>
      </c>
      <c r="G1892" s="20">
        <v>0.43611111111111112</v>
      </c>
      <c r="H1892" s="30">
        <f>VLOOKUP(F1892,'Rainfall Record'!$D$2:$E$1000,1,TRUE)</f>
        <v>44644</v>
      </c>
      <c r="I1892" s="32">
        <f t="shared" si="58"/>
        <v>0</v>
      </c>
      <c r="J1892" s="32" t="s">
        <v>28</v>
      </c>
      <c r="K1892" s="15"/>
      <c r="M1892" s="15"/>
      <c r="N1892" s="15"/>
      <c r="O1892" s="16"/>
      <c r="U1892" t="s">
        <v>31</v>
      </c>
      <c r="V1892" t="str">
        <f t="shared" si="59"/>
        <v>ENT</v>
      </c>
      <c r="W1892" s="15">
        <v>18500</v>
      </c>
    </row>
    <row r="1893" spans="1:24" ht="15.6" hidden="1">
      <c r="A1893" s="14" t="s">
        <v>143</v>
      </c>
      <c r="C1893" t="str">
        <f>VLOOKUP(A1893,'Location Codes'!$A$2:$D$1048576,4,FALSE)</f>
        <v>Coffee.Golf</v>
      </c>
      <c r="D1893">
        <f>VLOOKUP(A1893,'Location Codes'!$A$2:$C$1048576,2,FALSE)</f>
        <v>31.960840000000001</v>
      </c>
      <c r="E1893">
        <f>VLOOKUP(A1893,'Location Codes'!$A$2:$C$1048576,3,FALSE)</f>
        <v>-81.146799999999999</v>
      </c>
      <c r="F1893" s="17">
        <v>44644</v>
      </c>
      <c r="G1893" s="20">
        <v>0.46458333333333335</v>
      </c>
      <c r="H1893" s="30">
        <f>VLOOKUP(F1893,'Rainfall Record'!$D$2:$E$1000,1,TRUE)</f>
        <v>44644</v>
      </c>
      <c r="I1893" s="32">
        <f t="shared" si="58"/>
        <v>0</v>
      </c>
      <c r="J1893" s="32" t="s">
        <v>28</v>
      </c>
      <c r="K1893" s="19"/>
      <c r="L1893" s="15"/>
      <c r="M1893" s="15"/>
      <c r="N1893" s="15"/>
      <c r="O1893" s="16"/>
      <c r="U1893" t="s">
        <v>120</v>
      </c>
      <c r="V1893" t="str">
        <f t="shared" si="59"/>
        <v>TC</v>
      </c>
      <c r="W1893" s="15">
        <v>32820</v>
      </c>
    </row>
    <row r="1894" spans="1:24" ht="15.6">
      <c r="A1894" s="14" t="s">
        <v>143</v>
      </c>
      <c r="B1894" s="15"/>
      <c r="C1894" t="str">
        <f>VLOOKUP(A1894,'Location Codes'!$A$2:$D$1048576,4,FALSE)</f>
        <v>Coffee.Golf</v>
      </c>
      <c r="D1894">
        <f>VLOOKUP(A1894,'Location Codes'!$A$2:$C$1048576,2,FALSE)</f>
        <v>31.960840000000001</v>
      </c>
      <c r="E1894">
        <f>VLOOKUP(A1894,'Location Codes'!$A$2:$C$1048576,3,FALSE)</f>
        <v>-81.146799999999999</v>
      </c>
      <c r="F1894" s="17">
        <v>44644</v>
      </c>
      <c r="G1894" s="20">
        <v>0.46458333333333335</v>
      </c>
      <c r="H1894" s="30">
        <f>VLOOKUP(F1894,'Rainfall Record'!$D$2:$E$1000,1,TRUE)</f>
        <v>44644</v>
      </c>
      <c r="I1894" s="32">
        <f t="shared" si="58"/>
        <v>0</v>
      </c>
      <c r="J1894" s="32" t="s">
        <v>28</v>
      </c>
      <c r="K1894" s="15"/>
      <c r="L1894" s="15"/>
      <c r="M1894" s="15"/>
      <c r="N1894" s="15"/>
      <c r="O1894" s="16"/>
      <c r="U1894" t="s">
        <v>36</v>
      </c>
      <c r="V1894" t="str">
        <f t="shared" si="59"/>
        <v>EC</v>
      </c>
      <c r="W1894" s="15">
        <v>3050</v>
      </c>
    </row>
    <row r="1895" spans="1:24" ht="15.6">
      <c r="A1895" s="14" t="s">
        <v>143</v>
      </c>
      <c r="B1895" s="15"/>
      <c r="C1895" t="str">
        <f>VLOOKUP(A1895,'Location Codes'!$A$2:$D$1048576,4,FALSE)</f>
        <v>Coffee.Golf</v>
      </c>
      <c r="D1895">
        <f>VLOOKUP(A1895,'Location Codes'!$A$2:$C$1048576,2,FALSE)</f>
        <v>31.960840000000001</v>
      </c>
      <c r="E1895">
        <f>VLOOKUP(A1895,'Location Codes'!$A$2:$C$1048576,3,FALSE)</f>
        <v>-81.146799999999999</v>
      </c>
      <c r="F1895" s="17">
        <v>44644</v>
      </c>
      <c r="G1895" s="20">
        <v>0.46458333333333335</v>
      </c>
      <c r="H1895" s="30">
        <f>VLOOKUP(F1895,'Rainfall Record'!$D$2:$E$1000,1,TRUE)</f>
        <v>44644</v>
      </c>
      <c r="I1895" s="32">
        <f t="shared" si="58"/>
        <v>0</v>
      </c>
      <c r="J1895" s="32" t="s">
        <v>28</v>
      </c>
      <c r="K1895" s="15"/>
      <c r="M1895" s="15"/>
      <c r="N1895" s="15"/>
      <c r="O1895" s="16"/>
      <c r="U1895" t="s">
        <v>31</v>
      </c>
      <c r="V1895" t="str">
        <f t="shared" si="59"/>
        <v>ENT</v>
      </c>
      <c r="W1895" s="15">
        <v>13140</v>
      </c>
    </row>
    <row r="1896" spans="1:24" ht="15.6" hidden="1">
      <c r="A1896" s="14" t="s">
        <v>144</v>
      </c>
      <c r="C1896" t="str">
        <f>VLOOKUP(A1896,'Location Codes'!$A$2:$D$1048576,4,FALSE)</f>
        <v>Holland.TalinaS</v>
      </c>
      <c r="D1896">
        <f>VLOOKUP(A1895,'Location Codes'!$A$2:$C$1048576,2,FALSE)</f>
        <v>31.960840000000001</v>
      </c>
      <c r="E1896">
        <f>VLOOKUP(A1895,'Location Codes'!$A$2:$C$1048576,3,FALSE)</f>
        <v>-81.146799999999999</v>
      </c>
      <c r="F1896" s="17">
        <v>44644</v>
      </c>
      <c r="G1896" s="20">
        <v>0.51041666666666663</v>
      </c>
      <c r="H1896" s="30">
        <f>VLOOKUP(F1896,'Rainfall Record'!$D$2:$E$1000,1,TRUE)</f>
        <v>44644</v>
      </c>
      <c r="I1896" s="32">
        <f t="shared" si="58"/>
        <v>0</v>
      </c>
      <c r="J1896" s="32" t="s">
        <v>28</v>
      </c>
      <c r="K1896" s="19" t="s">
        <v>145</v>
      </c>
      <c r="L1896" s="15"/>
      <c r="M1896" s="15"/>
      <c r="N1896" s="15"/>
      <c r="O1896" s="16"/>
      <c r="U1896" t="s">
        <v>120</v>
      </c>
      <c r="V1896" t="str">
        <f t="shared" si="59"/>
        <v>TC</v>
      </c>
      <c r="W1896" s="15">
        <v>87040</v>
      </c>
    </row>
    <row r="1897" spans="1:24" ht="15.6">
      <c r="A1897" s="14" t="s">
        <v>144</v>
      </c>
      <c r="B1897" s="15"/>
      <c r="C1897" t="str">
        <f>VLOOKUP(A1897,'Location Codes'!$A$2:$D$1048576,4,FALSE)</f>
        <v>Holland.TalinaS</v>
      </c>
      <c r="D1897">
        <f>VLOOKUP(A1896,'Location Codes'!$A$2:$C$1048576,2,FALSE)</f>
        <v>31.976876443840698</v>
      </c>
      <c r="E1897">
        <f>VLOOKUP(A1896,'Location Codes'!$A$2:$C$1048576,3,FALSE)</f>
        <v>-81.136743986396596</v>
      </c>
      <c r="F1897" s="17">
        <v>44644</v>
      </c>
      <c r="G1897" s="20">
        <v>0.51041666666666663</v>
      </c>
      <c r="H1897" s="30">
        <f>VLOOKUP(F1897,'Rainfall Record'!$D$2:$E$1000,1,TRUE)</f>
        <v>44644</v>
      </c>
      <c r="I1897" s="32">
        <f t="shared" si="58"/>
        <v>0</v>
      </c>
      <c r="J1897" s="32" t="s">
        <v>28</v>
      </c>
      <c r="K1897" s="19" t="s">
        <v>145</v>
      </c>
      <c r="L1897" s="15"/>
      <c r="M1897" s="15"/>
      <c r="N1897" s="15"/>
      <c r="O1897" s="16"/>
      <c r="U1897" t="s">
        <v>36</v>
      </c>
      <c r="V1897" t="str">
        <f t="shared" si="59"/>
        <v>EC</v>
      </c>
      <c r="W1897" s="15">
        <v>4640</v>
      </c>
    </row>
    <row r="1898" spans="1:24" ht="15.6">
      <c r="A1898" s="14" t="s">
        <v>144</v>
      </c>
      <c r="B1898" s="15"/>
      <c r="C1898" t="str">
        <f>VLOOKUP(A1898,'Location Codes'!$A$2:$D$1048576,4,FALSE)</f>
        <v>Holland.TalinaS</v>
      </c>
      <c r="D1898">
        <f>VLOOKUP(A1897,'Location Codes'!$A$2:$C$1048576,2,FALSE)</f>
        <v>31.976876443840698</v>
      </c>
      <c r="E1898">
        <f>VLOOKUP(A1897,'Location Codes'!$A$2:$C$1048576,3,FALSE)</f>
        <v>-81.136743986396596</v>
      </c>
      <c r="F1898" s="17">
        <v>44644</v>
      </c>
      <c r="G1898" s="20">
        <v>0.51041666666666663</v>
      </c>
      <c r="H1898" s="30">
        <f>VLOOKUP(F1898,'Rainfall Record'!$D$2:$E$1000,1,TRUE)</f>
        <v>44644</v>
      </c>
      <c r="I1898" s="32">
        <f t="shared" si="58"/>
        <v>0</v>
      </c>
      <c r="J1898" s="32" t="s">
        <v>28</v>
      </c>
      <c r="K1898" s="19" t="s">
        <v>145</v>
      </c>
      <c r="M1898" s="15"/>
      <c r="N1898" s="15"/>
      <c r="O1898" s="16"/>
      <c r="U1898" t="s">
        <v>31</v>
      </c>
      <c r="V1898" t="str">
        <f t="shared" si="59"/>
        <v>ENT</v>
      </c>
      <c r="W1898" s="15">
        <v>12360</v>
      </c>
    </row>
    <row r="1899" spans="1:24" ht="15.6" hidden="1">
      <c r="A1899" s="14" t="s">
        <v>146</v>
      </c>
      <c r="C1899" t="str">
        <f>VLOOKUP(A1899,'Location Codes'!$A$2:$D$1048576,4,FALSE)</f>
        <v>Holland.TalinaN</v>
      </c>
      <c r="D1899">
        <f>VLOOKUP(A1900,'Location Codes'!$A$2:$C$1048576,2,FALSE)</f>
        <v>31.976478306522999</v>
      </c>
      <c r="E1899">
        <f>VLOOKUP(A1900,'Location Codes'!$A$2:$C$1048576,3,FALSE)</f>
        <v>-81.136916906886299</v>
      </c>
      <c r="F1899" s="17">
        <v>44644</v>
      </c>
      <c r="G1899" s="20">
        <v>0.50763888888888886</v>
      </c>
      <c r="H1899" s="30">
        <f>VLOOKUP(F1899,'Rainfall Record'!$D$2:$E$1000,1,TRUE)</f>
        <v>44644</v>
      </c>
      <c r="I1899" s="32">
        <f t="shared" si="58"/>
        <v>0</v>
      </c>
      <c r="J1899" s="32" t="s">
        <v>28</v>
      </c>
      <c r="K1899" s="19" t="s">
        <v>145</v>
      </c>
      <c r="L1899" s="15"/>
      <c r="M1899" s="15"/>
      <c r="N1899" s="15"/>
      <c r="O1899" s="16"/>
      <c r="U1899" t="s">
        <v>120</v>
      </c>
      <c r="V1899" t="str">
        <f t="shared" si="59"/>
        <v>TC</v>
      </c>
      <c r="W1899" s="15">
        <v>87040</v>
      </c>
    </row>
    <row r="1900" spans="1:24" ht="15.6">
      <c r="A1900" s="14" t="s">
        <v>146</v>
      </c>
      <c r="B1900" s="15"/>
      <c r="C1900" t="str">
        <f>VLOOKUP(A1900,'Location Codes'!$A$2:$D$1048576,4,FALSE)</f>
        <v>Holland.TalinaN</v>
      </c>
      <c r="D1900">
        <f>VLOOKUP(A1901,'Location Codes'!$A$2:$C$1048576,2,FALSE)</f>
        <v>31.976478306522999</v>
      </c>
      <c r="E1900">
        <f>VLOOKUP(A1901,'Location Codes'!$A$2:$C$1048576,3,FALSE)</f>
        <v>-81.136916906886299</v>
      </c>
      <c r="F1900" s="17">
        <v>44644</v>
      </c>
      <c r="G1900" s="20">
        <v>0.50763888888888886</v>
      </c>
      <c r="H1900" s="30">
        <f>VLOOKUP(F1900,'Rainfall Record'!$D$2:$E$1000,1,TRUE)</f>
        <v>44644</v>
      </c>
      <c r="I1900" s="32">
        <f t="shared" si="58"/>
        <v>0</v>
      </c>
      <c r="J1900" s="32" t="s">
        <v>28</v>
      </c>
      <c r="K1900" s="19" t="s">
        <v>145</v>
      </c>
      <c r="L1900" s="15"/>
      <c r="M1900" s="15"/>
      <c r="N1900" s="15"/>
      <c r="O1900" s="16"/>
      <c r="U1900" t="s">
        <v>36</v>
      </c>
      <c r="V1900" t="str">
        <f t="shared" si="59"/>
        <v>EC</v>
      </c>
      <c r="W1900" s="15">
        <v>1890</v>
      </c>
    </row>
    <row r="1901" spans="1:24" ht="15.6">
      <c r="A1901" s="14" t="s">
        <v>146</v>
      </c>
      <c r="B1901" s="15"/>
      <c r="C1901" t="str">
        <f>VLOOKUP(A1901,'Location Codes'!$A$2:$D$1048576,4,FALSE)</f>
        <v>Holland.TalinaN</v>
      </c>
      <c r="D1901">
        <f>VLOOKUP(A1902,'Location Codes'!$A$2:$C$1048576,2,FALSE)</f>
        <v>31.984280910253801</v>
      </c>
      <c r="E1901">
        <f>VLOOKUP(A1902,'Location Codes'!$A$2:$C$1048576,3,FALSE)</f>
        <v>-81.129864906139403</v>
      </c>
      <c r="F1901" s="17">
        <v>44644</v>
      </c>
      <c r="G1901" s="20">
        <v>0.50763888888888886</v>
      </c>
      <c r="H1901" s="30">
        <f>VLOOKUP(F1901,'Rainfall Record'!$D$2:$E$1000,1,TRUE)</f>
        <v>44644</v>
      </c>
      <c r="I1901" s="32">
        <f t="shared" si="58"/>
        <v>0</v>
      </c>
      <c r="J1901" s="32" t="s">
        <v>28</v>
      </c>
      <c r="K1901" s="19" t="s">
        <v>145</v>
      </c>
      <c r="M1901" s="15"/>
      <c r="N1901" s="15"/>
      <c r="O1901" s="16"/>
      <c r="U1901" t="s">
        <v>31</v>
      </c>
      <c r="V1901" t="str">
        <f t="shared" si="59"/>
        <v>ENT</v>
      </c>
      <c r="W1901" s="15">
        <v>14670</v>
      </c>
    </row>
    <row r="1902" spans="1:24">
      <c r="A1902" t="s">
        <v>57</v>
      </c>
      <c r="B1902" t="s">
        <v>79</v>
      </c>
      <c r="C1902" t="str">
        <f>VLOOKUP(A1902,'Location Codes'!$A$2:$D$1048576,4,FALSE)</f>
        <v>Wilshire.WhiteBluff</v>
      </c>
      <c r="D1902">
        <f>VLOOKUP(A1902,'Location Codes'!$A$2:$C$1048576,2,FALSE)</f>
        <v>31.984280910253801</v>
      </c>
      <c r="E1902">
        <f>VLOOKUP(A1902,'Location Codes'!$A$2:$C$1048576,3,FALSE)</f>
        <v>-81.129864906139403</v>
      </c>
      <c r="F1902" s="1">
        <v>44532</v>
      </c>
      <c r="G1902" s="3">
        <v>0.44166666666666665</v>
      </c>
      <c r="H1902" s="30">
        <f>VLOOKUP(F1902,'Rainfall Record'!$D$2:$E$1000,1,TRUE)</f>
        <v>44507</v>
      </c>
      <c r="I1902" s="32">
        <f t="shared" si="58"/>
        <v>25</v>
      </c>
      <c r="J1902" s="32" t="s">
        <v>28</v>
      </c>
      <c r="L1902" t="s">
        <v>39</v>
      </c>
      <c r="R1902" t="s">
        <v>40</v>
      </c>
      <c r="S1902" s="21">
        <v>44532</v>
      </c>
      <c r="U1902" t="s">
        <v>29</v>
      </c>
      <c r="V1902" t="str">
        <f t="shared" si="59"/>
        <v>FC</v>
      </c>
      <c r="W1902" s="5">
        <v>3300</v>
      </c>
      <c r="X1902" t="s">
        <v>30</v>
      </c>
    </row>
    <row r="1903" spans="1:24" hidden="1">
      <c r="A1903" t="s">
        <v>42</v>
      </c>
      <c r="C1903" t="str">
        <f>VLOOKUP(A1903,'Location Codes'!$A$2:$D$1048576,4,FALSE)</f>
        <v>Wilshire.WhiteBluff</v>
      </c>
      <c r="D1903">
        <f>VLOOKUP(A1903,'Location Codes'!$A$2:$C$1048576,2,FALSE)</f>
        <v>31.984280910253801</v>
      </c>
      <c r="E1903">
        <f>VLOOKUP(A1903,'Location Codes'!$A$2:$C$1048576,3,FALSE)</f>
        <v>-81.129864906139403</v>
      </c>
      <c r="F1903" s="1">
        <v>44551</v>
      </c>
      <c r="G1903" s="3">
        <v>0.42569444444444443</v>
      </c>
      <c r="H1903" s="30">
        <f>VLOOKUP(F1903,'Rainfall Record'!$D$2:$E$1000,1,TRUE)</f>
        <v>44551</v>
      </c>
      <c r="I1903" s="32">
        <f t="shared" si="58"/>
        <v>0</v>
      </c>
      <c r="J1903" s="32" t="s">
        <v>28</v>
      </c>
      <c r="U1903" t="s">
        <v>112</v>
      </c>
      <c r="V1903" t="str">
        <f t="shared" si="59"/>
        <v>TC</v>
      </c>
      <c r="W1903" s="5">
        <v>92080</v>
      </c>
      <c r="X1903" t="s">
        <v>30</v>
      </c>
    </row>
    <row r="1904" spans="1:24" hidden="1">
      <c r="A1904" s="18" t="s">
        <v>35</v>
      </c>
      <c r="C1904" t="str">
        <f>VLOOKUP(A1904,'Location Codes'!$A$2:$D$1048576,4,FALSE)</f>
        <v>Wilshire.WhiteBluff</v>
      </c>
      <c r="D1904">
        <f>VLOOKUP(A1904,'Location Codes'!$A$2:$C$1048576,2,FALSE)</f>
        <v>31.975612360833299</v>
      </c>
      <c r="E1904">
        <f>VLOOKUP(A1904,'Location Codes'!$A$2:$C$1048576,3,FALSE)</f>
        <v>-81.131748895475994</v>
      </c>
      <c r="F1904" s="17">
        <v>44644</v>
      </c>
      <c r="G1904" s="20">
        <v>0.52013888888888882</v>
      </c>
      <c r="H1904" s="30">
        <f>VLOOKUP(F1904,'Rainfall Record'!$D$2:$E$1000,1,TRUE)</f>
        <v>44644</v>
      </c>
      <c r="I1904" s="32">
        <f t="shared" si="58"/>
        <v>0</v>
      </c>
      <c r="J1904" s="32" t="s">
        <v>28</v>
      </c>
      <c r="K1904" s="19"/>
      <c r="L1904" s="15"/>
      <c r="M1904" s="15"/>
      <c r="N1904" s="15"/>
      <c r="O1904" s="15"/>
      <c r="U1904" t="s">
        <v>120</v>
      </c>
      <c r="V1904" t="str">
        <f t="shared" si="59"/>
        <v>TC</v>
      </c>
      <c r="W1904" s="15">
        <v>50120</v>
      </c>
    </row>
    <row r="1905" spans="1:23" ht="15.6" hidden="1">
      <c r="A1905" s="14" t="s">
        <v>147</v>
      </c>
      <c r="C1905" t="str">
        <f>VLOOKUP(A1905,'Location Codes'!$A$2:$D$1048576,4,FALSE)</f>
        <v>Coffee.Windsor</v>
      </c>
      <c r="D1905">
        <f>VLOOKUP(A1905,'Location Codes'!$A$2:$C$1048576,2,FALSE)</f>
        <v>31.974746646552902</v>
      </c>
      <c r="E1905">
        <f>VLOOKUP(A1905,'Location Codes'!$A$2:$C$1048576,3,FALSE)</f>
        <v>-81.143560403628598</v>
      </c>
      <c r="F1905" s="17">
        <v>44644</v>
      </c>
      <c r="G1905" s="20">
        <v>0.4916666666666667</v>
      </c>
      <c r="H1905" s="30">
        <f>VLOOKUP(F1905,'Rainfall Record'!$D$2:$E$1000,1,TRUE)</f>
        <v>44644</v>
      </c>
      <c r="I1905" s="32">
        <f t="shared" si="58"/>
        <v>0</v>
      </c>
      <c r="J1905" s="32" t="s">
        <v>28</v>
      </c>
      <c r="K1905" s="19"/>
      <c r="L1905" s="15"/>
      <c r="M1905" s="15"/>
      <c r="N1905" s="15"/>
      <c r="O1905" s="16"/>
      <c r="U1905" t="s">
        <v>120</v>
      </c>
      <c r="V1905" t="str">
        <f t="shared" si="59"/>
        <v>TC</v>
      </c>
      <c r="W1905" s="15">
        <v>68930</v>
      </c>
    </row>
    <row r="1906" spans="1:23" ht="15.6">
      <c r="A1906" s="14" t="s">
        <v>147</v>
      </c>
      <c r="B1906" s="15"/>
      <c r="C1906" t="str">
        <f>VLOOKUP(A1906,'Location Codes'!$A$2:$D$1048576,4,FALSE)</f>
        <v>Coffee.Windsor</v>
      </c>
      <c r="D1906">
        <f>VLOOKUP(A1906,'Location Codes'!$A$2:$C$1048576,2,FALSE)</f>
        <v>31.974746646552902</v>
      </c>
      <c r="E1906">
        <f>VLOOKUP(A1906,'Location Codes'!$A$2:$C$1048576,3,FALSE)</f>
        <v>-81.143560403628598</v>
      </c>
      <c r="F1906" s="17">
        <v>44644</v>
      </c>
      <c r="G1906" s="20">
        <v>0.4916666666666667</v>
      </c>
      <c r="H1906" s="30">
        <f>VLOOKUP(F1906,'Rainfall Record'!$D$2:$E$1000,1,TRUE)</f>
        <v>44644</v>
      </c>
      <c r="I1906" s="32">
        <f t="shared" si="58"/>
        <v>0</v>
      </c>
      <c r="J1906" s="32" t="s">
        <v>28</v>
      </c>
      <c r="K1906" s="15"/>
      <c r="L1906" s="15"/>
      <c r="M1906" s="15"/>
      <c r="N1906" s="15"/>
      <c r="O1906" s="16"/>
      <c r="U1906" t="s">
        <v>36</v>
      </c>
      <c r="V1906" t="str">
        <f t="shared" si="59"/>
        <v>EC</v>
      </c>
      <c r="W1906" s="15">
        <v>13140</v>
      </c>
    </row>
    <row r="1907" spans="1:23" ht="15.6">
      <c r="A1907" s="14" t="s">
        <v>147</v>
      </c>
      <c r="B1907" s="15"/>
      <c r="C1907" t="str">
        <f>VLOOKUP(A1907,'Location Codes'!$A$2:$D$1048576,4,FALSE)</f>
        <v>Coffee.Windsor</v>
      </c>
      <c r="D1907">
        <f>VLOOKUP(A1907,'Location Codes'!$A$2:$C$1048576,2,FALSE)</f>
        <v>31.974746646552902</v>
      </c>
      <c r="E1907">
        <f>VLOOKUP(A1907,'Location Codes'!$A$2:$C$1048576,3,FALSE)</f>
        <v>-81.143560403628598</v>
      </c>
      <c r="F1907" s="17">
        <v>44644</v>
      </c>
      <c r="G1907" s="20">
        <v>0.4916666666666667</v>
      </c>
      <c r="H1907" s="30">
        <f>VLOOKUP(F1907,'Rainfall Record'!$D$2:$E$1000,1,TRUE)</f>
        <v>44644</v>
      </c>
      <c r="I1907" s="32">
        <f t="shared" si="58"/>
        <v>0</v>
      </c>
      <c r="J1907" s="32" t="s">
        <v>28</v>
      </c>
      <c r="K1907" s="15"/>
      <c r="M1907" s="15"/>
      <c r="N1907" s="15"/>
      <c r="O1907" s="16"/>
      <c r="U1907" t="s">
        <v>31</v>
      </c>
      <c r="V1907" t="str">
        <f t="shared" si="59"/>
        <v>ENT</v>
      </c>
      <c r="W1907" s="15">
        <v>8570</v>
      </c>
    </row>
    <row r="1908" spans="1:23" ht="15.6" hidden="1">
      <c r="A1908" s="14" t="s">
        <v>83</v>
      </c>
      <c r="C1908" t="str">
        <f>VLOOKUP(A1908,'Location Codes'!$A$2:$D$1048576,4,FALSE)</f>
        <v>Holland.Woodley</v>
      </c>
      <c r="D1908">
        <f>VLOOKUP(A1908,'Location Codes'!$A$2:$C$1048576,2,FALSE)</f>
        <v>31.975590428128601</v>
      </c>
      <c r="E1908">
        <f>VLOOKUP(A1908,'Location Codes'!$A$2:$C$1048576,3,FALSE)</f>
        <v>-81.1385775065568</v>
      </c>
      <c r="F1908" s="17">
        <v>44644</v>
      </c>
      <c r="G1908" s="20">
        <v>0.47569444444444442</v>
      </c>
      <c r="H1908" s="30">
        <f>VLOOKUP(F1908,'Rainfall Record'!$D$2:$E$1000,1,TRUE)</f>
        <v>44644</v>
      </c>
      <c r="I1908" s="32">
        <f t="shared" si="58"/>
        <v>0</v>
      </c>
      <c r="J1908" s="32" t="s">
        <v>28</v>
      </c>
      <c r="K1908" s="19"/>
      <c r="L1908" s="15"/>
      <c r="M1908" s="15"/>
      <c r="N1908" s="15"/>
      <c r="O1908" s="16"/>
      <c r="U1908" t="s">
        <v>120</v>
      </c>
      <c r="V1908" t="str">
        <f t="shared" si="59"/>
        <v>TC</v>
      </c>
      <c r="W1908" s="15">
        <v>65860</v>
      </c>
    </row>
    <row r="1909" spans="1:23" ht="15.6">
      <c r="A1909" s="14" t="s">
        <v>83</v>
      </c>
      <c r="B1909" s="15"/>
      <c r="C1909" t="str">
        <f>VLOOKUP(A1909,'Location Codes'!$A$2:$D$1048576,4,FALSE)</f>
        <v>Holland.Woodley</v>
      </c>
      <c r="D1909">
        <f>VLOOKUP(A1909,'Location Codes'!$A$2:$C$1048576,2,FALSE)</f>
        <v>31.975590428128601</v>
      </c>
      <c r="E1909">
        <f>VLOOKUP(A1909,'Location Codes'!$A$2:$C$1048576,3,FALSE)</f>
        <v>-81.1385775065568</v>
      </c>
      <c r="F1909" s="17">
        <v>44644</v>
      </c>
      <c r="G1909" s="20">
        <v>0.47569444444444442</v>
      </c>
      <c r="H1909" s="30">
        <f>VLOOKUP(F1909,'Rainfall Record'!$D$2:$E$1000,1,TRUE)</f>
        <v>44644</v>
      </c>
      <c r="I1909" s="32">
        <f t="shared" si="58"/>
        <v>0</v>
      </c>
      <c r="J1909" s="32" t="s">
        <v>28</v>
      </c>
      <c r="K1909" s="15"/>
      <c r="L1909" s="15"/>
      <c r="M1909" s="15"/>
      <c r="N1909" s="15"/>
      <c r="O1909" s="16"/>
      <c r="U1909" t="s">
        <v>36</v>
      </c>
      <c r="V1909" t="str">
        <f t="shared" si="59"/>
        <v>EC</v>
      </c>
      <c r="W1909" s="15">
        <v>2560</v>
      </c>
    </row>
    <row r="1910" spans="1:23" ht="15.6">
      <c r="A1910" s="14" t="s">
        <v>83</v>
      </c>
      <c r="B1910" s="15"/>
      <c r="C1910" t="str">
        <f>VLOOKUP(A1910,'Location Codes'!$A$2:$D$1048576,4,FALSE)</f>
        <v>Holland.Woodley</v>
      </c>
      <c r="D1910">
        <f>VLOOKUP(A1910,'Location Codes'!$A$2:$C$1048576,2,FALSE)</f>
        <v>31.975590428128601</v>
      </c>
      <c r="E1910">
        <f>VLOOKUP(A1910,'Location Codes'!$A$2:$C$1048576,3,FALSE)</f>
        <v>-81.1385775065568</v>
      </c>
      <c r="F1910" s="17">
        <v>44644</v>
      </c>
      <c r="G1910" s="20">
        <v>0.47569444444444442</v>
      </c>
      <c r="H1910" s="30">
        <f>VLOOKUP(F1910,'Rainfall Record'!$D$2:$E$1000,1,TRUE)</f>
        <v>44644</v>
      </c>
      <c r="I1910" s="32">
        <f t="shared" si="58"/>
        <v>0</v>
      </c>
      <c r="J1910" s="32" t="s">
        <v>28</v>
      </c>
      <c r="K1910" s="15"/>
      <c r="M1910" s="15"/>
      <c r="N1910" s="15"/>
      <c r="O1910" s="16"/>
      <c r="U1910" t="s">
        <v>31</v>
      </c>
      <c r="V1910" t="str">
        <f t="shared" si="59"/>
        <v>ENT</v>
      </c>
      <c r="W1910" s="15">
        <v>79150</v>
      </c>
    </row>
    <row r="1911" spans="1:23" ht="15.6" hidden="1">
      <c r="A1911" s="14" t="s">
        <v>148</v>
      </c>
      <c r="C1911" t="str">
        <f>VLOOKUP(A1911,'Location Codes'!$A$2:$D$1048576,4,FALSE)</f>
        <v>Holland.DitchE</v>
      </c>
      <c r="D1911">
        <f>VLOOKUP(A1911,'Location Codes'!$A$2:$C$1048576,2,FALSE)</f>
        <v>31.975000000000001</v>
      </c>
      <c r="E1911">
        <f>VLOOKUP(A1911,'Location Codes'!$A$2:$C$1048576,3,FALSE)</f>
        <v>-81.138056000000006</v>
      </c>
      <c r="F1911" s="17">
        <v>44644</v>
      </c>
      <c r="G1911" s="20">
        <v>0.47847222222222219</v>
      </c>
      <c r="H1911" s="30">
        <f>VLOOKUP(F1911,'Rainfall Record'!$D$2:$E$1000,1,TRUE)</f>
        <v>44644</v>
      </c>
      <c r="I1911" s="32">
        <f t="shared" si="58"/>
        <v>0</v>
      </c>
      <c r="J1911" s="32" t="s">
        <v>28</v>
      </c>
      <c r="K1911" s="19"/>
      <c r="L1911" s="15"/>
      <c r="M1911" s="15"/>
      <c r="N1911" s="15"/>
      <c r="O1911" s="16"/>
      <c r="U1911" t="s">
        <v>120</v>
      </c>
      <c r="V1911" t="str">
        <f t="shared" si="59"/>
        <v>TC</v>
      </c>
      <c r="W1911" s="15">
        <v>45690</v>
      </c>
    </row>
    <row r="1912" spans="1:23" ht="15.6">
      <c r="A1912" s="14" t="s">
        <v>148</v>
      </c>
      <c r="B1912" s="15"/>
      <c r="C1912" t="str">
        <f>VLOOKUP(A1912,'Location Codes'!$A$2:$D$1048576,4,FALSE)</f>
        <v>Holland.DitchE</v>
      </c>
      <c r="D1912">
        <f>VLOOKUP(A1912,'Location Codes'!$A$2:$C$1048576,2,FALSE)</f>
        <v>31.975000000000001</v>
      </c>
      <c r="E1912">
        <f>VLOOKUP(A1912,'Location Codes'!$A$2:$C$1048576,3,FALSE)</f>
        <v>-81.138056000000006</v>
      </c>
      <c r="F1912" s="17">
        <v>44644</v>
      </c>
      <c r="G1912" s="20">
        <v>0.47847222222222219</v>
      </c>
      <c r="H1912" s="30">
        <f>VLOOKUP(F1912,'Rainfall Record'!$D$2:$E$1000,1,TRUE)</f>
        <v>44644</v>
      </c>
      <c r="I1912" s="32">
        <f t="shared" si="58"/>
        <v>0</v>
      </c>
      <c r="J1912" s="32" t="s">
        <v>28</v>
      </c>
      <c r="K1912" s="15"/>
      <c r="L1912" s="15"/>
      <c r="M1912" s="15"/>
      <c r="N1912" s="15"/>
      <c r="O1912" s="16"/>
      <c r="U1912" t="s">
        <v>36</v>
      </c>
      <c r="V1912" t="str">
        <f t="shared" si="59"/>
        <v>EC</v>
      </c>
      <c r="W1912" s="15">
        <v>4200</v>
      </c>
    </row>
    <row r="1913" spans="1:23" ht="15.6">
      <c r="A1913" s="14" t="s">
        <v>148</v>
      </c>
      <c r="B1913" s="15"/>
      <c r="C1913" t="str">
        <f>VLOOKUP(A1913,'Location Codes'!$A$2:$D$1048576,4,FALSE)</f>
        <v>Holland.DitchE</v>
      </c>
      <c r="D1913">
        <f>VLOOKUP(A1913,'Location Codes'!$A$2:$C$1048576,2,FALSE)</f>
        <v>31.975000000000001</v>
      </c>
      <c r="E1913">
        <f>VLOOKUP(A1913,'Location Codes'!$A$2:$C$1048576,3,FALSE)</f>
        <v>-81.138056000000006</v>
      </c>
      <c r="F1913" s="17">
        <v>44644</v>
      </c>
      <c r="G1913" s="20">
        <v>0.47847222222222219</v>
      </c>
      <c r="H1913" s="30">
        <f>VLOOKUP(F1913,'Rainfall Record'!$D$2:$E$1000,1,TRUE)</f>
        <v>44644</v>
      </c>
      <c r="I1913" s="32">
        <f t="shared" si="58"/>
        <v>0</v>
      </c>
      <c r="J1913" s="32" t="s">
        <v>28</v>
      </c>
      <c r="K1913" s="15"/>
      <c r="M1913" s="15"/>
      <c r="N1913" s="15"/>
      <c r="O1913" s="16"/>
      <c r="U1913" t="s">
        <v>31</v>
      </c>
      <c r="V1913" t="str">
        <f t="shared" si="59"/>
        <v>ENT</v>
      </c>
      <c r="W1913" s="15">
        <v>9330</v>
      </c>
    </row>
    <row r="1914" spans="1:23" ht="15.6" hidden="1">
      <c r="A1914" s="14" t="s">
        <v>149</v>
      </c>
      <c r="C1914" t="str">
        <f>VLOOKUP(A1914,'Location Codes'!$A$2:$D$1048576,4,FALSE)</f>
        <v>Holland.Woodley</v>
      </c>
      <c r="D1914">
        <f>VLOOKUP(A1914,'Location Codes'!$A$2:$C$1048576,2,FALSE)</f>
        <v>31.974690117041298</v>
      </c>
      <c r="E1914">
        <f>VLOOKUP(A1914,'Location Codes'!$A$2:$C$1048576,3,FALSE)</f>
        <v>-81.138495712850997</v>
      </c>
      <c r="F1914" s="17">
        <v>44644</v>
      </c>
      <c r="G1914" s="20">
        <v>0.4916666666666667</v>
      </c>
      <c r="H1914" s="30">
        <f>VLOOKUP(F1914,'Rainfall Record'!$D$2:$E$1000,1,TRUE)</f>
        <v>44644</v>
      </c>
      <c r="I1914" s="32">
        <f t="shared" si="58"/>
        <v>0</v>
      </c>
      <c r="J1914" s="32" t="s">
        <v>28</v>
      </c>
      <c r="K1914" s="19"/>
      <c r="L1914" s="15"/>
      <c r="M1914" s="15"/>
      <c r="N1914" s="15"/>
      <c r="O1914" s="16"/>
      <c r="U1914" t="s">
        <v>120</v>
      </c>
      <c r="V1914" t="str">
        <f t="shared" si="59"/>
        <v>TC</v>
      </c>
      <c r="W1914" s="15">
        <v>91390</v>
      </c>
    </row>
    <row r="1915" spans="1:23" ht="15.6">
      <c r="A1915" s="14" t="s">
        <v>149</v>
      </c>
      <c r="B1915" s="15"/>
      <c r="C1915" t="str">
        <f>VLOOKUP(A1915,'Location Codes'!$A$2:$D$1048576,4,FALSE)</f>
        <v>Holland.Woodley</v>
      </c>
      <c r="D1915">
        <f>VLOOKUP(A1915,'Location Codes'!$A$2:$C$1048576,2,FALSE)</f>
        <v>31.974690117041298</v>
      </c>
      <c r="E1915">
        <f>VLOOKUP(A1915,'Location Codes'!$A$2:$C$1048576,3,FALSE)</f>
        <v>-81.138495712850997</v>
      </c>
      <c r="F1915" s="17">
        <v>44644</v>
      </c>
      <c r="G1915" s="20">
        <v>0.4916666666666667</v>
      </c>
      <c r="H1915" s="30">
        <f>VLOOKUP(F1915,'Rainfall Record'!$D$2:$E$1000,1,TRUE)</f>
        <v>44644</v>
      </c>
      <c r="I1915" s="32">
        <f t="shared" si="58"/>
        <v>0</v>
      </c>
      <c r="J1915" s="32" t="s">
        <v>28</v>
      </c>
      <c r="K1915" s="15"/>
      <c r="L1915" s="15"/>
      <c r="M1915" s="15"/>
      <c r="N1915" s="15"/>
      <c r="O1915" s="16"/>
      <c r="U1915" t="s">
        <v>36</v>
      </c>
      <c r="V1915" t="str">
        <f t="shared" si="59"/>
        <v>EC</v>
      </c>
      <c r="W1915" s="15">
        <v>3130</v>
      </c>
    </row>
    <row r="1916" spans="1:23" ht="15.6">
      <c r="A1916" s="14" t="s">
        <v>149</v>
      </c>
      <c r="B1916" s="15"/>
      <c r="C1916" t="str">
        <f>VLOOKUP(A1916,'Location Codes'!$A$2:$D$1048576,4,FALSE)</f>
        <v>Holland.Woodley</v>
      </c>
      <c r="D1916">
        <f>VLOOKUP(A1916,'Location Codes'!$A$2:$C$1048576,2,FALSE)</f>
        <v>31.974690117041298</v>
      </c>
      <c r="E1916">
        <f>VLOOKUP(A1916,'Location Codes'!$A$2:$C$1048576,3,FALSE)</f>
        <v>-81.138495712850997</v>
      </c>
      <c r="F1916" s="17">
        <v>44644</v>
      </c>
      <c r="G1916" s="20">
        <v>0.4916666666666667</v>
      </c>
      <c r="H1916" s="30">
        <f>VLOOKUP(F1916,'Rainfall Record'!$D$2:$E$1000,1,TRUE)</f>
        <v>44644</v>
      </c>
      <c r="I1916" s="32">
        <f t="shared" si="58"/>
        <v>0</v>
      </c>
      <c r="J1916" s="32" t="s">
        <v>28</v>
      </c>
      <c r="K1916" s="15"/>
      <c r="M1916" s="15"/>
      <c r="N1916" s="15"/>
      <c r="O1916" s="16"/>
      <c r="U1916" t="s">
        <v>31</v>
      </c>
      <c r="V1916" t="str">
        <f t="shared" si="59"/>
        <v>ENT</v>
      </c>
      <c r="W1916" s="15">
        <v>72150</v>
      </c>
    </row>
    <row r="1917" spans="1:23">
      <c r="A1917" t="s">
        <v>150</v>
      </c>
      <c r="C1917" t="str">
        <f>VLOOKUP(A1917,'Location Codes'!$A$2:$D$1048576,4,FALSE)</f>
        <v>Holland.Briarcliff</v>
      </c>
      <c r="D1917">
        <f>VLOOKUP(A1917,'Location Codes'!$A$2:$C$1048576,2,FALSE)</f>
        <v>31.973632948035</v>
      </c>
      <c r="E1917">
        <f>VLOOKUP(A1917,'Location Codes'!$A$2:$C$1048576,3,FALSE)</f>
        <v>-81.146479215849297</v>
      </c>
      <c r="F1917" s="1">
        <v>44657</v>
      </c>
      <c r="G1917" s="3">
        <v>0.48680555555555555</v>
      </c>
      <c r="H1917" s="30">
        <f>VLOOKUP(F1917,'Rainfall Record'!$D$2:$E$1000,1,TRUE)</f>
        <v>44657</v>
      </c>
      <c r="I1917" s="32">
        <f t="shared" si="58"/>
        <v>0</v>
      </c>
      <c r="J1917" s="32" t="s">
        <v>28</v>
      </c>
      <c r="L1917" t="s">
        <v>118</v>
      </c>
      <c r="U1917" t="s">
        <v>41</v>
      </c>
      <c r="V1917" t="str">
        <f t="shared" si="59"/>
        <v>EC</v>
      </c>
      <c r="W1917">
        <v>3590</v>
      </c>
    </row>
    <row r="1918" spans="1:23">
      <c r="A1918" t="s">
        <v>150</v>
      </c>
      <c r="C1918" t="str">
        <f>VLOOKUP(A1918,'Location Codes'!$A$2:$D$1048576,4,FALSE)</f>
        <v>Holland.Briarcliff</v>
      </c>
      <c r="D1918">
        <f>VLOOKUP(A1918,'Location Codes'!$A$2:$C$1048576,2,FALSE)</f>
        <v>31.973632948035</v>
      </c>
      <c r="E1918">
        <f>VLOOKUP(A1918,'Location Codes'!$A$2:$C$1048576,3,FALSE)</f>
        <v>-81.146479215849297</v>
      </c>
      <c r="F1918" s="1">
        <v>44657</v>
      </c>
      <c r="G1918" s="3">
        <v>0.48680555555555555</v>
      </c>
      <c r="H1918" s="30">
        <f>VLOOKUP(F1918,'Rainfall Record'!$D$2:$E$1000,1,TRUE)</f>
        <v>44657</v>
      </c>
      <c r="I1918" s="32">
        <f t="shared" si="58"/>
        <v>0</v>
      </c>
      <c r="J1918" s="32" t="s">
        <v>28</v>
      </c>
      <c r="L1918" t="s">
        <v>118</v>
      </c>
      <c r="U1918" t="s">
        <v>31</v>
      </c>
      <c r="V1918" t="str">
        <f t="shared" si="59"/>
        <v>ENT</v>
      </c>
      <c r="W1918">
        <v>3270</v>
      </c>
    </row>
    <row r="1919" spans="1:23" hidden="1">
      <c r="A1919" t="s">
        <v>150</v>
      </c>
      <c r="C1919" t="str">
        <f>VLOOKUP(A1919,'Location Codes'!$A$2:$D$1048576,4,FALSE)</f>
        <v>Holland.Briarcliff</v>
      </c>
      <c r="D1919">
        <f>VLOOKUP(A1919,'Location Codes'!$A$2:$C$1048576,2,FALSE)</f>
        <v>31.973632948035</v>
      </c>
      <c r="E1919">
        <f>VLOOKUP(A1919,'Location Codes'!$A$2:$C$1048576,3,FALSE)</f>
        <v>-81.146479215849297</v>
      </c>
      <c r="F1919" s="1">
        <v>44657</v>
      </c>
      <c r="G1919" s="3">
        <v>0.48680555555555555</v>
      </c>
      <c r="H1919" s="30">
        <f>VLOOKUP(F1919,'Rainfall Record'!$D$2:$E$1000,1,TRUE)</f>
        <v>44657</v>
      </c>
      <c r="I1919" s="32">
        <f t="shared" si="58"/>
        <v>0</v>
      </c>
      <c r="J1919" s="32" t="s">
        <v>28</v>
      </c>
      <c r="L1919" t="s">
        <v>118</v>
      </c>
      <c r="U1919" t="s">
        <v>120</v>
      </c>
      <c r="V1919" t="str">
        <f t="shared" si="59"/>
        <v>TC</v>
      </c>
      <c r="W1919">
        <v>82970</v>
      </c>
    </row>
    <row r="1920" spans="1:23">
      <c r="A1920" t="s">
        <v>135</v>
      </c>
      <c r="C1920" t="str">
        <f>VLOOKUP(A1920,'Location Codes'!$A$2:$D$1048576,4,FALSE)</f>
        <v>Casey.6W</v>
      </c>
      <c r="D1920">
        <f>VLOOKUP(A1920,'Location Codes'!$A$2:$C$1048576,2,FALSE)</f>
        <v>32.040926429999999</v>
      </c>
      <c r="E1920">
        <f>VLOOKUP(A1920,'Location Codes'!$A$2:$C$1048576,3,FALSE)</f>
        <v>-81.073183529999994</v>
      </c>
      <c r="F1920" s="1">
        <v>44657</v>
      </c>
      <c r="G1920" s="3">
        <v>0.54236111111111118</v>
      </c>
      <c r="H1920" s="30">
        <f>VLOOKUP(F1920,'Rainfall Record'!$D$2:$E$1000,1,TRUE)</f>
        <v>44657</v>
      </c>
      <c r="I1920" s="32">
        <f t="shared" si="58"/>
        <v>0</v>
      </c>
      <c r="J1920" s="32" t="s">
        <v>28</v>
      </c>
      <c r="L1920" t="s">
        <v>118</v>
      </c>
      <c r="U1920" t="s">
        <v>41</v>
      </c>
      <c r="V1920" t="str">
        <f t="shared" si="59"/>
        <v>EC</v>
      </c>
      <c r="W1920">
        <v>5730</v>
      </c>
    </row>
    <row r="1921" spans="1:23">
      <c r="A1921" t="s">
        <v>135</v>
      </c>
      <c r="C1921" t="str">
        <f>VLOOKUP(A1921,'Location Codes'!$A$2:$D$1048576,4,FALSE)</f>
        <v>Casey.6W</v>
      </c>
      <c r="D1921">
        <f>VLOOKUP(A1921,'Location Codes'!$A$2:$C$1048576,2,FALSE)</f>
        <v>32.040926429999999</v>
      </c>
      <c r="E1921">
        <f>VLOOKUP(A1921,'Location Codes'!$A$2:$C$1048576,3,FALSE)</f>
        <v>-81.073183529999994</v>
      </c>
      <c r="F1921" s="1">
        <v>44657</v>
      </c>
      <c r="G1921" s="3">
        <v>0.54236111111111118</v>
      </c>
      <c r="H1921" s="30">
        <f>VLOOKUP(F1921,'Rainfall Record'!$D$2:$E$1000,1,TRUE)</f>
        <v>44657</v>
      </c>
      <c r="I1921" s="32">
        <f t="shared" si="58"/>
        <v>0</v>
      </c>
      <c r="J1921" s="32" t="s">
        <v>28</v>
      </c>
      <c r="L1921" t="s">
        <v>118</v>
      </c>
      <c r="U1921" t="s">
        <v>31</v>
      </c>
      <c r="V1921" t="str">
        <f t="shared" si="59"/>
        <v>ENT</v>
      </c>
      <c r="W1921">
        <v>2590</v>
      </c>
    </row>
    <row r="1922" spans="1:23" hidden="1">
      <c r="A1922" t="s">
        <v>135</v>
      </c>
      <c r="C1922" t="str">
        <f>VLOOKUP(A1922,'Location Codes'!$A$2:$D$1048576,4,FALSE)</f>
        <v>Casey.6W</v>
      </c>
      <c r="D1922">
        <f>VLOOKUP(A1922,'Location Codes'!$A$2:$C$1048576,2,FALSE)</f>
        <v>32.040926429999999</v>
      </c>
      <c r="E1922">
        <f>VLOOKUP(A1922,'Location Codes'!$A$2:$C$1048576,3,FALSE)</f>
        <v>-81.073183529999994</v>
      </c>
      <c r="F1922" s="1">
        <v>44657</v>
      </c>
      <c r="G1922" s="3">
        <v>0.54236111111111118</v>
      </c>
      <c r="H1922" s="30">
        <f>VLOOKUP(F1922,'Rainfall Record'!$D$2:$E$1000,1,TRUE)</f>
        <v>44657</v>
      </c>
      <c r="I1922" s="32">
        <f t="shared" si="58"/>
        <v>0</v>
      </c>
      <c r="J1922" s="32" t="s">
        <v>28</v>
      </c>
      <c r="L1922" t="s">
        <v>118</v>
      </c>
      <c r="U1922" t="s">
        <v>120</v>
      </c>
      <c r="V1922" t="str">
        <f t="shared" si="59"/>
        <v>TC</v>
      </c>
      <c r="W1922">
        <v>96060</v>
      </c>
    </row>
    <row r="1923" spans="1:23">
      <c r="A1923" t="s">
        <v>136</v>
      </c>
      <c r="C1923" t="str">
        <f>VLOOKUP(A1923,'Location Codes'!$A$2:$D$1048576,4,FALSE)</f>
        <v>Casey.1U</v>
      </c>
      <c r="D1923">
        <f>VLOOKUP(A1923,'Location Codes'!$A$2:$C$1048576,2,FALSE)</f>
        <v>32.041417920000001</v>
      </c>
      <c r="E1923">
        <f>VLOOKUP(A1923,'Location Codes'!$A$2:$C$1048576,3,FALSE)</f>
        <v>-81.07147123</v>
      </c>
      <c r="F1923" s="1">
        <v>44657</v>
      </c>
      <c r="G1923" s="3">
        <v>0.36944444444444446</v>
      </c>
      <c r="H1923" s="30">
        <f>VLOOKUP(F1923,'Rainfall Record'!$D$2:$E$1000,1,TRUE)</f>
        <v>44657</v>
      </c>
      <c r="I1923" s="32">
        <f t="shared" ref="I1923:I1986" si="60">ROUND(F1923-H1923,0)</f>
        <v>0</v>
      </c>
      <c r="J1923" s="32" t="s">
        <v>28</v>
      </c>
      <c r="L1923" t="s">
        <v>118</v>
      </c>
      <c r="U1923" t="s">
        <v>41</v>
      </c>
      <c r="V1923" t="str">
        <f t="shared" ref="V1923:V1986" si="61">IF(U1923="Fecal","FC",IF(U1923="Entero","ENT",IF(U1923="E.coli","EC",IF(U1923="E. Coli","EC",IF(U1923="Enterococci","ENT",IF(U1923="Total Coli","TC",IF(U1923="Total Coliform","TC","error")))))))</f>
        <v>EC</v>
      </c>
      <c r="W1923">
        <v>7890</v>
      </c>
    </row>
    <row r="1924" spans="1:23">
      <c r="A1924" t="s">
        <v>136</v>
      </c>
      <c r="C1924" t="str">
        <f>VLOOKUP(A1924,'Location Codes'!$A$2:$D$1048576,4,FALSE)</f>
        <v>Casey.1U</v>
      </c>
      <c r="D1924">
        <f>VLOOKUP(A1924,'Location Codes'!$A$2:$C$1048576,2,FALSE)</f>
        <v>32.041417920000001</v>
      </c>
      <c r="E1924">
        <f>VLOOKUP(A1924,'Location Codes'!$A$2:$C$1048576,3,FALSE)</f>
        <v>-81.07147123</v>
      </c>
      <c r="F1924" s="1">
        <v>44657</v>
      </c>
      <c r="G1924" s="3">
        <v>0.36944444444444446</v>
      </c>
      <c r="H1924" s="30">
        <f>VLOOKUP(F1924,'Rainfall Record'!$D$2:$E$1000,1,TRUE)</f>
        <v>44657</v>
      </c>
      <c r="I1924" s="32">
        <f t="shared" si="60"/>
        <v>0</v>
      </c>
      <c r="J1924" s="32" t="s">
        <v>28</v>
      </c>
      <c r="L1924" t="s">
        <v>118</v>
      </c>
      <c r="U1924" t="s">
        <v>31</v>
      </c>
      <c r="V1924" t="str">
        <f t="shared" si="61"/>
        <v>ENT</v>
      </c>
      <c r="W1924">
        <v>6020</v>
      </c>
    </row>
    <row r="1925" spans="1:23" hidden="1">
      <c r="A1925" t="s">
        <v>136</v>
      </c>
      <c r="C1925" t="str">
        <f>VLOOKUP(A1925,'Location Codes'!$A$2:$D$1048576,4,FALSE)</f>
        <v>Casey.1U</v>
      </c>
      <c r="D1925">
        <f>VLOOKUP(A1925,'Location Codes'!$A$2:$C$1048576,2,FALSE)</f>
        <v>32.041417920000001</v>
      </c>
      <c r="E1925">
        <f>VLOOKUP(A1925,'Location Codes'!$A$2:$C$1048576,3,FALSE)</f>
        <v>-81.07147123</v>
      </c>
      <c r="F1925" s="1">
        <v>44657</v>
      </c>
      <c r="G1925" s="3">
        <v>0.36944444444444446</v>
      </c>
      <c r="H1925" s="30">
        <f>VLOOKUP(F1925,'Rainfall Record'!$D$2:$E$1000,1,TRUE)</f>
        <v>44657</v>
      </c>
      <c r="I1925" s="32">
        <f t="shared" si="60"/>
        <v>0</v>
      </c>
      <c r="J1925" s="32" t="s">
        <v>28</v>
      </c>
      <c r="L1925" t="s">
        <v>118</v>
      </c>
      <c r="U1925" t="s">
        <v>120</v>
      </c>
      <c r="V1925" t="str">
        <f t="shared" si="61"/>
        <v>TC</v>
      </c>
      <c r="W1925">
        <v>101120</v>
      </c>
    </row>
    <row r="1926" spans="1:23">
      <c r="A1926" t="s">
        <v>151</v>
      </c>
      <c r="C1926" t="str">
        <f>VLOOKUP(A1926,'Location Codes'!$A$2:$D$1048576,4,FALSE)</f>
        <v>Harmon.1.5</v>
      </c>
      <c r="D1926">
        <f>VLOOKUP(A1926,'Location Codes'!$A$2:$C$1048576,2,FALSE)</f>
        <v>32.039106147427198</v>
      </c>
      <c r="E1926">
        <f>VLOOKUP(A1926,'Location Codes'!$A$2:$C$1048576,3,FALSE)</f>
        <v>-81.074535489564397</v>
      </c>
      <c r="F1926" s="1">
        <v>44657</v>
      </c>
      <c r="G1926" s="3">
        <v>0.37708333333333338</v>
      </c>
      <c r="H1926" s="30">
        <f>VLOOKUP(F1926,'Rainfall Record'!$D$2:$E$1000,1,TRUE)</f>
        <v>44657</v>
      </c>
      <c r="I1926" s="32">
        <f t="shared" si="60"/>
        <v>0</v>
      </c>
      <c r="J1926" s="32" t="s">
        <v>28</v>
      </c>
      <c r="L1926" t="s">
        <v>118</v>
      </c>
      <c r="U1926" t="s">
        <v>41</v>
      </c>
      <c r="V1926" t="str">
        <f t="shared" si="61"/>
        <v>EC</v>
      </c>
      <c r="W1926">
        <v>4790</v>
      </c>
    </row>
    <row r="1927" spans="1:23">
      <c r="A1927" t="s">
        <v>151</v>
      </c>
      <c r="C1927" t="str">
        <f>VLOOKUP(A1927,'Location Codes'!$A$2:$D$1048576,4,FALSE)</f>
        <v>Harmon.1.5</v>
      </c>
      <c r="D1927">
        <f>VLOOKUP(A1927,'Location Codes'!$A$2:$C$1048576,2,FALSE)</f>
        <v>32.039106147427198</v>
      </c>
      <c r="E1927">
        <f>VLOOKUP(A1927,'Location Codes'!$A$2:$C$1048576,3,FALSE)</f>
        <v>-81.074535489564397</v>
      </c>
      <c r="F1927" s="1">
        <v>44657</v>
      </c>
      <c r="G1927" s="3">
        <v>0.37708333333333338</v>
      </c>
      <c r="H1927" s="30">
        <f>VLOOKUP(F1927,'Rainfall Record'!$D$2:$E$1000,1,TRUE)</f>
        <v>44657</v>
      </c>
      <c r="I1927" s="32">
        <f t="shared" si="60"/>
        <v>0</v>
      </c>
      <c r="J1927" s="32" t="s">
        <v>28</v>
      </c>
      <c r="L1927" t="s">
        <v>118</v>
      </c>
      <c r="U1927" t="s">
        <v>31</v>
      </c>
      <c r="V1927" t="str">
        <f t="shared" si="61"/>
        <v>ENT</v>
      </c>
      <c r="W1927">
        <v>4790</v>
      </c>
    </row>
    <row r="1928" spans="1:23" hidden="1">
      <c r="A1928" t="s">
        <v>151</v>
      </c>
      <c r="C1928" t="str">
        <f>VLOOKUP(A1928,'Location Codes'!$A$2:$D$1048576,4,FALSE)</f>
        <v>Harmon.1.5</v>
      </c>
      <c r="D1928">
        <f>VLOOKUP(A1928,'Location Codes'!$A$2:$C$1048576,2,FALSE)</f>
        <v>32.039106147427198</v>
      </c>
      <c r="E1928">
        <f>VLOOKUP(A1928,'Location Codes'!$A$2:$C$1048576,3,FALSE)</f>
        <v>-81.074535489564397</v>
      </c>
      <c r="F1928" s="1">
        <v>44657</v>
      </c>
      <c r="G1928" s="3">
        <v>0.37708333333333338</v>
      </c>
      <c r="H1928" s="30">
        <f>VLOOKUP(F1928,'Rainfall Record'!$D$2:$E$1000,1,TRUE)</f>
        <v>44657</v>
      </c>
      <c r="I1928" s="32">
        <f t="shared" si="60"/>
        <v>0</v>
      </c>
      <c r="J1928" s="32" t="s">
        <v>28</v>
      </c>
      <c r="L1928" t="s">
        <v>118</v>
      </c>
      <c r="U1928" t="s">
        <v>120</v>
      </c>
      <c r="V1928" t="str">
        <f t="shared" si="61"/>
        <v>TC</v>
      </c>
      <c r="W1928">
        <v>101120</v>
      </c>
    </row>
    <row r="1929" spans="1:23">
      <c r="A1929" t="s">
        <v>138</v>
      </c>
      <c r="C1929" t="str">
        <f>VLOOKUP(A1929,'Location Codes'!$A$2:$D$1048576,4,FALSE)</f>
        <v>Casey.4W</v>
      </c>
      <c r="D1929">
        <f>VLOOKUP(A1929,'Location Codes'!$A$2:$C$1048576,2,FALSE)</f>
        <v>32.035395440000002</v>
      </c>
      <c r="E1929">
        <f>VLOOKUP(A1929,'Location Codes'!$A$2:$C$1048576,3,FALSE)</f>
        <v>-81.084059159999995</v>
      </c>
      <c r="F1929" s="1">
        <v>44657</v>
      </c>
      <c r="G1929" s="3">
        <v>0.39999999999999997</v>
      </c>
      <c r="H1929" s="30">
        <f>VLOOKUP(F1929,'Rainfall Record'!$D$2:$E$1000,1,TRUE)</f>
        <v>44657</v>
      </c>
      <c r="I1929" s="32">
        <f t="shared" si="60"/>
        <v>0</v>
      </c>
      <c r="J1929" s="32" t="s">
        <v>28</v>
      </c>
      <c r="L1929" t="s">
        <v>118</v>
      </c>
      <c r="U1929" t="s">
        <v>41</v>
      </c>
      <c r="V1929" t="str">
        <f t="shared" si="61"/>
        <v>EC</v>
      </c>
      <c r="W1929">
        <v>12340</v>
      </c>
    </row>
    <row r="1930" spans="1:23">
      <c r="A1930" t="s">
        <v>138</v>
      </c>
      <c r="C1930" t="str">
        <f>VLOOKUP(A1930,'Location Codes'!$A$2:$D$1048576,4,FALSE)</f>
        <v>Casey.4W</v>
      </c>
      <c r="D1930">
        <f>VLOOKUP(A1930,'Location Codes'!$A$2:$C$1048576,2,FALSE)</f>
        <v>32.035395440000002</v>
      </c>
      <c r="E1930">
        <f>VLOOKUP(A1930,'Location Codes'!$A$2:$C$1048576,3,FALSE)</f>
        <v>-81.084059159999995</v>
      </c>
      <c r="F1930" s="1">
        <v>44657</v>
      </c>
      <c r="G1930" s="3">
        <v>0.39999999999999997</v>
      </c>
      <c r="H1930" s="30">
        <f>VLOOKUP(F1930,'Rainfall Record'!$D$2:$E$1000,1,TRUE)</f>
        <v>44657</v>
      </c>
      <c r="I1930" s="32">
        <f t="shared" si="60"/>
        <v>0</v>
      </c>
      <c r="J1930" s="32" t="s">
        <v>28</v>
      </c>
      <c r="L1930" t="s">
        <v>118</v>
      </c>
      <c r="U1930" t="s">
        <v>31</v>
      </c>
      <c r="V1930" t="str">
        <f t="shared" si="61"/>
        <v>ENT</v>
      </c>
      <c r="W1930">
        <v>12340</v>
      </c>
    </row>
    <row r="1931" spans="1:23" hidden="1">
      <c r="A1931" t="s">
        <v>138</v>
      </c>
      <c r="C1931" t="str">
        <f>VLOOKUP(A1931,'Location Codes'!$A$2:$D$1048576,4,FALSE)</f>
        <v>Casey.4W</v>
      </c>
      <c r="D1931">
        <f>VLOOKUP(A1931,'Location Codes'!$A$2:$C$1048576,2,FALSE)</f>
        <v>32.035395440000002</v>
      </c>
      <c r="E1931">
        <f>VLOOKUP(A1931,'Location Codes'!$A$2:$C$1048576,3,FALSE)</f>
        <v>-81.084059159999995</v>
      </c>
      <c r="F1931" s="1">
        <v>44657</v>
      </c>
      <c r="G1931" s="3">
        <v>0.39999999999999997</v>
      </c>
      <c r="H1931" s="30">
        <f>VLOOKUP(F1931,'Rainfall Record'!$D$2:$E$1000,1,TRUE)</f>
        <v>44657</v>
      </c>
      <c r="I1931" s="32">
        <f t="shared" si="60"/>
        <v>0</v>
      </c>
      <c r="J1931" s="32" t="s">
        <v>28</v>
      </c>
      <c r="L1931" t="s">
        <v>118</v>
      </c>
      <c r="U1931" t="s">
        <v>120</v>
      </c>
      <c r="V1931" t="str">
        <f t="shared" si="61"/>
        <v>TC</v>
      </c>
      <c r="W1931">
        <v>101120</v>
      </c>
    </row>
    <row r="1932" spans="1:23">
      <c r="A1932" t="s">
        <v>139</v>
      </c>
      <c r="C1932" t="str">
        <f>VLOOKUP(A1932,'Location Codes'!$A$2:$D$1048576,4,FALSE)</f>
        <v>Casey.2D</v>
      </c>
      <c r="D1932">
        <f>VLOOKUP(A1932,'Location Codes'!$A$2:$C$1048576,2,FALSE)</f>
        <v>32.034979829999997</v>
      </c>
      <c r="E1932">
        <f>VLOOKUP(A1932,'Location Codes'!$A$2:$C$1048576,3,FALSE)</f>
        <v>-81.084181770000001</v>
      </c>
      <c r="F1932" s="1">
        <v>44657</v>
      </c>
      <c r="G1932" s="3">
        <v>0.40277777777777773</v>
      </c>
      <c r="H1932" s="30">
        <f>VLOOKUP(F1932,'Rainfall Record'!$D$2:$E$1000,1,TRUE)</f>
        <v>44657</v>
      </c>
      <c r="I1932" s="32">
        <f t="shared" si="60"/>
        <v>0</v>
      </c>
      <c r="J1932" s="32" t="s">
        <v>28</v>
      </c>
      <c r="L1932" t="s">
        <v>118</v>
      </c>
      <c r="U1932" t="s">
        <v>41</v>
      </c>
      <c r="V1932" t="str">
        <f t="shared" si="61"/>
        <v>EC</v>
      </c>
      <c r="W1932">
        <v>27230</v>
      </c>
    </row>
    <row r="1933" spans="1:23">
      <c r="A1933" t="s">
        <v>139</v>
      </c>
      <c r="C1933" t="str">
        <f>VLOOKUP(A1933,'Location Codes'!$A$2:$D$1048576,4,FALSE)</f>
        <v>Casey.2D</v>
      </c>
      <c r="D1933">
        <f>VLOOKUP(A1933,'Location Codes'!$A$2:$C$1048576,2,FALSE)</f>
        <v>32.034979829999997</v>
      </c>
      <c r="E1933">
        <f>VLOOKUP(A1933,'Location Codes'!$A$2:$C$1048576,3,FALSE)</f>
        <v>-81.084181770000001</v>
      </c>
      <c r="F1933" s="1">
        <v>44657</v>
      </c>
      <c r="G1933" s="3">
        <v>0.40277777777777773</v>
      </c>
      <c r="H1933" s="30">
        <f>VLOOKUP(F1933,'Rainfall Record'!$D$2:$E$1000,1,TRUE)</f>
        <v>44657</v>
      </c>
      <c r="I1933" s="32">
        <f t="shared" si="60"/>
        <v>0</v>
      </c>
      <c r="J1933" s="32" t="s">
        <v>28</v>
      </c>
      <c r="L1933" t="s">
        <v>118</v>
      </c>
      <c r="U1933" t="s">
        <v>31</v>
      </c>
      <c r="V1933" t="str">
        <f t="shared" si="61"/>
        <v>ENT</v>
      </c>
      <c r="W1933">
        <v>11180</v>
      </c>
    </row>
    <row r="1934" spans="1:23" hidden="1">
      <c r="A1934" t="s">
        <v>139</v>
      </c>
      <c r="C1934" t="str">
        <f>VLOOKUP(A1934,'Location Codes'!$A$2:$D$1048576,4,FALSE)</f>
        <v>Casey.2D</v>
      </c>
      <c r="D1934">
        <f>VLOOKUP(A1934,'Location Codes'!$A$2:$C$1048576,2,FALSE)</f>
        <v>32.034979829999997</v>
      </c>
      <c r="E1934">
        <f>VLOOKUP(A1934,'Location Codes'!$A$2:$C$1048576,3,FALSE)</f>
        <v>-81.084181770000001</v>
      </c>
      <c r="F1934" s="1">
        <v>44657</v>
      </c>
      <c r="G1934" s="3">
        <v>0.40277777777777773</v>
      </c>
      <c r="H1934" s="30">
        <f>VLOOKUP(F1934,'Rainfall Record'!$D$2:$E$1000,1,TRUE)</f>
        <v>44657</v>
      </c>
      <c r="I1934" s="32">
        <f t="shared" si="60"/>
        <v>0</v>
      </c>
      <c r="J1934" s="32" t="s">
        <v>28</v>
      </c>
      <c r="L1934" t="s">
        <v>118</v>
      </c>
      <c r="U1934" t="s">
        <v>120</v>
      </c>
      <c r="V1934" t="str">
        <f t="shared" si="61"/>
        <v>TC</v>
      </c>
      <c r="W1934">
        <v>101120</v>
      </c>
    </row>
    <row r="1935" spans="1:23">
      <c r="A1935" t="s">
        <v>140</v>
      </c>
      <c r="C1935" t="str">
        <f>VLOOKUP(A1935,'Location Codes'!$A$2:$D$1048576,4,FALSE)</f>
        <v>Casey.2W</v>
      </c>
      <c r="D1935">
        <f>VLOOKUP(A1935,'Location Codes'!$A$2:$C$1048576,2,FALSE)</f>
        <v>32.034606199999999</v>
      </c>
      <c r="E1935">
        <f>VLOOKUP(A1935,'Location Codes'!$A$2:$C$1048576,3,FALSE)</f>
        <v>-81.084506759999996</v>
      </c>
      <c r="F1935" s="1">
        <v>44657</v>
      </c>
      <c r="G1935" s="3">
        <v>0.4069444444444445</v>
      </c>
      <c r="H1935" s="30">
        <f>VLOOKUP(F1935,'Rainfall Record'!$D$2:$E$1000,1,TRUE)</f>
        <v>44657</v>
      </c>
      <c r="I1935" s="32">
        <f t="shared" si="60"/>
        <v>0</v>
      </c>
      <c r="J1935" s="32" t="s">
        <v>28</v>
      </c>
      <c r="L1935" t="s">
        <v>118</v>
      </c>
      <c r="U1935" t="s">
        <v>41</v>
      </c>
      <c r="V1935" t="str">
        <f t="shared" si="61"/>
        <v>EC</v>
      </c>
      <c r="W1935">
        <v>5540</v>
      </c>
    </row>
    <row r="1936" spans="1:23">
      <c r="A1936" t="s">
        <v>140</v>
      </c>
      <c r="C1936" t="str">
        <f>VLOOKUP(A1936,'Location Codes'!$A$2:$D$1048576,4,FALSE)</f>
        <v>Casey.2W</v>
      </c>
      <c r="D1936">
        <f>VLOOKUP(A1936,'Location Codes'!$A$2:$C$1048576,2,FALSE)</f>
        <v>32.034606199999999</v>
      </c>
      <c r="E1936">
        <f>VLOOKUP(A1936,'Location Codes'!$A$2:$C$1048576,3,FALSE)</f>
        <v>-81.084506759999996</v>
      </c>
      <c r="F1936" s="1">
        <v>44657</v>
      </c>
      <c r="G1936" s="3">
        <v>0.4069444444444445</v>
      </c>
      <c r="H1936" s="30">
        <f>VLOOKUP(F1936,'Rainfall Record'!$D$2:$E$1000,1,TRUE)</f>
        <v>44657</v>
      </c>
      <c r="I1936" s="32">
        <f t="shared" si="60"/>
        <v>0</v>
      </c>
      <c r="J1936" s="32" t="s">
        <v>28</v>
      </c>
      <c r="L1936" t="s">
        <v>118</v>
      </c>
      <c r="U1936" t="s">
        <v>31</v>
      </c>
      <c r="V1936" t="str">
        <f t="shared" si="61"/>
        <v>ENT</v>
      </c>
      <c r="W1936">
        <v>6130</v>
      </c>
    </row>
    <row r="1937" spans="1:23" hidden="1">
      <c r="A1937" t="s">
        <v>140</v>
      </c>
      <c r="C1937" t="str">
        <f>VLOOKUP(A1937,'Location Codes'!$A$2:$D$1048576,4,FALSE)</f>
        <v>Casey.2W</v>
      </c>
      <c r="D1937">
        <f>VLOOKUP(A1937,'Location Codes'!$A$2:$C$1048576,2,FALSE)</f>
        <v>32.034606199999999</v>
      </c>
      <c r="E1937">
        <f>VLOOKUP(A1937,'Location Codes'!$A$2:$C$1048576,3,FALSE)</f>
        <v>-81.084506759999996</v>
      </c>
      <c r="F1937" s="1">
        <v>44657</v>
      </c>
      <c r="G1937" s="3">
        <v>0.4069444444444445</v>
      </c>
      <c r="H1937" s="30">
        <f>VLOOKUP(F1937,'Rainfall Record'!$D$2:$E$1000,1,TRUE)</f>
        <v>44657</v>
      </c>
      <c r="I1937" s="32">
        <f t="shared" si="60"/>
        <v>0</v>
      </c>
      <c r="J1937" s="32" t="s">
        <v>28</v>
      </c>
      <c r="L1937" t="s">
        <v>118</v>
      </c>
      <c r="U1937" t="s">
        <v>120</v>
      </c>
      <c r="V1937" t="str">
        <f t="shared" si="61"/>
        <v>TC</v>
      </c>
      <c r="W1937">
        <v>96060</v>
      </c>
    </row>
    <row r="1938" spans="1:23">
      <c r="A1938" t="s">
        <v>121</v>
      </c>
      <c r="C1938" t="str">
        <f>VLOOKUP(A1938,'Location Codes'!$A$2:$D$1048576,4,FALSE)</f>
        <v>Casey.1W</v>
      </c>
      <c r="D1938">
        <f>VLOOKUP(A1938,'Location Codes'!$A$2:$C$1048576,2,FALSE)</f>
        <v>32.030739939999997</v>
      </c>
      <c r="E1938">
        <f>VLOOKUP(A1938,'Location Codes'!$A$2:$C$1048576,3,FALSE)</f>
        <v>-81.085201420000004</v>
      </c>
      <c r="F1938" s="1">
        <v>44657</v>
      </c>
      <c r="G1938" s="3">
        <v>0.41736111111111113</v>
      </c>
      <c r="H1938" s="30">
        <f>VLOOKUP(F1938,'Rainfall Record'!$D$2:$E$1000,1,TRUE)</f>
        <v>44657</v>
      </c>
      <c r="I1938" s="32">
        <f t="shared" si="60"/>
        <v>0</v>
      </c>
      <c r="J1938" s="32" t="s">
        <v>28</v>
      </c>
      <c r="L1938" t="s">
        <v>118</v>
      </c>
      <c r="U1938" t="s">
        <v>41</v>
      </c>
      <c r="V1938" t="str">
        <f t="shared" si="61"/>
        <v>EC</v>
      </c>
      <c r="W1938">
        <v>3550</v>
      </c>
    </row>
    <row r="1939" spans="1:23">
      <c r="A1939" t="s">
        <v>121</v>
      </c>
      <c r="C1939" t="str">
        <f>VLOOKUP(A1939,'Location Codes'!$A$2:$D$1048576,4,FALSE)</f>
        <v>Casey.1W</v>
      </c>
      <c r="D1939">
        <f>VLOOKUP(A1939,'Location Codes'!$A$2:$C$1048576,2,FALSE)</f>
        <v>32.030739939999997</v>
      </c>
      <c r="E1939">
        <f>VLOOKUP(A1939,'Location Codes'!$A$2:$C$1048576,3,FALSE)</f>
        <v>-81.085201420000004</v>
      </c>
      <c r="F1939" s="1">
        <v>44657</v>
      </c>
      <c r="G1939" s="3">
        <v>0.41736111111111113</v>
      </c>
      <c r="H1939" s="30">
        <f>VLOOKUP(F1939,'Rainfall Record'!$D$2:$E$1000,1,TRUE)</f>
        <v>44657</v>
      </c>
      <c r="I1939" s="32">
        <f t="shared" si="60"/>
        <v>0</v>
      </c>
      <c r="J1939" s="32" t="s">
        <v>28</v>
      </c>
      <c r="L1939" t="s">
        <v>118</v>
      </c>
      <c r="U1939" t="s">
        <v>31</v>
      </c>
      <c r="V1939" t="str">
        <f t="shared" si="61"/>
        <v>ENT</v>
      </c>
      <c r="W1939">
        <v>3230</v>
      </c>
    </row>
    <row r="1940" spans="1:23" hidden="1">
      <c r="A1940" t="s">
        <v>121</v>
      </c>
      <c r="C1940" t="str">
        <f>VLOOKUP(A1940,'Location Codes'!$A$2:$D$1048576,4,FALSE)</f>
        <v>Casey.1W</v>
      </c>
      <c r="D1940">
        <f>VLOOKUP(A1940,'Location Codes'!$A$2:$C$1048576,2,FALSE)</f>
        <v>32.030739939999997</v>
      </c>
      <c r="E1940">
        <f>VLOOKUP(A1940,'Location Codes'!$A$2:$C$1048576,3,FALSE)</f>
        <v>-81.085201420000004</v>
      </c>
      <c r="F1940" s="1">
        <v>44657</v>
      </c>
      <c r="G1940" s="3">
        <v>0.41736111111111113</v>
      </c>
      <c r="H1940" s="30">
        <f>VLOOKUP(F1940,'Rainfall Record'!$D$2:$E$1000,1,TRUE)</f>
        <v>44657</v>
      </c>
      <c r="I1940" s="32">
        <f t="shared" si="60"/>
        <v>0</v>
      </c>
      <c r="J1940" s="32" t="s">
        <v>28</v>
      </c>
      <c r="L1940" t="s">
        <v>118</v>
      </c>
      <c r="U1940" t="s">
        <v>120</v>
      </c>
      <c r="V1940" t="str">
        <f t="shared" si="61"/>
        <v>TC</v>
      </c>
      <c r="W1940">
        <v>79150</v>
      </c>
    </row>
    <row r="1941" spans="1:23">
      <c r="A1941" t="s">
        <v>142</v>
      </c>
      <c r="C1941" t="str">
        <f>VLOOKUP(A1941,'Location Codes'!$A$2:$D$1048576,4,FALSE)</f>
        <v>Casey.4D</v>
      </c>
      <c r="D1941">
        <f>VLOOKUP(A1941,'Location Codes'!$A$2:$C$1048576,2,FALSE)</f>
        <v>32.0304164</v>
      </c>
      <c r="E1941">
        <f>VLOOKUP(A1941,'Location Codes'!$A$2:$C$1048576,3,FALSE)</f>
        <v>-81.08506217</v>
      </c>
      <c r="F1941" s="1">
        <v>44657</v>
      </c>
      <c r="G1941" s="3">
        <v>0.41944444444444445</v>
      </c>
      <c r="H1941" s="30">
        <f>VLOOKUP(F1941,'Rainfall Record'!$D$2:$E$1000,1,TRUE)</f>
        <v>44657</v>
      </c>
      <c r="I1941" s="32">
        <f t="shared" si="60"/>
        <v>0</v>
      </c>
      <c r="J1941" s="32" t="s">
        <v>28</v>
      </c>
      <c r="L1941" t="s">
        <v>118</v>
      </c>
      <c r="U1941" t="s">
        <v>41</v>
      </c>
      <c r="V1941" t="str">
        <f t="shared" si="61"/>
        <v>EC</v>
      </c>
      <c r="W1941">
        <v>3550</v>
      </c>
    </row>
    <row r="1942" spans="1:23">
      <c r="A1942" t="s">
        <v>142</v>
      </c>
      <c r="C1942" t="str">
        <f>VLOOKUP(A1942,'Location Codes'!$A$2:$D$1048576,4,FALSE)</f>
        <v>Casey.4D</v>
      </c>
      <c r="D1942">
        <f>VLOOKUP(A1942,'Location Codes'!$A$2:$C$1048576,2,FALSE)</f>
        <v>32.0304164</v>
      </c>
      <c r="E1942">
        <f>VLOOKUP(A1942,'Location Codes'!$A$2:$C$1048576,3,FALSE)</f>
        <v>-81.08506217</v>
      </c>
      <c r="F1942" s="1">
        <v>44657</v>
      </c>
      <c r="G1942" s="3">
        <v>0.41944444444444445</v>
      </c>
      <c r="H1942" s="30">
        <f>VLOOKUP(F1942,'Rainfall Record'!$D$2:$E$1000,1,TRUE)</f>
        <v>44657</v>
      </c>
      <c r="I1942" s="32">
        <f t="shared" si="60"/>
        <v>0</v>
      </c>
      <c r="J1942" s="32" t="s">
        <v>28</v>
      </c>
      <c r="L1942" t="s">
        <v>118</v>
      </c>
      <c r="U1942" t="s">
        <v>31</v>
      </c>
      <c r="V1942" t="str">
        <f t="shared" si="61"/>
        <v>ENT</v>
      </c>
      <c r="W1942">
        <v>2850</v>
      </c>
    </row>
    <row r="1943" spans="1:23" hidden="1">
      <c r="A1943" t="s">
        <v>142</v>
      </c>
      <c r="C1943" t="str">
        <f>VLOOKUP(A1943,'Location Codes'!$A$2:$D$1048576,4,FALSE)</f>
        <v>Casey.4D</v>
      </c>
      <c r="D1943">
        <f>VLOOKUP(A1943,'Location Codes'!$A$2:$C$1048576,2,FALSE)</f>
        <v>32.0304164</v>
      </c>
      <c r="E1943">
        <f>VLOOKUP(A1943,'Location Codes'!$A$2:$C$1048576,3,FALSE)</f>
        <v>-81.08506217</v>
      </c>
      <c r="F1943" s="1">
        <v>44657</v>
      </c>
      <c r="G1943" s="3">
        <v>0.41944444444444445</v>
      </c>
      <c r="H1943" s="30">
        <f>VLOOKUP(F1943,'Rainfall Record'!$D$2:$E$1000,1,TRUE)</f>
        <v>44657</v>
      </c>
      <c r="I1943" s="32">
        <f t="shared" si="60"/>
        <v>0</v>
      </c>
      <c r="J1943" s="32" t="s">
        <v>28</v>
      </c>
      <c r="L1943" t="s">
        <v>118</v>
      </c>
      <c r="U1943" t="s">
        <v>120</v>
      </c>
      <c r="V1943" t="str">
        <f t="shared" si="61"/>
        <v>TC</v>
      </c>
      <c r="W1943">
        <v>101120</v>
      </c>
    </row>
    <row r="1944" spans="1:23">
      <c r="A1944" t="s">
        <v>152</v>
      </c>
      <c r="C1944" t="str">
        <f>VLOOKUP(A1944,'Location Codes'!$A$2:$D$1048576,4,FALSE)</f>
        <v>Holland.TalinaN</v>
      </c>
      <c r="D1944">
        <f>VLOOKUP(A1944,'Location Codes'!$A$2:$C$1048576,2,FALSE)</f>
        <v>31.976478306522999</v>
      </c>
      <c r="E1944">
        <f>VLOOKUP(A1944,'Location Codes'!$A$2:$C$1048576,3,FALSE)</f>
        <v>-81.136916906886299</v>
      </c>
      <c r="F1944" s="1">
        <v>44657</v>
      </c>
      <c r="G1944" s="3">
        <v>0.5180555555555556</v>
      </c>
      <c r="H1944" s="30">
        <f>VLOOKUP(F1944,'Rainfall Record'!$D$2:$E$1000,1,TRUE)</f>
        <v>44657</v>
      </c>
      <c r="I1944" s="32">
        <f t="shared" si="60"/>
        <v>0</v>
      </c>
      <c r="J1944" s="32" t="s">
        <v>28</v>
      </c>
      <c r="L1944" t="s">
        <v>118</v>
      </c>
      <c r="U1944" t="s">
        <v>41</v>
      </c>
      <c r="V1944" t="str">
        <f t="shared" si="61"/>
        <v>EC</v>
      </c>
      <c r="W1944">
        <v>300</v>
      </c>
    </row>
    <row r="1945" spans="1:23">
      <c r="A1945" t="s">
        <v>152</v>
      </c>
      <c r="C1945" t="str">
        <f>VLOOKUP(A1945,'Location Codes'!$A$2:$D$1048576,4,FALSE)</f>
        <v>Holland.TalinaN</v>
      </c>
      <c r="D1945">
        <f>VLOOKUP(A1945,'Location Codes'!$A$2:$C$1048576,2,FALSE)</f>
        <v>31.976478306522999</v>
      </c>
      <c r="E1945">
        <f>VLOOKUP(A1945,'Location Codes'!$A$2:$C$1048576,3,FALSE)</f>
        <v>-81.136916906886299</v>
      </c>
      <c r="F1945" s="1">
        <v>44657</v>
      </c>
      <c r="G1945" s="3">
        <v>0.5180555555555556</v>
      </c>
      <c r="H1945" s="30">
        <f>VLOOKUP(F1945,'Rainfall Record'!$D$2:$E$1000,1,TRUE)</f>
        <v>44657</v>
      </c>
      <c r="I1945" s="32">
        <f t="shared" si="60"/>
        <v>0</v>
      </c>
      <c r="J1945" s="32" t="s">
        <v>28</v>
      </c>
      <c r="L1945" t="s">
        <v>118</v>
      </c>
      <c r="U1945" t="s">
        <v>31</v>
      </c>
      <c r="V1945" t="str">
        <f t="shared" si="61"/>
        <v>ENT</v>
      </c>
      <c r="W1945">
        <v>1080</v>
      </c>
    </row>
    <row r="1946" spans="1:23" hidden="1">
      <c r="A1946" t="s">
        <v>152</v>
      </c>
      <c r="C1946" t="str">
        <f>VLOOKUP(A1946,'Location Codes'!$A$2:$D$1048576,4,FALSE)</f>
        <v>Holland.TalinaN</v>
      </c>
      <c r="D1946">
        <f>VLOOKUP(A1946,'Location Codes'!$A$2:$C$1048576,2,FALSE)</f>
        <v>31.976478306522999</v>
      </c>
      <c r="E1946">
        <f>VLOOKUP(A1946,'Location Codes'!$A$2:$C$1048576,3,FALSE)</f>
        <v>-81.136916906886299</v>
      </c>
      <c r="F1946" s="1">
        <v>44657</v>
      </c>
      <c r="G1946" s="3">
        <v>0.5180555555555556</v>
      </c>
      <c r="H1946" s="30">
        <f>VLOOKUP(F1946,'Rainfall Record'!$D$2:$E$1000,1,TRUE)</f>
        <v>44657</v>
      </c>
      <c r="I1946" s="32">
        <f t="shared" si="60"/>
        <v>0</v>
      </c>
      <c r="J1946" s="32" t="s">
        <v>28</v>
      </c>
      <c r="L1946" t="s">
        <v>118</v>
      </c>
      <c r="U1946" t="s">
        <v>120</v>
      </c>
      <c r="V1946" t="str">
        <f t="shared" si="61"/>
        <v>TC</v>
      </c>
      <c r="W1946">
        <v>60150</v>
      </c>
    </row>
    <row r="1947" spans="1:23">
      <c r="A1947" t="s">
        <v>153</v>
      </c>
      <c r="C1947" t="str">
        <f>VLOOKUP(A1947,'Location Codes'!$A$2:$D$1048576,4,FALSE)</f>
        <v>Holland.TalinaS</v>
      </c>
      <c r="D1947">
        <f>VLOOKUP(A1947,'Location Codes'!$A$2:$C$1048576,2,FALSE)</f>
        <v>31.976876443840698</v>
      </c>
      <c r="E1947">
        <f>VLOOKUP(A1947,'Location Codes'!$A$2:$C$1048576,3,FALSE)</f>
        <v>-81.136743986396596</v>
      </c>
      <c r="F1947" s="1">
        <v>44657</v>
      </c>
      <c r="G1947" s="3">
        <v>0.52152777777777781</v>
      </c>
      <c r="H1947" s="30">
        <f>VLOOKUP(F1947,'Rainfall Record'!$D$2:$E$1000,1,TRUE)</f>
        <v>44657</v>
      </c>
      <c r="I1947" s="32">
        <f t="shared" si="60"/>
        <v>0</v>
      </c>
      <c r="J1947" s="32" t="s">
        <v>28</v>
      </c>
      <c r="L1947" t="s">
        <v>118</v>
      </c>
      <c r="U1947" t="s">
        <v>41</v>
      </c>
      <c r="V1947" t="str">
        <f t="shared" si="61"/>
        <v>EC</v>
      </c>
      <c r="W1947">
        <v>4200</v>
      </c>
    </row>
    <row r="1948" spans="1:23">
      <c r="A1948" t="s">
        <v>153</v>
      </c>
      <c r="C1948" t="str">
        <f>VLOOKUP(A1948,'Location Codes'!$A$2:$D$1048576,4,FALSE)</f>
        <v>Holland.TalinaS</v>
      </c>
      <c r="D1948">
        <f>VLOOKUP(A1948,'Location Codes'!$A$2:$C$1048576,2,FALSE)</f>
        <v>31.976876443840698</v>
      </c>
      <c r="E1948">
        <f>VLOOKUP(A1948,'Location Codes'!$A$2:$C$1048576,3,FALSE)</f>
        <v>-81.136743986396596</v>
      </c>
      <c r="F1948" s="1">
        <v>44657</v>
      </c>
      <c r="G1948" s="3">
        <v>0.52152777777777781</v>
      </c>
      <c r="H1948" s="30">
        <f>VLOOKUP(F1948,'Rainfall Record'!$D$2:$E$1000,1,TRUE)</f>
        <v>44657</v>
      </c>
      <c r="I1948" s="32">
        <f t="shared" si="60"/>
        <v>0</v>
      </c>
      <c r="J1948" s="32" t="s">
        <v>28</v>
      </c>
      <c r="L1948" t="s">
        <v>118</v>
      </c>
      <c r="U1948" t="s">
        <v>31</v>
      </c>
      <c r="V1948" t="str">
        <f t="shared" si="61"/>
        <v>ENT</v>
      </c>
      <c r="W1948">
        <v>11450</v>
      </c>
    </row>
    <row r="1949" spans="1:23" hidden="1">
      <c r="A1949" t="s">
        <v>153</v>
      </c>
      <c r="C1949" t="str">
        <f>VLOOKUP(A1949,'Location Codes'!$A$2:$D$1048576,4,FALSE)</f>
        <v>Holland.TalinaS</v>
      </c>
      <c r="D1949">
        <f>VLOOKUP(A1949,'Location Codes'!$A$2:$C$1048576,2,FALSE)</f>
        <v>31.976876443840698</v>
      </c>
      <c r="E1949">
        <f>VLOOKUP(A1949,'Location Codes'!$A$2:$C$1048576,3,FALSE)</f>
        <v>-81.136743986396596</v>
      </c>
      <c r="F1949" s="1">
        <v>44657</v>
      </c>
      <c r="G1949" s="3">
        <v>0.52152777777777781</v>
      </c>
      <c r="H1949" s="30">
        <f>VLOOKUP(F1949,'Rainfall Record'!$D$2:$E$1000,1,TRUE)</f>
        <v>44657</v>
      </c>
      <c r="I1949" s="32">
        <f t="shared" si="60"/>
        <v>0</v>
      </c>
      <c r="J1949" s="32" t="s">
        <v>28</v>
      </c>
      <c r="L1949" t="s">
        <v>118</v>
      </c>
      <c r="U1949" t="s">
        <v>120</v>
      </c>
      <c r="V1949" t="str">
        <f t="shared" si="61"/>
        <v>TC</v>
      </c>
      <c r="W1949">
        <v>68930</v>
      </c>
    </row>
    <row r="1950" spans="1:23">
      <c r="A1950" t="s">
        <v>154</v>
      </c>
      <c r="C1950" t="str">
        <f>VLOOKUP(A1950,'Location Codes'!$A$2:$D$1048576,4,FALSE)</f>
        <v>Holland.Windsor</v>
      </c>
      <c r="D1950">
        <f>VLOOKUP(A1950,'Location Codes'!$A$2:$C$1048576,2,FALSE)</f>
        <v>31.974798978021798</v>
      </c>
      <c r="E1950">
        <f>VLOOKUP(A1950,'Location Codes'!$A$2:$C$1048576,3,FALSE)</f>
        <v>-81.143509030886904</v>
      </c>
      <c r="F1950" s="1">
        <v>44657</v>
      </c>
      <c r="G1950" s="3">
        <v>0.49374999999999997</v>
      </c>
      <c r="H1950" s="30">
        <f>VLOOKUP(F1950,'Rainfall Record'!$D$2:$E$1000,1,TRUE)</f>
        <v>44657</v>
      </c>
      <c r="I1950" s="32">
        <f t="shared" si="60"/>
        <v>0</v>
      </c>
      <c r="J1950" s="32" t="s">
        <v>28</v>
      </c>
      <c r="L1950" t="s">
        <v>118</v>
      </c>
      <c r="U1950" t="s">
        <v>41</v>
      </c>
      <c r="V1950" t="str">
        <f t="shared" si="61"/>
        <v>EC</v>
      </c>
      <c r="W1950">
        <v>8010</v>
      </c>
    </row>
    <row r="1951" spans="1:23">
      <c r="A1951" t="s">
        <v>154</v>
      </c>
      <c r="C1951" t="str">
        <f>VLOOKUP(A1951,'Location Codes'!$A$2:$D$1048576,4,FALSE)</f>
        <v>Holland.Windsor</v>
      </c>
      <c r="D1951">
        <f>VLOOKUP(A1951,'Location Codes'!$A$2:$C$1048576,2,FALSE)</f>
        <v>31.974798978021798</v>
      </c>
      <c r="E1951">
        <f>VLOOKUP(A1951,'Location Codes'!$A$2:$C$1048576,3,FALSE)</f>
        <v>-81.143509030886904</v>
      </c>
      <c r="F1951" s="1">
        <v>44657</v>
      </c>
      <c r="G1951" s="3">
        <v>0.49374999999999997</v>
      </c>
      <c r="H1951" s="30">
        <f>VLOOKUP(F1951,'Rainfall Record'!$D$2:$E$1000,1,TRUE)</f>
        <v>44657</v>
      </c>
      <c r="I1951" s="32">
        <f t="shared" si="60"/>
        <v>0</v>
      </c>
      <c r="J1951" s="32" t="s">
        <v>28</v>
      </c>
      <c r="L1951" t="s">
        <v>118</v>
      </c>
      <c r="U1951" t="s">
        <v>31</v>
      </c>
      <c r="V1951" t="str">
        <f t="shared" si="61"/>
        <v>ENT</v>
      </c>
      <c r="W1951">
        <v>16160</v>
      </c>
    </row>
    <row r="1952" spans="1:23" hidden="1">
      <c r="A1952" t="s">
        <v>154</v>
      </c>
      <c r="C1952" t="str">
        <f>VLOOKUP(A1952,'Location Codes'!$A$2:$D$1048576,4,FALSE)</f>
        <v>Holland.Windsor</v>
      </c>
      <c r="D1952">
        <f>VLOOKUP(A1952,'Location Codes'!$A$2:$C$1048576,2,FALSE)</f>
        <v>31.974798978021798</v>
      </c>
      <c r="E1952">
        <f>VLOOKUP(A1952,'Location Codes'!$A$2:$C$1048576,3,FALSE)</f>
        <v>-81.143509030886904</v>
      </c>
      <c r="F1952" s="1">
        <v>44657</v>
      </c>
      <c r="G1952" s="3">
        <v>0.49374999999999997</v>
      </c>
      <c r="H1952" s="30">
        <f>VLOOKUP(F1952,'Rainfall Record'!$D$2:$E$1000,1,TRUE)</f>
        <v>44657</v>
      </c>
      <c r="I1952" s="32">
        <f t="shared" si="60"/>
        <v>0</v>
      </c>
      <c r="J1952" s="32" t="s">
        <v>28</v>
      </c>
      <c r="L1952" t="s">
        <v>118</v>
      </c>
      <c r="U1952" t="s">
        <v>120</v>
      </c>
      <c r="V1952" t="str">
        <f t="shared" si="61"/>
        <v>TC</v>
      </c>
      <c r="W1952">
        <v>101120</v>
      </c>
    </row>
    <row r="1953" spans="1:23">
      <c r="A1953" t="s">
        <v>83</v>
      </c>
      <c r="C1953" t="str">
        <f>VLOOKUP(A1953,'Location Codes'!$A$2:$D$1048576,4,FALSE)</f>
        <v>Holland.Woodley</v>
      </c>
      <c r="D1953">
        <f>VLOOKUP(A1953,'Location Codes'!$A$2:$C$1048576,2,FALSE)</f>
        <v>31.975590428128601</v>
      </c>
      <c r="E1953">
        <f>VLOOKUP(A1953,'Location Codes'!$A$2:$C$1048576,3,FALSE)</f>
        <v>-81.1385775065568</v>
      </c>
      <c r="F1953" s="1">
        <v>44657</v>
      </c>
      <c r="G1953" s="3">
        <v>0.50347222222222221</v>
      </c>
      <c r="H1953" s="30">
        <f>VLOOKUP(F1953,'Rainfall Record'!$D$2:$E$1000,1,TRUE)</f>
        <v>44657</v>
      </c>
      <c r="I1953" s="32">
        <f t="shared" si="60"/>
        <v>0</v>
      </c>
      <c r="J1953" s="32" t="s">
        <v>28</v>
      </c>
      <c r="L1953" t="s">
        <v>118</v>
      </c>
      <c r="U1953" t="s">
        <v>41</v>
      </c>
      <c r="V1953" t="str">
        <f t="shared" si="61"/>
        <v>EC</v>
      </c>
      <c r="W1953">
        <v>4550</v>
      </c>
    </row>
    <row r="1954" spans="1:23">
      <c r="A1954" t="s">
        <v>83</v>
      </c>
      <c r="C1954" t="str">
        <f>VLOOKUP(A1954,'Location Codes'!$A$2:$D$1048576,4,FALSE)</f>
        <v>Holland.Woodley</v>
      </c>
      <c r="D1954">
        <f>VLOOKUP(A1954,'Location Codes'!$A$2:$C$1048576,2,FALSE)</f>
        <v>31.975590428128601</v>
      </c>
      <c r="E1954">
        <f>VLOOKUP(A1954,'Location Codes'!$A$2:$C$1048576,3,FALSE)</f>
        <v>-81.1385775065568</v>
      </c>
      <c r="F1954" s="1">
        <v>44657</v>
      </c>
      <c r="G1954" s="3">
        <v>0.50347222222222221</v>
      </c>
      <c r="H1954" s="30">
        <f>VLOOKUP(F1954,'Rainfall Record'!$D$2:$E$1000,1,TRUE)</f>
        <v>44657</v>
      </c>
      <c r="I1954" s="32">
        <f t="shared" si="60"/>
        <v>0</v>
      </c>
      <c r="J1954" s="32" t="s">
        <v>28</v>
      </c>
      <c r="L1954" t="s">
        <v>118</v>
      </c>
      <c r="U1954" t="s">
        <v>31</v>
      </c>
      <c r="V1954" t="str">
        <f t="shared" si="61"/>
        <v>ENT</v>
      </c>
      <c r="W1954">
        <v>9340</v>
      </c>
    </row>
    <row r="1955" spans="1:23" hidden="1">
      <c r="A1955" t="s">
        <v>83</v>
      </c>
      <c r="C1955" t="str">
        <f>VLOOKUP(A1955,'Location Codes'!$A$2:$D$1048576,4,FALSE)</f>
        <v>Holland.Woodley</v>
      </c>
      <c r="D1955">
        <f>VLOOKUP(A1955,'Location Codes'!$A$2:$C$1048576,2,FALSE)</f>
        <v>31.975590428128601</v>
      </c>
      <c r="E1955">
        <f>VLOOKUP(A1955,'Location Codes'!$A$2:$C$1048576,3,FALSE)</f>
        <v>-81.1385775065568</v>
      </c>
      <c r="F1955" s="1">
        <v>44657</v>
      </c>
      <c r="G1955" s="3">
        <v>0.50347222222222221</v>
      </c>
      <c r="H1955" s="30">
        <f>VLOOKUP(F1955,'Rainfall Record'!$D$2:$E$1000,1,TRUE)</f>
        <v>44657</v>
      </c>
      <c r="I1955" s="32">
        <f t="shared" si="60"/>
        <v>0</v>
      </c>
      <c r="J1955" s="32" t="s">
        <v>28</v>
      </c>
      <c r="L1955" t="s">
        <v>118</v>
      </c>
      <c r="U1955" t="s">
        <v>120</v>
      </c>
      <c r="V1955" t="str">
        <f t="shared" si="61"/>
        <v>TC</v>
      </c>
      <c r="W1955">
        <v>54930</v>
      </c>
    </row>
    <row r="1956" spans="1:23">
      <c r="A1956" t="s">
        <v>155</v>
      </c>
      <c r="C1956" t="str">
        <f>VLOOKUP(A1956,'Location Codes'!$A$2:$D$1048576,4,FALSE)</f>
        <v>Holland.DitchW</v>
      </c>
      <c r="D1956">
        <f>VLOOKUP(A1956,'Location Codes'!$A$2:$C$1048576,2,FALSE)</f>
        <v>31.974462257878699</v>
      </c>
      <c r="E1956">
        <f>VLOOKUP(A1956,'Location Codes'!$A$2:$C$1048576,3,FALSE)</f>
        <v>-81.139136030305593</v>
      </c>
      <c r="F1956" s="1">
        <v>44657</v>
      </c>
      <c r="G1956" s="3">
        <v>0.44791666666666669</v>
      </c>
      <c r="H1956" s="30">
        <f>VLOOKUP(F1956,'Rainfall Record'!$D$2:$E$1000,1,TRUE)</f>
        <v>44657</v>
      </c>
      <c r="I1956" s="32">
        <f t="shared" si="60"/>
        <v>0</v>
      </c>
      <c r="J1956" s="32" t="s">
        <v>28</v>
      </c>
      <c r="L1956" t="s">
        <v>118</v>
      </c>
      <c r="U1956" t="s">
        <v>41</v>
      </c>
      <c r="V1956" t="str">
        <f t="shared" si="61"/>
        <v>EC</v>
      </c>
      <c r="W1956">
        <v>5560</v>
      </c>
    </row>
    <row r="1957" spans="1:23">
      <c r="A1957" t="s">
        <v>155</v>
      </c>
      <c r="C1957" t="str">
        <f>VLOOKUP(A1957,'Location Codes'!$A$2:$D$1048576,4,FALSE)</f>
        <v>Holland.DitchW</v>
      </c>
      <c r="D1957">
        <f>VLOOKUP(A1957,'Location Codes'!$A$2:$C$1048576,2,FALSE)</f>
        <v>31.974462257878699</v>
      </c>
      <c r="E1957">
        <f>VLOOKUP(A1957,'Location Codes'!$A$2:$C$1048576,3,FALSE)</f>
        <v>-81.139136030305593</v>
      </c>
      <c r="F1957" s="1">
        <v>44657</v>
      </c>
      <c r="G1957" s="3">
        <v>0.44791666666666669</v>
      </c>
      <c r="H1957" s="30">
        <f>VLOOKUP(F1957,'Rainfall Record'!$D$2:$E$1000,1,TRUE)</f>
        <v>44657</v>
      </c>
      <c r="I1957" s="32">
        <f t="shared" si="60"/>
        <v>0</v>
      </c>
      <c r="J1957" s="32" t="s">
        <v>28</v>
      </c>
      <c r="L1957" t="s">
        <v>118</v>
      </c>
      <c r="U1957" t="s">
        <v>31</v>
      </c>
      <c r="V1957" t="str">
        <f t="shared" si="61"/>
        <v>ENT</v>
      </c>
      <c r="W1957">
        <v>6630</v>
      </c>
    </row>
    <row r="1958" spans="1:23" hidden="1">
      <c r="A1958" t="s">
        <v>155</v>
      </c>
      <c r="C1958" t="str">
        <f>VLOOKUP(A1958,'Location Codes'!$A$2:$D$1048576,4,FALSE)</f>
        <v>Holland.DitchW</v>
      </c>
      <c r="D1958">
        <f>VLOOKUP(A1958,'Location Codes'!$A$2:$C$1048576,2,FALSE)</f>
        <v>31.974462257878699</v>
      </c>
      <c r="E1958">
        <f>VLOOKUP(A1958,'Location Codes'!$A$2:$C$1048576,3,FALSE)</f>
        <v>-81.139136030305593</v>
      </c>
      <c r="F1958" s="1">
        <v>44657</v>
      </c>
      <c r="G1958" s="3">
        <v>0.44791666666666669</v>
      </c>
      <c r="H1958" s="30">
        <f>VLOOKUP(F1958,'Rainfall Record'!$D$2:$E$1000,1,TRUE)</f>
        <v>44657</v>
      </c>
      <c r="I1958" s="32">
        <f t="shared" si="60"/>
        <v>0</v>
      </c>
      <c r="J1958" s="32" t="s">
        <v>28</v>
      </c>
      <c r="L1958" t="s">
        <v>118</v>
      </c>
      <c r="U1958" t="s">
        <v>120</v>
      </c>
      <c r="V1958" t="str">
        <f t="shared" si="61"/>
        <v>TC</v>
      </c>
      <c r="W1958">
        <v>91390</v>
      </c>
    </row>
    <row r="1959" spans="1:23">
      <c r="A1959" t="s">
        <v>148</v>
      </c>
      <c r="C1959" t="str">
        <f>VLOOKUP(A1959,'Location Codes'!$A$2:$D$1048576,4,FALSE)</f>
        <v>Holland.DitchE</v>
      </c>
      <c r="D1959">
        <f>VLOOKUP(A1959,'Location Codes'!$A$2:$C$1048576,2,FALSE)</f>
        <v>31.975000000000001</v>
      </c>
      <c r="E1959">
        <f>VLOOKUP(A1959,'Location Codes'!$A$2:$C$1048576,3,FALSE)</f>
        <v>-81.138056000000006</v>
      </c>
      <c r="F1959" s="1">
        <v>44657</v>
      </c>
      <c r="G1959" s="3">
        <v>0.50694444444444442</v>
      </c>
      <c r="H1959" s="30">
        <f>VLOOKUP(F1959,'Rainfall Record'!$D$2:$E$1000,1,TRUE)</f>
        <v>44657</v>
      </c>
      <c r="I1959" s="32">
        <f t="shared" si="60"/>
        <v>0</v>
      </c>
      <c r="J1959" s="32" t="s">
        <v>28</v>
      </c>
      <c r="L1959" t="s">
        <v>118</v>
      </c>
      <c r="U1959" t="s">
        <v>41</v>
      </c>
      <c r="V1959" t="str">
        <f t="shared" si="61"/>
        <v>EC</v>
      </c>
      <c r="W1959">
        <v>8160</v>
      </c>
    </row>
    <row r="1960" spans="1:23">
      <c r="A1960" t="s">
        <v>148</v>
      </c>
      <c r="C1960" t="str">
        <f>VLOOKUP(A1960,'Location Codes'!$A$2:$D$1048576,4,FALSE)</f>
        <v>Holland.DitchE</v>
      </c>
      <c r="D1960">
        <f>VLOOKUP(A1960,'Location Codes'!$A$2:$C$1048576,2,FALSE)</f>
        <v>31.975000000000001</v>
      </c>
      <c r="E1960">
        <f>VLOOKUP(A1960,'Location Codes'!$A$2:$C$1048576,3,FALSE)</f>
        <v>-81.138056000000006</v>
      </c>
      <c r="F1960" s="1">
        <v>44657</v>
      </c>
      <c r="G1960" s="3">
        <v>0.50694444444444442</v>
      </c>
      <c r="H1960" s="30">
        <f>VLOOKUP(F1960,'Rainfall Record'!$D$2:$E$1000,1,TRUE)</f>
        <v>44657</v>
      </c>
      <c r="I1960" s="32">
        <f t="shared" si="60"/>
        <v>0</v>
      </c>
      <c r="J1960" s="32" t="s">
        <v>28</v>
      </c>
      <c r="L1960" t="s">
        <v>118</v>
      </c>
      <c r="U1960" t="s">
        <v>31</v>
      </c>
      <c r="V1960" t="str">
        <f t="shared" si="61"/>
        <v>ENT</v>
      </c>
      <c r="W1960">
        <v>8860</v>
      </c>
    </row>
    <row r="1961" spans="1:23" hidden="1">
      <c r="A1961" t="s">
        <v>148</v>
      </c>
      <c r="C1961" t="str">
        <f>VLOOKUP(A1961,'Location Codes'!$A$2:$D$1048576,4,FALSE)</f>
        <v>Holland.DitchE</v>
      </c>
      <c r="D1961">
        <f>VLOOKUP(A1961,'Location Codes'!$A$2:$C$1048576,2,FALSE)</f>
        <v>31.975000000000001</v>
      </c>
      <c r="E1961">
        <f>VLOOKUP(A1961,'Location Codes'!$A$2:$C$1048576,3,FALSE)</f>
        <v>-81.138056000000006</v>
      </c>
      <c r="F1961" s="1">
        <v>44657</v>
      </c>
      <c r="G1961" s="3">
        <v>0.50694444444444442</v>
      </c>
      <c r="H1961" s="30">
        <f>VLOOKUP(F1961,'Rainfall Record'!$D$2:$E$1000,1,TRUE)</f>
        <v>44657</v>
      </c>
      <c r="I1961" s="32">
        <f t="shared" si="60"/>
        <v>0</v>
      </c>
      <c r="J1961" s="32" t="s">
        <v>28</v>
      </c>
      <c r="L1961" t="s">
        <v>118</v>
      </c>
      <c r="U1961" t="s">
        <v>120</v>
      </c>
      <c r="V1961" t="str">
        <f t="shared" si="61"/>
        <v>TC</v>
      </c>
      <c r="W1961">
        <v>96060</v>
      </c>
    </row>
    <row r="1962" spans="1:23">
      <c r="A1962" t="s">
        <v>156</v>
      </c>
      <c r="C1962" t="str">
        <f>VLOOKUP(A1962,'Location Codes'!$A$2:$D$1048576,4,FALSE)</f>
        <v>Hayners.0</v>
      </c>
      <c r="D1962">
        <f>VLOOKUP(A1962,'Location Codes'!$A$2:$C$1048576,2,FALSE)</f>
        <v>31.993873770723301</v>
      </c>
      <c r="E1962">
        <f>VLOOKUP(A1962,'Location Codes'!$A$2:$C$1048576,3,FALSE)</f>
        <v>-81.101063772355403</v>
      </c>
      <c r="F1962" s="1">
        <v>44671</v>
      </c>
      <c r="G1962" s="3">
        <v>0.33611111111111097</v>
      </c>
      <c r="H1962" s="30">
        <f>VLOOKUP(F1962,'Rainfall Record'!$D$2:$E$1000,1,TRUE)</f>
        <v>44669</v>
      </c>
      <c r="I1962" s="32">
        <f t="shared" si="60"/>
        <v>2</v>
      </c>
      <c r="J1962" s="32" t="s">
        <v>28</v>
      </c>
      <c r="L1962" t="s">
        <v>157</v>
      </c>
      <c r="R1962" t="s">
        <v>40</v>
      </c>
      <c r="U1962" t="s">
        <v>31</v>
      </c>
      <c r="V1962" t="str">
        <f t="shared" si="61"/>
        <v>ENT</v>
      </c>
      <c r="W1962">
        <v>109</v>
      </c>
    </row>
    <row r="1963" spans="1:23">
      <c r="A1963" t="s">
        <v>156</v>
      </c>
      <c r="C1963" t="str">
        <f>VLOOKUP(A1963,'Location Codes'!$A$2:$D$1048576,4,FALSE)</f>
        <v>Hayners.0</v>
      </c>
      <c r="D1963">
        <f>VLOOKUP(A1963,'Location Codes'!$A$2:$C$1048576,2,FALSE)</f>
        <v>31.993873770723301</v>
      </c>
      <c r="E1963">
        <f>VLOOKUP(A1963,'Location Codes'!$A$2:$C$1048576,3,FALSE)</f>
        <v>-81.101063772355403</v>
      </c>
      <c r="F1963" s="1">
        <v>44671</v>
      </c>
      <c r="G1963" s="3">
        <v>0.33611111111111097</v>
      </c>
      <c r="H1963" s="30">
        <f>VLOOKUP(F1963,'Rainfall Record'!$D$2:$E$1000,1,TRUE)</f>
        <v>44669</v>
      </c>
      <c r="I1963" s="32">
        <f t="shared" si="60"/>
        <v>2</v>
      </c>
      <c r="J1963" s="32" t="s">
        <v>28</v>
      </c>
      <c r="L1963" t="s">
        <v>157</v>
      </c>
      <c r="R1963" t="s">
        <v>40</v>
      </c>
      <c r="U1963" t="s">
        <v>41</v>
      </c>
      <c r="V1963" t="str">
        <f t="shared" si="61"/>
        <v>EC</v>
      </c>
      <c r="W1963">
        <v>199</v>
      </c>
    </row>
    <row r="1964" spans="1:23">
      <c r="A1964" t="s">
        <v>158</v>
      </c>
      <c r="C1964" t="str">
        <f>VLOOKUP(A1964,'Location Codes'!$A$2:$D$1048576,4,FALSE)</f>
        <v>Hayners.1</v>
      </c>
      <c r="D1964">
        <f>VLOOKUP(A1964,'Location Codes'!$A$2:$C$1048576,2,FALSE)</f>
        <v>31.992939004703299</v>
      </c>
      <c r="E1964">
        <f>VLOOKUP(A1964,'Location Codes'!$A$2:$C$1048576,3,FALSE)</f>
        <v>-81.101389874494203</v>
      </c>
      <c r="F1964" s="1">
        <v>44671</v>
      </c>
      <c r="G1964" s="3">
        <v>0.33194444444444432</v>
      </c>
      <c r="H1964" s="30">
        <f>VLOOKUP(F1964,'Rainfall Record'!$D$2:$E$1000,1,TRUE)</f>
        <v>44669</v>
      </c>
      <c r="I1964" s="32">
        <f t="shared" si="60"/>
        <v>2</v>
      </c>
      <c r="J1964" s="32" t="s">
        <v>28</v>
      </c>
      <c r="L1964" t="s">
        <v>157</v>
      </c>
      <c r="R1964" t="s">
        <v>40</v>
      </c>
      <c r="U1964" t="s">
        <v>31</v>
      </c>
      <c r="V1964" t="str">
        <f t="shared" si="61"/>
        <v>ENT</v>
      </c>
      <c r="W1964">
        <v>63</v>
      </c>
    </row>
    <row r="1965" spans="1:23">
      <c r="A1965" t="s">
        <v>158</v>
      </c>
      <c r="C1965" t="str">
        <f>VLOOKUP(A1965,'Location Codes'!$A$2:$D$1048576,4,FALSE)</f>
        <v>Hayners.1</v>
      </c>
      <c r="D1965">
        <f>VLOOKUP(A1965,'Location Codes'!$A$2:$C$1048576,2,FALSE)</f>
        <v>31.992939004703299</v>
      </c>
      <c r="E1965">
        <f>VLOOKUP(A1965,'Location Codes'!$A$2:$C$1048576,3,FALSE)</f>
        <v>-81.101389874494203</v>
      </c>
      <c r="F1965" s="1">
        <v>44671</v>
      </c>
      <c r="G1965" s="3">
        <v>0.33194444444444432</v>
      </c>
      <c r="H1965" s="30">
        <f>VLOOKUP(F1965,'Rainfall Record'!$D$2:$E$1000,1,TRUE)</f>
        <v>44669</v>
      </c>
      <c r="I1965" s="32">
        <f t="shared" si="60"/>
        <v>2</v>
      </c>
      <c r="J1965" s="32" t="s">
        <v>28</v>
      </c>
      <c r="L1965" t="s">
        <v>157</v>
      </c>
      <c r="R1965" t="s">
        <v>40</v>
      </c>
      <c r="U1965" t="s">
        <v>41</v>
      </c>
      <c r="V1965" t="str">
        <f t="shared" si="61"/>
        <v>EC</v>
      </c>
      <c r="W1965">
        <v>1012</v>
      </c>
    </row>
    <row r="1966" spans="1:23">
      <c r="A1966" t="s">
        <v>159</v>
      </c>
      <c r="C1966" t="str">
        <f>VLOOKUP(A1966,'Location Codes'!$A$2:$D$1048576,4,FALSE)</f>
        <v>Hayners.10</v>
      </c>
      <c r="D1966">
        <f>VLOOKUP(A1966,'Location Codes'!$A$2:$C$1048576,2,FALSE)</f>
        <v>31.982794384121199</v>
      </c>
      <c r="E1966">
        <f>VLOOKUP(A1966,'Location Codes'!$A$2:$C$1048576,3,FALSE)</f>
        <v>-81.112401551839596</v>
      </c>
      <c r="F1966" s="1">
        <v>44671</v>
      </c>
      <c r="G1966" s="3">
        <v>0.2951388888888889</v>
      </c>
      <c r="H1966" s="30">
        <f>VLOOKUP(F1966,'Rainfall Record'!$D$2:$E$1000,1,TRUE)</f>
        <v>44669</v>
      </c>
      <c r="I1966" s="32">
        <f t="shared" si="60"/>
        <v>2</v>
      </c>
      <c r="J1966" s="32" t="s">
        <v>28</v>
      </c>
      <c r="L1966" t="s">
        <v>157</v>
      </c>
      <c r="R1966" t="s">
        <v>40</v>
      </c>
      <c r="U1966" t="s">
        <v>31</v>
      </c>
      <c r="V1966" t="str">
        <f t="shared" si="61"/>
        <v>ENT</v>
      </c>
      <c r="W1966">
        <v>496</v>
      </c>
    </row>
    <row r="1967" spans="1:23">
      <c r="A1967" t="s">
        <v>159</v>
      </c>
      <c r="C1967" t="str">
        <f>VLOOKUP(A1967,'Location Codes'!$A$2:$D$1048576,4,FALSE)</f>
        <v>Hayners.10</v>
      </c>
      <c r="D1967">
        <f>VLOOKUP(A1967,'Location Codes'!$A$2:$C$1048576,2,FALSE)</f>
        <v>31.982794384121199</v>
      </c>
      <c r="E1967">
        <f>VLOOKUP(A1967,'Location Codes'!$A$2:$C$1048576,3,FALSE)</f>
        <v>-81.112401551839596</v>
      </c>
      <c r="F1967" s="1">
        <v>44671</v>
      </c>
      <c r="G1967" s="3">
        <v>0.2951388888888889</v>
      </c>
      <c r="H1967" s="30">
        <f>VLOOKUP(F1967,'Rainfall Record'!$D$2:$E$1000,1,TRUE)</f>
        <v>44669</v>
      </c>
      <c r="I1967" s="32">
        <f t="shared" si="60"/>
        <v>2</v>
      </c>
      <c r="J1967" s="32" t="s">
        <v>28</v>
      </c>
      <c r="L1967" t="s">
        <v>157</v>
      </c>
      <c r="R1967" t="s">
        <v>40</v>
      </c>
      <c r="U1967" t="s">
        <v>41</v>
      </c>
      <c r="V1967" t="str">
        <f t="shared" si="61"/>
        <v>EC</v>
      </c>
      <c r="W1967">
        <v>422</v>
      </c>
    </row>
    <row r="1968" spans="1:23">
      <c r="A1968" t="s">
        <v>160</v>
      </c>
      <c r="C1968" t="str">
        <f>VLOOKUP(A1968,'Location Codes'!$A$2:$D$1048576,4,FALSE)</f>
        <v>Hayners.2</v>
      </c>
      <c r="D1968">
        <f>VLOOKUP(A1968,'Location Codes'!$A$2:$C$1048576,2,FALSE)</f>
        <v>31.992159874259102</v>
      </c>
      <c r="E1968">
        <f>VLOOKUP(A1968,'Location Codes'!$A$2:$C$1048576,3,FALSE)</f>
        <v>-81.102315591161499</v>
      </c>
      <c r="F1968" s="1">
        <v>44671</v>
      </c>
      <c r="G1968" s="3">
        <v>0.32777777777777767</v>
      </c>
      <c r="H1968" s="30">
        <f>VLOOKUP(F1968,'Rainfall Record'!$D$2:$E$1000,1,TRUE)</f>
        <v>44669</v>
      </c>
      <c r="I1968" s="32">
        <f t="shared" si="60"/>
        <v>2</v>
      </c>
      <c r="J1968" s="32" t="s">
        <v>28</v>
      </c>
      <c r="L1968" t="s">
        <v>157</v>
      </c>
      <c r="R1968" t="s">
        <v>40</v>
      </c>
      <c r="U1968" t="s">
        <v>31</v>
      </c>
      <c r="V1968" t="str">
        <f t="shared" si="61"/>
        <v>ENT</v>
      </c>
      <c r="W1968">
        <v>63</v>
      </c>
    </row>
    <row r="1969" spans="1:23">
      <c r="A1969" t="s">
        <v>160</v>
      </c>
      <c r="C1969" t="str">
        <f>VLOOKUP(A1969,'Location Codes'!$A$2:$D$1048576,4,FALSE)</f>
        <v>Hayners.2</v>
      </c>
      <c r="D1969">
        <f>VLOOKUP(A1969,'Location Codes'!$A$2:$C$1048576,2,FALSE)</f>
        <v>31.992159874259102</v>
      </c>
      <c r="E1969">
        <f>VLOOKUP(A1969,'Location Codes'!$A$2:$C$1048576,3,FALSE)</f>
        <v>-81.102315591161499</v>
      </c>
      <c r="F1969" s="1">
        <v>44671</v>
      </c>
      <c r="G1969" s="3">
        <v>0.32777777777777767</v>
      </c>
      <c r="H1969" s="30">
        <f>VLOOKUP(F1969,'Rainfall Record'!$D$2:$E$1000,1,TRUE)</f>
        <v>44669</v>
      </c>
      <c r="I1969" s="32">
        <f t="shared" si="60"/>
        <v>2</v>
      </c>
      <c r="J1969" s="32" t="s">
        <v>28</v>
      </c>
      <c r="L1969" t="s">
        <v>157</v>
      </c>
      <c r="R1969" t="s">
        <v>40</v>
      </c>
      <c r="U1969" t="s">
        <v>41</v>
      </c>
      <c r="V1969" t="str">
        <f t="shared" si="61"/>
        <v>EC</v>
      </c>
      <c r="W1969">
        <v>235</v>
      </c>
    </row>
    <row r="1970" spans="1:23">
      <c r="A1970" t="s">
        <v>161</v>
      </c>
      <c r="C1970" t="str">
        <f>VLOOKUP(A1970,'Location Codes'!$A$2:$D$1048576,4,FALSE)</f>
        <v>Hayners.3</v>
      </c>
      <c r="D1970">
        <f>VLOOKUP(A1970,'Location Codes'!$A$2:$C$1048576,2,FALSE)</f>
        <v>31.991481307036</v>
      </c>
      <c r="E1970">
        <f>VLOOKUP(A1970,'Location Codes'!$A$2:$C$1048576,3,FALSE)</f>
        <v>-81.102795857808999</v>
      </c>
      <c r="F1970" s="1">
        <v>44671</v>
      </c>
      <c r="G1970" s="3">
        <v>0.32361111111111102</v>
      </c>
      <c r="H1970" s="30">
        <f>VLOOKUP(F1970,'Rainfall Record'!$D$2:$E$1000,1,TRUE)</f>
        <v>44669</v>
      </c>
      <c r="I1970" s="32">
        <f t="shared" si="60"/>
        <v>2</v>
      </c>
      <c r="J1970" s="32" t="s">
        <v>28</v>
      </c>
      <c r="L1970" t="s">
        <v>157</v>
      </c>
      <c r="R1970" t="s">
        <v>40</v>
      </c>
      <c r="U1970" t="s">
        <v>31</v>
      </c>
      <c r="V1970" t="str">
        <f t="shared" si="61"/>
        <v>ENT</v>
      </c>
      <c r="W1970">
        <v>148</v>
      </c>
    </row>
    <row r="1971" spans="1:23">
      <c r="A1971" t="s">
        <v>161</v>
      </c>
      <c r="C1971" t="str">
        <f>VLOOKUP(A1971,'Location Codes'!$A$2:$D$1048576,4,FALSE)</f>
        <v>Hayners.3</v>
      </c>
      <c r="D1971">
        <f>VLOOKUP(A1971,'Location Codes'!$A$2:$C$1048576,2,FALSE)</f>
        <v>31.991481307036</v>
      </c>
      <c r="E1971">
        <f>VLOOKUP(A1971,'Location Codes'!$A$2:$C$1048576,3,FALSE)</f>
        <v>-81.102795857808999</v>
      </c>
      <c r="F1971" s="1">
        <v>44671</v>
      </c>
      <c r="G1971" s="3">
        <v>0.32361111111111102</v>
      </c>
      <c r="H1971" s="30">
        <f>VLOOKUP(F1971,'Rainfall Record'!$D$2:$E$1000,1,TRUE)</f>
        <v>44669</v>
      </c>
      <c r="I1971" s="32">
        <f t="shared" si="60"/>
        <v>2</v>
      </c>
      <c r="J1971" s="32" t="s">
        <v>28</v>
      </c>
      <c r="L1971" t="s">
        <v>157</v>
      </c>
      <c r="R1971" t="s">
        <v>40</v>
      </c>
      <c r="U1971" t="s">
        <v>41</v>
      </c>
      <c r="V1971" t="str">
        <f t="shared" si="61"/>
        <v>EC</v>
      </c>
      <c r="W1971">
        <v>315</v>
      </c>
    </row>
    <row r="1972" spans="1:23">
      <c r="A1972" t="s">
        <v>162</v>
      </c>
      <c r="C1972" t="str">
        <f>VLOOKUP(A1972,'Location Codes'!$A$2:$D$1048576,4,FALSE)</f>
        <v>Hayners.4</v>
      </c>
      <c r="D1972">
        <f>VLOOKUP(A1972,'Location Codes'!$A$2:$C$1048576,2,FALSE)</f>
        <v>31.989723503048602</v>
      </c>
      <c r="E1972">
        <f>VLOOKUP(A1972,'Location Codes'!$A$2:$C$1048576,3,FALSE)</f>
        <v>-81.1030110488188</v>
      </c>
      <c r="F1972" s="1">
        <v>44671</v>
      </c>
      <c r="G1972" s="3">
        <v>0.31944444444444436</v>
      </c>
      <c r="H1972" s="30">
        <f>VLOOKUP(F1972,'Rainfall Record'!$D$2:$E$1000,1,TRUE)</f>
        <v>44669</v>
      </c>
      <c r="I1972" s="32">
        <f t="shared" si="60"/>
        <v>2</v>
      </c>
      <c r="J1972" s="32" t="s">
        <v>28</v>
      </c>
      <c r="L1972" t="s">
        <v>157</v>
      </c>
      <c r="R1972" t="s">
        <v>40</v>
      </c>
      <c r="U1972" t="s">
        <v>31</v>
      </c>
      <c r="V1972" t="str">
        <f t="shared" si="61"/>
        <v>ENT</v>
      </c>
      <c r="W1972">
        <v>281</v>
      </c>
    </row>
    <row r="1973" spans="1:23">
      <c r="A1973" t="s">
        <v>162</v>
      </c>
      <c r="C1973" t="str">
        <f>VLOOKUP(A1973,'Location Codes'!$A$2:$D$1048576,4,FALSE)</f>
        <v>Hayners.4</v>
      </c>
      <c r="D1973">
        <f>VLOOKUP(A1973,'Location Codes'!$A$2:$C$1048576,2,FALSE)</f>
        <v>31.989723503048602</v>
      </c>
      <c r="E1973">
        <f>VLOOKUP(A1973,'Location Codes'!$A$2:$C$1048576,3,FALSE)</f>
        <v>-81.1030110488188</v>
      </c>
      <c r="F1973" s="1">
        <v>44671</v>
      </c>
      <c r="G1973" s="3">
        <v>0.31944444444444436</v>
      </c>
      <c r="H1973" s="30">
        <f>VLOOKUP(F1973,'Rainfall Record'!$D$2:$E$1000,1,TRUE)</f>
        <v>44669</v>
      </c>
      <c r="I1973" s="32">
        <f t="shared" si="60"/>
        <v>2</v>
      </c>
      <c r="J1973" s="32" t="s">
        <v>28</v>
      </c>
      <c r="L1973" t="s">
        <v>157</v>
      </c>
      <c r="R1973" t="s">
        <v>40</v>
      </c>
      <c r="U1973" t="s">
        <v>41</v>
      </c>
      <c r="V1973" t="str">
        <f t="shared" si="61"/>
        <v>EC</v>
      </c>
      <c r="W1973">
        <v>377</v>
      </c>
    </row>
    <row r="1974" spans="1:23">
      <c r="A1974" t="s">
        <v>163</v>
      </c>
      <c r="C1974" t="str">
        <f>VLOOKUP(A1974,'Location Codes'!$A$2:$D$1048576,4,FALSE)</f>
        <v>Hayners.5</v>
      </c>
      <c r="D1974">
        <f>VLOOKUP(A1974,'Location Codes'!$A$2:$C$1048576,2,FALSE)</f>
        <v>31.9880708994732</v>
      </c>
      <c r="E1974">
        <f>VLOOKUP(A1974,'Location Codes'!$A$2:$C$1048576,3,FALSE)</f>
        <v>-81.105069924627898</v>
      </c>
      <c r="F1974" s="1">
        <v>44671</v>
      </c>
      <c r="G1974" s="3">
        <v>0.31527777777777771</v>
      </c>
      <c r="H1974" s="30">
        <f>VLOOKUP(F1974,'Rainfall Record'!$D$2:$E$1000,1,TRUE)</f>
        <v>44669</v>
      </c>
      <c r="I1974" s="32">
        <f t="shared" si="60"/>
        <v>2</v>
      </c>
      <c r="J1974" s="32" t="s">
        <v>28</v>
      </c>
      <c r="L1974" t="s">
        <v>157</v>
      </c>
      <c r="R1974" t="s">
        <v>40</v>
      </c>
      <c r="U1974" t="s">
        <v>31</v>
      </c>
      <c r="V1974" t="str">
        <f t="shared" si="61"/>
        <v>ENT</v>
      </c>
      <c r="W1974">
        <v>235</v>
      </c>
    </row>
    <row r="1975" spans="1:23">
      <c r="A1975" t="s">
        <v>163</v>
      </c>
      <c r="C1975" t="str">
        <f>VLOOKUP(A1975,'Location Codes'!$A$2:$D$1048576,4,FALSE)</f>
        <v>Hayners.5</v>
      </c>
      <c r="D1975">
        <f>VLOOKUP(A1975,'Location Codes'!$A$2:$C$1048576,2,FALSE)</f>
        <v>31.9880708994732</v>
      </c>
      <c r="E1975">
        <f>VLOOKUP(A1975,'Location Codes'!$A$2:$C$1048576,3,FALSE)</f>
        <v>-81.105069924627898</v>
      </c>
      <c r="F1975" s="1">
        <v>44671</v>
      </c>
      <c r="G1975" s="3">
        <v>0.31527777777777771</v>
      </c>
      <c r="H1975" s="30">
        <f>VLOOKUP(F1975,'Rainfall Record'!$D$2:$E$1000,1,TRUE)</f>
        <v>44669</v>
      </c>
      <c r="I1975" s="32">
        <f t="shared" si="60"/>
        <v>2</v>
      </c>
      <c r="J1975" s="32" t="s">
        <v>28</v>
      </c>
      <c r="L1975" t="s">
        <v>157</v>
      </c>
      <c r="R1975" t="s">
        <v>40</v>
      </c>
      <c r="U1975" t="s">
        <v>41</v>
      </c>
      <c r="V1975" t="str">
        <f t="shared" si="61"/>
        <v>EC</v>
      </c>
      <c r="W1975">
        <v>171</v>
      </c>
    </row>
    <row r="1976" spans="1:23">
      <c r="A1976" t="s">
        <v>164</v>
      </c>
      <c r="C1976" t="str">
        <f>VLOOKUP(A1976,'Location Codes'!$A$2:$D$1048576,4,FALSE)</f>
        <v>Hayners.6</v>
      </c>
      <c r="D1976">
        <f>VLOOKUP(A1976,'Location Codes'!$A$2:$C$1048576,2,FALSE)</f>
        <v>31.986918932090099</v>
      </c>
      <c r="E1976">
        <f>VLOOKUP(A1976,'Location Codes'!$A$2:$C$1048576,3,FALSE)</f>
        <v>-81.107693556452901</v>
      </c>
      <c r="F1976" s="1">
        <v>44671</v>
      </c>
      <c r="G1976" s="3">
        <v>0.31111111111111106</v>
      </c>
      <c r="H1976" s="30">
        <f>VLOOKUP(F1976,'Rainfall Record'!$D$2:$E$1000,1,TRUE)</f>
        <v>44669</v>
      </c>
      <c r="I1976" s="32">
        <f t="shared" si="60"/>
        <v>2</v>
      </c>
      <c r="J1976" s="32" t="s">
        <v>28</v>
      </c>
      <c r="L1976" t="s">
        <v>157</v>
      </c>
      <c r="R1976" t="s">
        <v>40</v>
      </c>
      <c r="U1976" t="s">
        <v>31</v>
      </c>
      <c r="V1976" t="str">
        <f t="shared" si="61"/>
        <v>ENT</v>
      </c>
      <c r="W1976">
        <v>309</v>
      </c>
    </row>
    <row r="1977" spans="1:23">
      <c r="A1977" t="s">
        <v>164</v>
      </c>
      <c r="C1977" t="str">
        <f>VLOOKUP(A1977,'Location Codes'!$A$2:$D$1048576,4,FALSE)</f>
        <v>Hayners.6</v>
      </c>
      <c r="D1977">
        <f>VLOOKUP(A1977,'Location Codes'!$A$2:$C$1048576,2,FALSE)</f>
        <v>31.986918932090099</v>
      </c>
      <c r="E1977">
        <f>VLOOKUP(A1977,'Location Codes'!$A$2:$C$1048576,3,FALSE)</f>
        <v>-81.107693556452901</v>
      </c>
      <c r="F1977" s="1">
        <v>44671</v>
      </c>
      <c r="G1977" s="3">
        <v>0.31111111111111106</v>
      </c>
      <c r="H1977" s="30">
        <f>VLOOKUP(F1977,'Rainfall Record'!$D$2:$E$1000,1,TRUE)</f>
        <v>44669</v>
      </c>
      <c r="I1977" s="32">
        <f t="shared" si="60"/>
        <v>2</v>
      </c>
      <c r="J1977" s="32" t="s">
        <v>28</v>
      </c>
      <c r="L1977" t="s">
        <v>157</v>
      </c>
      <c r="R1977" t="s">
        <v>40</v>
      </c>
      <c r="U1977" t="s">
        <v>41</v>
      </c>
      <c r="V1977" t="str">
        <f t="shared" si="61"/>
        <v>EC</v>
      </c>
      <c r="W1977">
        <v>359</v>
      </c>
    </row>
    <row r="1978" spans="1:23">
      <c r="A1978" t="s">
        <v>165</v>
      </c>
      <c r="C1978" t="str">
        <f>VLOOKUP(A1978,'Location Codes'!$A$2:$D$1048576,4,FALSE)</f>
        <v>Hayners.7</v>
      </c>
      <c r="D1978">
        <f>VLOOKUP(A1978,'Location Codes'!$A$2:$C$1048576,2,FALSE)</f>
        <v>31.984381620432298</v>
      </c>
      <c r="E1978">
        <f>VLOOKUP(A1978,'Location Codes'!$A$2:$C$1048576,3,FALSE)</f>
        <v>-81.107954355166399</v>
      </c>
      <c r="F1978" s="1">
        <v>44671</v>
      </c>
      <c r="G1978" s="3">
        <v>0.30694444444444441</v>
      </c>
      <c r="H1978" s="30">
        <f>VLOOKUP(F1978,'Rainfall Record'!$D$2:$E$1000,1,TRUE)</f>
        <v>44669</v>
      </c>
      <c r="I1978" s="32">
        <f t="shared" si="60"/>
        <v>2</v>
      </c>
      <c r="J1978" s="32" t="s">
        <v>28</v>
      </c>
      <c r="L1978" t="s">
        <v>157</v>
      </c>
      <c r="R1978" t="s">
        <v>40</v>
      </c>
      <c r="U1978" t="s">
        <v>31</v>
      </c>
      <c r="V1978" t="str">
        <f t="shared" si="61"/>
        <v>ENT</v>
      </c>
      <c r="W1978">
        <v>884</v>
      </c>
    </row>
    <row r="1979" spans="1:23">
      <c r="A1979" t="s">
        <v>165</v>
      </c>
      <c r="C1979" t="str">
        <f>VLOOKUP(A1979,'Location Codes'!$A$2:$D$1048576,4,FALSE)</f>
        <v>Hayners.7</v>
      </c>
      <c r="D1979">
        <f>VLOOKUP(A1979,'Location Codes'!$A$2:$C$1048576,2,FALSE)</f>
        <v>31.984381620432298</v>
      </c>
      <c r="E1979">
        <f>VLOOKUP(A1979,'Location Codes'!$A$2:$C$1048576,3,FALSE)</f>
        <v>-81.107954355166399</v>
      </c>
      <c r="F1979" s="1">
        <v>44671</v>
      </c>
      <c r="G1979" s="3">
        <v>0.30694444444444441</v>
      </c>
      <c r="H1979" s="30">
        <f>VLOOKUP(F1979,'Rainfall Record'!$D$2:$E$1000,1,TRUE)</f>
        <v>44669</v>
      </c>
      <c r="I1979" s="32">
        <f t="shared" si="60"/>
        <v>2</v>
      </c>
      <c r="J1979" s="32" t="s">
        <v>28</v>
      </c>
      <c r="L1979" t="s">
        <v>157</v>
      </c>
      <c r="R1979" t="s">
        <v>40</v>
      </c>
      <c r="U1979" t="s">
        <v>41</v>
      </c>
      <c r="V1979" t="str">
        <f t="shared" si="61"/>
        <v>EC</v>
      </c>
      <c r="W1979">
        <v>221</v>
      </c>
    </row>
    <row r="1980" spans="1:23">
      <c r="A1980" t="s">
        <v>166</v>
      </c>
      <c r="C1980" t="str">
        <f>VLOOKUP(A1980,'Location Codes'!$A$2:$D$1048576,4,FALSE)</f>
        <v>Hayners.8</v>
      </c>
      <c r="D1980">
        <f>VLOOKUP(A1980,'Location Codes'!$A$2:$C$1048576,2,FALSE)</f>
        <v>31.985355898394499</v>
      </c>
      <c r="E1980">
        <f>VLOOKUP(A1980,'Location Codes'!$A$2:$C$1048576,3,FALSE)</f>
        <v>-81.110438952227199</v>
      </c>
      <c r="F1980" s="1">
        <v>44671</v>
      </c>
      <c r="G1980" s="3">
        <v>0.30277777777777776</v>
      </c>
      <c r="H1980" s="30">
        <f>VLOOKUP(F1980,'Rainfall Record'!$D$2:$E$1000,1,TRUE)</f>
        <v>44669</v>
      </c>
      <c r="I1980" s="32">
        <f t="shared" si="60"/>
        <v>2</v>
      </c>
      <c r="J1980" s="32" t="s">
        <v>28</v>
      </c>
      <c r="L1980" t="s">
        <v>157</v>
      </c>
      <c r="R1980" t="s">
        <v>40</v>
      </c>
      <c r="U1980" t="s">
        <v>31</v>
      </c>
      <c r="V1980" t="str">
        <f t="shared" si="61"/>
        <v>ENT</v>
      </c>
      <c r="W1980">
        <v>435</v>
      </c>
    </row>
    <row r="1981" spans="1:23">
      <c r="A1981" t="s">
        <v>166</v>
      </c>
      <c r="C1981" t="str">
        <f>VLOOKUP(A1981,'Location Codes'!$A$2:$D$1048576,4,FALSE)</f>
        <v>Hayners.8</v>
      </c>
      <c r="D1981">
        <f>VLOOKUP(A1981,'Location Codes'!$A$2:$C$1048576,2,FALSE)</f>
        <v>31.985355898394499</v>
      </c>
      <c r="E1981">
        <f>VLOOKUP(A1981,'Location Codes'!$A$2:$C$1048576,3,FALSE)</f>
        <v>-81.110438952227199</v>
      </c>
      <c r="F1981" s="1">
        <v>44671</v>
      </c>
      <c r="G1981" s="3">
        <v>0.30277777777777776</v>
      </c>
      <c r="H1981" s="30">
        <f>VLOOKUP(F1981,'Rainfall Record'!$D$2:$E$1000,1,TRUE)</f>
        <v>44669</v>
      </c>
      <c r="I1981" s="32">
        <f t="shared" si="60"/>
        <v>2</v>
      </c>
      <c r="J1981" s="32" t="s">
        <v>28</v>
      </c>
      <c r="L1981" t="s">
        <v>157</v>
      </c>
      <c r="R1981" t="s">
        <v>40</v>
      </c>
      <c r="U1981" t="s">
        <v>41</v>
      </c>
      <c r="V1981" t="str">
        <f t="shared" si="61"/>
        <v>EC</v>
      </c>
      <c r="W1981">
        <v>337</v>
      </c>
    </row>
    <row r="1982" spans="1:23">
      <c r="A1982" t="s">
        <v>167</v>
      </c>
      <c r="C1982" t="str">
        <f>VLOOKUP(A1982,'Location Codes'!$A$2:$D$1048576,4,FALSE)</f>
        <v>Hayners.9</v>
      </c>
      <c r="D1982">
        <f>VLOOKUP(A1982,'Location Codes'!$A$2:$C$1048576,2,FALSE)</f>
        <v>31.9844160452644</v>
      </c>
      <c r="E1982">
        <f>VLOOKUP(A1982,'Location Codes'!$A$2:$C$1048576,3,FALSE)</f>
        <v>-81.111798819568094</v>
      </c>
      <c r="F1982" s="1">
        <v>44671</v>
      </c>
      <c r="G1982" s="3">
        <v>0.2986111111111111</v>
      </c>
      <c r="H1982" s="30">
        <f>VLOOKUP(F1982,'Rainfall Record'!$D$2:$E$1000,1,TRUE)</f>
        <v>44669</v>
      </c>
      <c r="I1982" s="32">
        <f t="shared" si="60"/>
        <v>2</v>
      </c>
      <c r="J1982" s="32" t="s">
        <v>28</v>
      </c>
      <c r="L1982" t="s">
        <v>157</v>
      </c>
      <c r="R1982" t="s">
        <v>40</v>
      </c>
      <c r="U1982" t="s">
        <v>31</v>
      </c>
      <c r="V1982" t="str">
        <f t="shared" si="61"/>
        <v>ENT</v>
      </c>
      <c r="W1982">
        <v>393</v>
      </c>
    </row>
    <row r="1983" spans="1:23">
      <c r="A1983" t="s">
        <v>167</v>
      </c>
      <c r="C1983" t="str">
        <f>VLOOKUP(A1983,'Location Codes'!$A$2:$D$1048576,4,FALSE)</f>
        <v>Hayners.9</v>
      </c>
      <c r="D1983">
        <f>VLOOKUP(A1983,'Location Codes'!$A$2:$C$1048576,2,FALSE)</f>
        <v>31.9844160452644</v>
      </c>
      <c r="E1983">
        <f>VLOOKUP(A1983,'Location Codes'!$A$2:$C$1048576,3,FALSE)</f>
        <v>-81.111798819568094</v>
      </c>
      <c r="F1983" s="1">
        <v>44671</v>
      </c>
      <c r="G1983" s="3">
        <v>0.2986111111111111</v>
      </c>
      <c r="H1983" s="30">
        <f>VLOOKUP(F1983,'Rainfall Record'!$D$2:$E$1000,1,TRUE)</f>
        <v>44669</v>
      </c>
      <c r="I1983" s="32">
        <f t="shared" si="60"/>
        <v>2</v>
      </c>
      <c r="J1983" s="32" t="s">
        <v>28</v>
      </c>
      <c r="L1983" t="s">
        <v>157</v>
      </c>
      <c r="R1983" t="s">
        <v>40</v>
      </c>
      <c r="U1983" t="s">
        <v>41</v>
      </c>
      <c r="V1983" t="str">
        <f t="shared" si="61"/>
        <v>EC</v>
      </c>
      <c r="W1983">
        <v>393</v>
      </c>
    </row>
    <row r="1984" spans="1:23">
      <c r="A1984" t="s">
        <v>168</v>
      </c>
      <c r="C1984" t="str">
        <f>VLOOKUP(A1984,'Location Codes'!$A$2:$D$1048576,4,FALSE)</f>
        <v>Hayners.Incoming</v>
      </c>
      <c r="D1984">
        <f>VLOOKUP(A1984,'Location Codes'!$A$2:$C$1048576,2,FALSE)</f>
        <v>31.982794384121199</v>
      </c>
      <c r="E1984">
        <f>VLOOKUP(A1984,'Location Codes'!$A$2:$C$1048576,3,FALSE)</f>
        <v>-81.112401551839596</v>
      </c>
      <c r="F1984" s="1">
        <v>44671</v>
      </c>
      <c r="G1984" s="3">
        <v>0.36458333333333331</v>
      </c>
      <c r="H1984" s="30">
        <f>VLOOKUP(F1984,'Rainfall Record'!$D$2:$E$1000,1,TRUE)</f>
        <v>44669</v>
      </c>
      <c r="I1984" s="32">
        <f t="shared" si="60"/>
        <v>2</v>
      </c>
      <c r="J1984" s="32" t="s">
        <v>28</v>
      </c>
      <c r="L1984" t="s">
        <v>157</v>
      </c>
      <c r="R1984" t="s">
        <v>40</v>
      </c>
      <c r="U1984" t="s">
        <v>31</v>
      </c>
      <c r="V1984" t="str">
        <f t="shared" si="61"/>
        <v>ENT</v>
      </c>
      <c r="W1984">
        <v>395</v>
      </c>
    </row>
    <row r="1985" spans="1:23">
      <c r="A1985" t="s">
        <v>168</v>
      </c>
      <c r="C1985" t="str">
        <f>VLOOKUP(A1985,'Location Codes'!$A$2:$D$1048576,4,FALSE)</f>
        <v>Hayners.Incoming</v>
      </c>
      <c r="D1985">
        <f>VLOOKUP(A1985,'Location Codes'!$A$2:$C$1048576,2,FALSE)</f>
        <v>31.982794384121199</v>
      </c>
      <c r="E1985">
        <f>VLOOKUP(A1985,'Location Codes'!$A$2:$C$1048576,3,FALSE)</f>
        <v>-81.112401551839596</v>
      </c>
      <c r="F1985" s="1">
        <v>44671</v>
      </c>
      <c r="G1985" s="3">
        <v>0.36458333333333331</v>
      </c>
      <c r="H1985" s="30">
        <f>VLOOKUP(F1985,'Rainfall Record'!$D$2:$E$1000,1,TRUE)</f>
        <v>44669</v>
      </c>
      <c r="I1985" s="32">
        <f t="shared" si="60"/>
        <v>2</v>
      </c>
      <c r="J1985" s="32" t="s">
        <v>28</v>
      </c>
      <c r="L1985" t="s">
        <v>157</v>
      </c>
      <c r="R1985" t="s">
        <v>40</v>
      </c>
      <c r="U1985" t="s">
        <v>41</v>
      </c>
      <c r="V1985" t="str">
        <f t="shared" si="61"/>
        <v>EC</v>
      </c>
      <c r="W1985">
        <v>318</v>
      </c>
    </row>
    <row r="1986" spans="1:23">
      <c r="A1986" t="s">
        <v>84</v>
      </c>
      <c r="C1986" t="str">
        <f>VLOOKUP(A1986,'Location Codes'!$A$2:$D$1048576,4,FALSE)</f>
        <v>Harmon.1</v>
      </c>
      <c r="D1986">
        <f>VLOOKUP(A1986,'Location Codes'!$A$2:$C$1048576,2,FALSE)</f>
        <v>32.007800000000003</v>
      </c>
      <c r="E1986">
        <f>VLOOKUP(A1986,'Location Codes'!$A$2:$C$1048576,3,FALSE)</f>
        <v>-81.109399999999994</v>
      </c>
      <c r="F1986" s="1">
        <v>44677</v>
      </c>
      <c r="G1986" s="21" t="s">
        <v>169</v>
      </c>
      <c r="H1986" s="30">
        <f>VLOOKUP(F1986,'Rainfall Record'!$D$2:$E$1000,1,TRUE)</f>
        <v>44669</v>
      </c>
      <c r="I1986" s="32">
        <f t="shared" si="60"/>
        <v>8</v>
      </c>
      <c r="J1986" s="32" t="s">
        <v>28</v>
      </c>
      <c r="K1986" t="s">
        <v>170</v>
      </c>
      <c r="L1986" t="s">
        <v>118</v>
      </c>
      <c r="R1986" t="s">
        <v>118</v>
      </c>
      <c r="S1986" s="24" t="s">
        <v>171</v>
      </c>
      <c r="T1986" s="24" t="s">
        <v>172</v>
      </c>
      <c r="U1986" t="s">
        <v>41</v>
      </c>
      <c r="V1986" t="str">
        <f t="shared" si="61"/>
        <v>EC</v>
      </c>
      <c r="W1986">
        <v>750</v>
      </c>
    </row>
    <row r="1987" spans="1:23" hidden="1">
      <c r="A1987" t="s">
        <v>84</v>
      </c>
      <c r="C1987" t="str">
        <f>VLOOKUP(A1987,'Location Codes'!$A$2:$D$1048576,4,FALSE)</f>
        <v>Harmon.1</v>
      </c>
      <c r="D1987">
        <f>VLOOKUP(A1987,'Location Codes'!$A$2:$C$1048576,2,FALSE)</f>
        <v>32.007800000000003</v>
      </c>
      <c r="E1987">
        <f>VLOOKUP(A1987,'Location Codes'!$A$2:$C$1048576,3,FALSE)</f>
        <v>-81.109399999999994</v>
      </c>
      <c r="F1987" s="1">
        <v>44677</v>
      </c>
      <c r="G1987" s="21" t="s">
        <v>169</v>
      </c>
      <c r="H1987" s="30">
        <f>VLOOKUP(F1987,'Rainfall Record'!$D$2:$E$1000,1,TRUE)</f>
        <v>44669</v>
      </c>
      <c r="I1987" s="32">
        <f t="shared" ref="I1987:I2050" si="62">ROUND(F1987-H1987,0)</f>
        <v>8</v>
      </c>
      <c r="J1987" s="32" t="s">
        <v>28</v>
      </c>
      <c r="K1987" t="s">
        <v>170</v>
      </c>
      <c r="L1987" t="s">
        <v>118</v>
      </c>
      <c r="R1987" t="s">
        <v>118</v>
      </c>
      <c r="S1987" s="24" t="s">
        <v>171</v>
      </c>
      <c r="T1987" s="24" t="s">
        <v>172</v>
      </c>
      <c r="U1987" t="s">
        <v>120</v>
      </c>
      <c r="V1987" t="str">
        <f t="shared" ref="V1987:V2050" si="63">IF(U1987="Fecal","FC",IF(U1987="Entero","ENT",IF(U1987="E.coli","EC",IF(U1987="E. Coli","EC",IF(U1987="Enterococci","ENT",IF(U1987="Total Coli","TC",IF(U1987="Total Coliform","TC","error")))))))</f>
        <v>TC</v>
      </c>
      <c r="W1987">
        <v>19350</v>
      </c>
    </row>
    <row r="1988" spans="1:23">
      <c r="A1988" t="s">
        <v>85</v>
      </c>
      <c r="C1988" t="str">
        <f>VLOOKUP(A1988,'Location Codes'!$A$2:$D$1048576,4,FALSE)</f>
        <v>Harmon.2</v>
      </c>
      <c r="D1988">
        <f>VLOOKUP(A1988,'Location Codes'!$A$2:$C$1048576,2,FALSE)</f>
        <v>32.005200000000002</v>
      </c>
      <c r="E1988">
        <f>VLOOKUP(A1988,'Location Codes'!$A$2:$C$1048576,3,FALSE)</f>
        <v>-81.106399999999994</v>
      </c>
      <c r="F1988" s="1">
        <v>44677</v>
      </c>
      <c r="G1988" s="21" t="s">
        <v>173</v>
      </c>
      <c r="H1988" s="30">
        <f>VLOOKUP(F1988,'Rainfall Record'!$D$2:$E$1000,1,TRUE)</f>
        <v>44669</v>
      </c>
      <c r="I1988" s="32">
        <f t="shared" si="62"/>
        <v>8</v>
      </c>
      <c r="J1988" s="32" t="s">
        <v>28</v>
      </c>
      <c r="K1988" t="s">
        <v>170</v>
      </c>
      <c r="L1988" t="s">
        <v>118</v>
      </c>
      <c r="R1988" t="s">
        <v>118</v>
      </c>
      <c r="S1988" s="24" t="s">
        <v>171</v>
      </c>
      <c r="T1988" s="24" t="s">
        <v>172</v>
      </c>
      <c r="U1988" t="s">
        <v>41</v>
      </c>
      <c r="V1988" t="str">
        <f t="shared" si="63"/>
        <v>EC</v>
      </c>
      <c r="W1988">
        <v>51270</v>
      </c>
    </row>
    <row r="1989" spans="1:23" hidden="1">
      <c r="A1989" t="s">
        <v>85</v>
      </c>
      <c r="C1989" t="str">
        <f>VLOOKUP(A1989,'Location Codes'!$A$2:$D$1048576,4,FALSE)</f>
        <v>Harmon.2</v>
      </c>
      <c r="D1989">
        <f>VLOOKUP(A1989,'Location Codes'!$A$2:$C$1048576,2,FALSE)</f>
        <v>32.005200000000002</v>
      </c>
      <c r="E1989">
        <f>VLOOKUP(A1989,'Location Codes'!$A$2:$C$1048576,3,FALSE)</f>
        <v>-81.106399999999994</v>
      </c>
      <c r="F1989" s="1">
        <v>44677</v>
      </c>
      <c r="G1989" s="21" t="s">
        <v>173</v>
      </c>
      <c r="H1989" s="30">
        <f>VLOOKUP(F1989,'Rainfall Record'!$D$2:$E$1000,1,TRUE)</f>
        <v>44669</v>
      </c>
      <c r="I1989" s="32">
        <f t="shared" si="62"/>
        <v>8</v>
      </c>
      <c r="J1989" s="32" t="s">
        <v>28</v>
      </c>
      <c r="K1989" t="s">
        <v>170</v>
      </c>
      <c r="L1989" t="s">
        <v>118</v>
      </c>
      <c r="R1989" t="s">
        <v>118</v>
      </c>
      <c r="S1989" s="24" t="s">
        <v>171</v>
      </c>
      <c r="T1989" s="24" t="s">
        <v>172</v>
      </c>
      <c r="U1989" t="s">
        <v>120</v>
      </c>
      <c r="V1989" t="str">
        <f t="shared" si="63"/>
        <v>TC</v>
      </c>
      <c r="W1989">
        <v>141360</v>
      </c>
    </row>
    <row r="1990" spans="1:23">
      <c r="A1990" t="s">
        <v>86</v>
      </c>
      <c r="C1990" t="str">
        <f>VLOOKUP(A1990,'Location Codes'!$A$2:$D$1048576,4,FALSE)</f>
        <v>Harmon.3</v>
      </c>
      <c r="D1990">
        <f>VLOOKUP(A1990,'Location Codes'!$A$2:$C$1048576,2,FALSE)</f>
        <v>32.000700000000002</v>
      </c>
      <c r="E1990">
        <f>VLOOKUP(A1990,'Location Codes'!$A$2:$C$1048576,3,FALSE)</f>
        <v>-81.105000000000004</v>
      </c>
      <c r="F1990" s="1">
        <v>44677</v>
      </c>
      <c r="G1990" s="21" t="s">
        <v>174</v>
      </c>
      <c r="H1990" s="30">
        <f>VLOOKUP(F1990,'Rainfall Record'!$D$2:$E$1000,1,TRUE)</f>
        <v>44669</v>
      </c>
      <c r="I1990" s="32">
        <f t="shared" si="62"/>
        <v>8</v>
      </c>
      <c r="J1990" s="32" t="s">
        <v>28</v>
      </c>
      <c r="K1990" t="s">
        <v>170</v>
      </c>
      <c r="L1990" t="s">
        <v>118</v>
      </c>
      <c r="R1990" t="s">
        <v>118</v>
      </c>
      <c r="S1990" s="24" t="s">
        <v>171</v>
      </c>
      <c r="T1990" s="24" t="s">
        <v>172</v>
      </c>
      <c r="U1990" t="s">
        <v>41</v>
      </c>
      <c r="V1990" t="str">
        <f t="shared" si="63"/>
        <v>EC</v>
      </c>
      <c r="W1990">
        <v>980</v>
      </c>
    </row>
    <row r="1991" spans="1:23" hidden="1">
      <c r="A1991" t="s">
        <v>86</v>
      </c>
      <c r="C1991" t="str">
        <f>VLOOKUP(A1991,'Location Codes'!$A$2:$D$1048576,4,FALSE)</f>
        <v>Harmon.3</v>
      </c>
      <c r="D1991">
        <f>VLOOKUP(A1991,'Location Codes'!$A$2:$C$1048576,2,FALSE)</f>
        <v>32.000700000000002</v>
      </c>
      <c r="E1991">
        <f>VLOOKUP(A1991,'Location Codes'!$A$2:$C$1048576,3,FALSE)</f>
        <v>-81.105000000000004</v>
      </c>
      <c r="F1991" s="1">
        <v>44677</v>
      </c>
      <c r="G1991" s="21" t="s">
        <v>175</v>
      </c>
      <c r="H1991" s="30">
        <f>VLOOKUP(F1991,'Rainfall Record'!$D$2:$E$1000,1,TRUE)</f>
        <v>44669</v>
      </c>
      <c r="I1991" s="32">
        <f t="shared" si="62"/>
        <v>8</v>
      </c>
      <c r="J1991" s="32" t="s">
        <v>28</v>
      </c>
      <c r="K1991" t="s">
        <v>170</v>
      </c>
      <c r="L1991" t="s">
        <v>118</v>
      </c>
      <c r="R1991" t="s">
        <v>118</v>
      </c>
      <c r="S1991" s="24" t="s">
        <v>171</v>
      </c>
      <c r="T1991" s="24" t="s">
        <v>172</v>
      </c>
      <c r="U1991" t="s">
        <v>120</v>
      </c>
      <c r="V1991" t="str">
        <f t="shared" si="63"/>
        <v>TC</v>
      </c>
      <c r="W1991">
        <v>38730</v>
      </c>
    </row>
    <row r="1992" spans="1:23">
      <c r="A1992" t="s">
        <v>87</v>
      </c>
      <c r="C1992" t="str">
        <f>VLOOKUP(A1992,'Location Codes'!$A$2:$D$1048576,4,FALSE)</f>
        <v>Harmon.4</v>
      </c>
      <c r="D1992">
        <f>VLOOKUP(A1992,'Location Codes'!$A$2:$C$1048576,2,FALSE)</f>
        <v>32.0002</v>
      </c>
      <c r="E1992">
        <f>VLOOKUP(A1992,'Location Codes'!$A$2:$C$1048576,3,FALSE)</f>
        <v>-81.1053</v>
      </c>
      <c r="F1992" s="1">
        <v>44677</v>
      </c>
      <c r="G1992" s="21" t="s">
        <v>176</v>
      </c>
      <c r="H1992" s="30">
        <f>VLOOKUP(F1992,'Rainfall Record'!$D$2:$E$1000,1,TRUE)</f>
        <v>44669</v>
      </c>
      <c r="I1992" s="32">
        <f t="shared" si="62"/>
        <v>8</v>
      </c>
      <c r="J1992" s="32" t="s">
        <v>28</v>
      </c>
      <c r="K1992" t="s">
        <v>170</v>
      </c>
      <c r="L1992" t="s">
        <v>118</v>
      </c>
      <c r="R1992" t="s">
        <v>118</v>
      </c>
      <c r="S1992" s="24" t="s">
        <v>171</v>
      </c>
      <c r="T1992" s="24" t="s">
        <v>172</v>
      </c>
      <c r="U1992" t="s">
        <v>41</v>
      </c>
      <c r="V1992" t="str">
        <f t="shared" si="63"/>
        <v>EC</v>
      </c>
      <c r="W1992">
        <v>4260</v>
      </c>
    </row>
    <row r="1993" spans="1:23" hidden="1">
      <c r="A1993" t="s">
        <v>87</v>
      </c>
      <c r="C1993" t="str">
        <f>VLOOKUP(A1993,'Location Codes'!$A$2:$D$1048576,4,FALSE)</f>
        <v>Harmon.4</v>
      </c>
      <c r="D1993">
        <f>VLOOKUP(A1993,'Location Codes'!$A$2:$C$1048576,2,FALSE)</f>
        <v>32.0002</v>
      </c>
      <c r="E1993">
        <f>VLOOKUP(A1993,'Location Codes'!$A$2:$C$1048576,3,FALSE)</f>
        <v>-81.1053</v>
      </c>
      <c r="F1993" s="1">
        <v>44677</v>
      </c>
      <c r="G1993" s="21" t="s">
        <v>176</v>
      </c>
      <c r="H1993" s="30">
        <f>VLOOKUP(F1993,'Rainfall Record'!$D$2:$E$1000,1,TRUE)</f>
        <v>44669</v>
      </c>
      <c r="I1993" s="32">
        <f t="shared" si="62"/>
        <v>8</v>
      </c>
      <c r="J1993" s="32" t="s">
        <v>28</v>
      </c>
      <c r="K1993" t="s">
        <v>170</v>
      </c>
      <c r="L1993" t="s">
        <v>118</v>
      </c>
      <c r="R1993" t="s">
        <v>118</v>
      </c>
      <c r="S1993" s="24" t="s">
        <v>171</v>
      </c>
      <c r="T1993" s="24" t="s">
        <v>172</v>
      </c>
      <c r="U1993" t="s">
        <v>120</v>
      </c>
      <c r="V1993" t="str">
        <f t="shared" si="63"/>
        <v>TC</v>
      </c>
      <c r="W1993">
        <v>43520</v>
      </c>
    </row>
    <row r="1994" spans="1:23">
      <c r="A1994" t="s">
        <v>93</v>
      </c>
      <c r="C1994" t="str">
        <f>VLOOKUP(A1994,'Location Codes'!$A$2:$D$1048576,4,FALSE)</f>
        <v>Harmon.4.A</v>
      </c>
      <c r="D1994">
        <f>VLOOKUP(A1994,'Location Codes'!$A$2:$C$1048576,2,FALSE)</f>
        <v>32.000829131651102</v>
      </c>
      <c r="E1994">
        <f>VLOOKUP(A1994,'Location Codes'!$A$2:$C$1048576,3,FALSE)</f>
        <v>-81.106536471367605</v>
      </c>
      <c r="F1994" s="1">
        <v>44677</v>
      </c>
      <c r="G1994" s="21" t="s">
        <v>177</v>
      </c>
      <c r="H1994" s="30">
        <f>VLOOKUP(F1994,'Rainfall Record'!$D$2:$E$1000,1,TRUE)</f>
        <v>44669</v>
      </c>
      <c r="I1994" s="32">
        <f t="shared" si="62"/>
        <v>8</v>
      </c>
      <c r="J1994" s="32" t="s">
        <v>28</v>
      </c>
      <c r="K1994" t="s">
        <v>170</v>
      </c>
      <c r="L1994" t="s">
        <v>118</v>
      </c>
      <c r="R1994" t="s">
        <v>118</v>
      </c>
      <c r="S1994" s="24" t="s">
        <v>171</v>
      </c>
      <c r="T1994" s="24" t="s">
        <v>172</v>
      </c>
      <c r="U1994" t="s">
        <v>41</v>
      </c>
      <c r="V1994" t="str">
        <f t="shared" si="63"/>
        <v>EC</v>
      </c>
      <c r="W1994">
        <v>7440</v>
      </c>
    </row>
    <row r="1995" spans="1:23" hidden="1">
      <c r="A1995" t="s">
        <v>93</v>
      </c>
      <c r="C1995" t="str">
        <f>VLOOKUP(A1995,'Location Codes'!$A$2:$D$1048576,4,FALSE)</f>
        <v>Harmon.4.A</v>
      </c>
      <c r="D1995">
        <f>VLOOKUP(A1995,'Location Codes'!$A$2:$C$1048576,2,FALSE)</f>
        <v>32.000829131651102</v>
      </c>
      <c r="E1995">
        <f>VLOOKUP(A1995,'Location Codes'!$A$2:$C$1048576,3,FALSE)</f>
        <v>-81.106536471367605</v>
      </c>
      <c r="F1995" s="1">
        <v>44677</v>
      </c>
      <c r="G1995" s="21" t="s">
        <v>177</v>
      </c>
      <c r="H1995" s="30">
        <f>VLOOKUP(F1995,'Rainfall Record'!$D$2:$E$1000,1,TRUE)</f>
        <v>44669</v>
      </c>
      <c r="I1995" s="32">
        <f t="shared" si="62"/>
        <v>8</v>
      </c>
      <c r="J1995" s="32" t="s">
        <v>28</v>
      </c>
      <c r="K1995" t="s">
        <v>170</v>
      </c>
      <c r="L1995" t="s">
        <v>118</v>
      </c>
      <c r="R1995" t="s">
        <v>118</v>
      </c>
      <c r="S1995" s="24" t="s">
        <v>171</v>
      </c>
      <c r="T1995" s="24" t="s">
        <v>172</v>
      </c>
      <c r="U1995" t="s">
        <v>120</v>
      </c>
      <c r="V1995" t="str">
        <f t="shared" si="63"/>
        <v>TC</v>
      </c>
      <c r="W1995">
        <v>46110</v>
      </c>
    </row>
    <row r="1996" spans="1:23">
      <c r="A1996" t="s">
        <v>88</v>
      </c>
      <c r="C1996" t="str">
        <f>VLOOKUP(A1996,'Location Codes'!$A$2:$D$1048576,4,FALSE)</f>
        <v>Harmon.5</v>
      </c>
      <c r="D1996">
        <f>VLOOKUP(A1996,'Location Codes'!$A$2:$C$1048576,2,FALSE)</f>
        <v>31.9955</v>
      </c>
      <c r="E1996">
        <f>VLOOKUP(A1996,'Location Codes'!$A$2:$C$1048576,3,FALSE)</f>
        <v>-81.110299999999995</v>
      </c>
      <c r="F1996" s="1">
        <v>44677</v>
      </c>
      <c r="G1996" s="21" t="s">
        <v>178</v>
      </c>
      <c r="H1996" s="30">
        <f>VLOOKUP(F1996,'Rainfall Record'!$D$2:$E$1000,1,TRUE)</f>
        <v>44669</v>
      </c>
      <c r="I1996" s="32">
        <f t="shared" si="62"/>
        <v>8</v>
      </c>
      <c r="J1996" s="32" t="s">
        <v>28</v>
      </c>
      <c r="K1996" t="s">
        <v>170</v>
      </c>
      <c r="L1996" t="s">
        <v>118</v>
      </c>
      <c r="R1996" t="s">
        <v>118</v>
      </c>
      <c r="S1996" s="24" t="s">
        <v>171</v>
      </c>
      <c r="T1996" s="24" t="s">
        <v>172</v>
      </c>
      <c r="U1996" t="s">
        <v>41</v>
      </c>
      <c r="V1996" t="str">
        <f t="shared" si="63"/>
        <v>EC</v>
      </c>
      <c r="W1996">
        <v>3130</v>
      </c>
    </row>
    <row r="1997" spans="1:23" hidden="1">
      <c r="A1997" t="s">
        <v>88</v>
      </c>
      <c r="C1997" t="str">
        <f>VLOOKUP(A1997,'Location Codes'!$A$2:$D$1048576,4,FALSE)</f>
        <v>Harmon.5</v>
      </c>
      <c r="D1997">
        <f>VLOOKUP(A1997,'Location Codes'!$A$2:$C$1048576,2,FALSE)</f>
        <v>31.9955</v>
      </c>
      <c r="E1997">
        <f>VLOOKUP(A1997,'Location Codes'!$A$2:$C$1048576,3,FALSE)</f>
        <v>-81.110299999999995</v>
      </c>
      <c r="F1997" s="1">
        <v>44677</v>
      </c>
      <c r="G1997" s="21" t="s">
        <v>178</v>
      </c>
      <c r="H1997" s="30">
        <f>VLOOKUP(F1997,'Rainfall Record'!$D$2:$E$1000,1,TRUE)</f>
        <v>44669</v>
      </c>
      <c r="I1997" s="32">
        <f t="shared" si="62"/>
        <v>8</v>
      </c>
      <c r="J1997" s="32" t="s">
        <v>28</v>
      </c>
      <c r="K1997" t="s">
        <v>170</v>
      </c>
      <c r="L1997" t="s">
        <v>118</v>
      </c>
      <c r="R1997" t="s">
        <v>118</v>
      </c>
      <c r="S1997" s="24" t="s">
        <v>171</v>
      </c>
      <c r="T1997" s="24" t="s">
        <v>172</v>
      </c>
      <c r="U1997" t="s">
        <v>120</v>
      </c>
      <c r="V1997" t="str">
        <f t="shared" si="63"/>
        <v>TC</v>
      </c>
      <c r="W1997">
        <v>27550</v>
      </c>
    </row>
    <row r="1998" spans="1:23">
      <c r="A1998" t="s">
        <v>89</v>
      </c>
      <c r="C1998" t="str">
        <f>VLOOKUP(A1998,'Location Codes'!$A$2:$D$1048576,4,FALSE)</f>
        <v>Harmon.6</v>
      </c>
      <c r="D1998">
        <f>VLOOKUP(A1998,'Location Codes'!$A$2:$C$1048576,2,FALSE)</f>
        <v>31.995100000000001</v>
      </c>
      <c r="E1998">
        <f>VLOOKUP(A1998,'Location Codes'!$A$2:$C$1048576,3,FALSE)</f>
        <v>-81.110699999999994</v>
      </c>
      <c r="F1998" s="1">
        <v>44677</v>
      </c>
      <c r="G1998" s="21" t="s">
        <v>179</v>
      </c>
      <c r="H1998" s="30">
        <f>VLOOKUP(F1998,'Rainfall Record'!$D$2:$E$1000,1,TRUE)</f>
        <v>44669</v>
      </c>
      <c r="I1998" s="32">
        <f t="shared" si="62"/>
        <v>8</v>
      </c>
      <c r="J1998" s="32" t="s">
        <v>28</v>
      </c>
      <c r="K1998" t="s">
        <v>170</v>
      </c>
      <c r="L1998" t="s">
        <v>118</v>
      </c>
      <c r="R1998" t="s">
        <v>118</v>
      </c>
      <c r="S1998" s="24" t="s">
        <v>171</v>
      </c>
      <c r="T1998" s="24" t="s">
        <v>172</v>
      </c>
      <c r="U1998" t="s">
        <v>41</v>
      </c>
      <c r="V1998" t="str">
        <f t="shared" si="63"/>
        <v>EC</v>
      </c>
      <c r="W1998">
        <v>3550</v>
      </c>
    </row>
    <row r="1999" spans="1:23" hidden="1">
      <c r="A1999" t="s">
        <v>89</v>
      </c>
      <c r="C1999" t="str">
        <f>VLOOKUP(A1999,'Location Codes'!$A$2:$D$1048576,4,FALSE)</f>
        <v>Harmon.6</v>
      </c>
      <c r="D1999">
        <f>VLOOKUP(A1999,'Location Codes'!$A$2:$C$1048576,2,FALSE)</f>
        <v>31.995100000000001</v>
      </c>
      <c r="E1999">
        <f>VLOOKUP(A1999,'Location Codes'!$A$2:$C$1048576,3,FALSE)</f>
        <v>-81.110699999999994</v>
      </c>
      <c r="F1999" s="1">
        <v>44677</v>
      </c>
      <c r="G1999" s="21" t="s">
        <v>179</v>
      </c>
      <c r="H1999" s="30">
        <f>VLOOKUP(F1999,'Rainfall Record'!$D$2:$E$1000,1,TRUE)</f>
        <v>44669</v>
      </c>
      <c r="I1999" s="32">
        <f t="shared" si="62"/>
        <v>8</v>
      </c>
      <c r="J1999" s="32" t="s">
        <v>28</v>
      </c>
      <c r="K1999" t="s">
        <v>170</v>
      </c>
      <c r="L1999" t="s">
        <v>118</v>
      </c>
      <c r="R1999" t="s">
        <v>118</v>
      </c>
      <c r="S1999" s="24" t="s">
        <v>171</v>
      </c>
      <c r="T1999" s="24" t="s">
        <v>172</v>
      </c>
      <c r="U1999" t="s">
        <v>120</v>
      </c>
      <c r="V1999" t="str">
        <f t="shared" si="63"/>
        <v>TC</v>
      </c>
      <c r="W1999">
        <v>38730</v>
      </c>
    </row>
    <row r="2000" spans="1:23">
      <c r="A2000" t="s">
        <v>94</v>
      </c>
      <c r="C2000" t="str">
        <f>VLOOKUP(A2000,'Location Codes'!$A$2:$D$1048576,4,FALSE)</f>
        <v>Harmon.6.5</v>
      </c>
      <c r="D2000">
        <f>VLOOKUP(A2000,'Location Codes'!$A$2:$C$1048576,2,FALSE)</f>
        <v>31.9953940465758</v>
      </c>
      <c r="E2000">
        <f>VLOOKUP(A2000,'Location Codes'!$A$2:$C$1048576,3,FALSE)</f>
        <v>-81.128668392639597</v>
      </c>
      <c r="F2000" s="1">
        <v>44677</v>
      </c>
      <c r="G2000" s="21" t="s">
        <v>180</v>
      </c>
      <c r="H2000" s="30">
        <f>VLOOKUP(F2000,'Rainfall Record'!$D$2:$E$1000,1,TRUE)</f>
        <v>44669</v>
      </c>
      <c r="I2000" s="32">
        <f t="shared" si="62"/>
        <v>8</v>
      </c>
      <c r="J2000" s="32" t="s">
        <v>28</v>
      </c>
      <c r="K2000" t="s">
        <v>170</v>
      </c>
      <c r="L2000" t="s">
        <v>118</v>
      </c>
      <c r="R2000" t="s">
        <v>118</v>
      </c>
      <c r="S2000" s="24" t="s">
        <v>171</v>
      </c>
      <c r="T2000" s="24" t="s">
        <v>172</v>
      </c>
      <c r="U2000" t="s">
        <v>41</v>
      </c>
      <c r="V2000" t="str">
        <f t="shared" si="63"/>
        <v>EC</v>
      </c>
      <c r="W2000">
        <v>0</v>
      </c>
    </row>
    <row r="2001" spans="1:26" hidden="1">
      <c r="A2001" t="s">
        <v>94</v>
      </c>
      <c r="C2001" t="str">
        <f>VLOOKUP(A2001,'Location Codes'!$A$2:$D$1048576,4,FALSE)</f>
        <v>Harmon.6.5</v>
      </c>
      <c r="D2001">
        <f>VLOOKUP(A2001,'Location Codes'!$A$2:$C$1048576,2,FALSE)</f>
        <v>31.9953940465758</v>
      </c>
      <c r="E2001">
        <f>VLOOKUP(A2001,'Location Codes'!$A$2:$C$1048576,3,FALSE)</f>
        <v>-81.128668392639597</v>
      </c>
      <c r="F2001" s="1">
        <v>44677</v>
      </c>
      <c r="G2001" s="21" t="s">
        <v>180</v>
      </c>
      <c r="H2001" s="30">
        <f>VLOOKUP(F2001,'Rainfall Record'!$D$2:$E$1000,1,TRUE)</f>
        <v>44669</v>
      </c>
      <c r="I2001" s="32">
        <f t="shared" si="62"/>
        <v>8</v>
      </c>
      <c r="J2001" s="32" t="s">
        <v>28</v>
      </c>
      <c r="K2001" t="s">
        <v>170</v>
      </c>
      <c r="L2001" t="s">
        <v>118</v>
      </c>
      <c r="R2001" t="s">
        <v>118</v>
      </c>
      <c r="S2001" s="24" t="s">
        <v>171</v>
      </c>
      <c r="T2001" s="24" t="s">
        <v>172</v>
      </c>
      <c r="U2001" t="s">
        <v>120</v>
      </c>
      <c r="V2001" t="str">
        <f t="shared" si="63"/>
        <v>TC</v>
      </c>
      <c r="W2001">
        <v>22820</v>
      </c>
    </row>
    <row r="2002" spans="1:26">
      <c r="A2002" t="s">
        <v>90</v>
      </c>
      <c r="C2002" t="str">
        <f>VLOOKUP(A2002,'Location Codes'!$A$2:$D$1048576,4,FALSE)</f>
        <v>Harmon.7</v>
      </c>
      <c r="D2002">
        <f>VLOOKUP(A2002,'Location Codes'!$A$2:$C$1048576,2,FALSE)</f>
        <v>31.9938</v>
      </c>
      <c r="E2002">
        <f>VLOOKUP(A2002,'Location Codes'!$A$2:$C$1048576,3,FALSE)</f>
        <v>-81.112899999999996</v>
      </c>
      <c r="F2002" s="1">
        <v>44677</v>
      </c>
      <c r="G2002" s="21" t="s">
        <v>181</v>
      </c>
      <c r="H2002" s="30">
        <f>VLOOKUP(F2002,'Rainfall Record'!$D$2:$E$1000,1,TRUE)</f>
        <v>44669</v>
      </c>
      <c r="I2002" s="32">
        <f t="shared" si="62"/>
        <v>8</v>
      </c>
      <c r="J2002" s="32" t="s">
        <v>28</v>
      </c>
      <c r="K2002" t="s">
        <v>170</v>
      </c>
      <c r="L2002" t="s">
        <v>118</v>
      </c>
      <c r="R2002" t="s">
        <v>118</v>
      </c>
      <c r="S2002" s="24" t="s">
        <v>171</v>
      </c>
      <c r="T2002" s="24" t="s">
        <v>172</v>
      </c>
      <c r="U2002" t="s">
        <v>31</v>
      </c>
      <c r="V2002" t="str">
        <f t="shared" si="63"/>
        <v>ENT</v>
      </c>
      <c r="W2002">
        <v>410</v>
      </c>
    </row>
    <row r="2003" spans="1:26">
      <c r="A2003" t="s">
        <v>91</v>
      </c>
      <c r="C2003" t="str">
        <f>VLOOKUP(A2003,'Location Codes'!$A$2:$D$1048576,4,FALSE)</f>
        <v>Harmon.8</v>
      </c>
      <c r="D2003">
        <f>VLOOKUP(A2003,'Location Codes'!$A$2:$C$1048576,2,FALSE)</f>
        <v>31.990600000000001</v>
      </c>
      <c r="E2003">
        <f>VLOOKUP(A2003,'Location Codes'!$A$2:$C$1048576,3,FALSE)</f>
        <v>-81.114400000000003</v>
      </c>
      <c r="F2003" s="1">
        <v>44677</v>
      </c>
      <c r="G2003" s="21" t="s">
        <v>182</v>
      </c>
      <c r="H2003" s="30">
        <f>VLOOKUP(F2003,'Rainfall Record'!$D$2:$E$1000,1,TRUE)</f>
        <v>44669</v>
      </c>
      <c r="I2003" s="32">
        <f t="shared" si="62"/>
        <v>8</v>
      </c>
      <c r="J2003" s="32" t="s">
        <v>28</v>
      </c>
      <c r="K2003" t="s">
        <v>170</v>
      </c>
      <c r="L2003" t="s">
        <v>118</v>
      </c>
      <c r="R2003" t="s">
        <v>118</v>
      </c>
      <c r="S2003" s="24" t="s">
        <v>171</v>
      </c>
      <c r="T2003" s="24" t="s">
        <v>172</v>
      </c>
      <c r="U2003" t="s">
        <v>31</v>
      </c>
      <c r="V2003" t="str">
        <f t="shared" si="63"/>
        <v>ENT</v>
      </c>
      <c r="W2003">
        <v>1520</v>
      </c>
    </row>
    <row r="2004" spans="1:26">
      <c r="A2004" t="s">
        <v>92</v>
      </c>
      <c r="C2004" t="str">
        <f>VLOOKUP(A2004,'Location Codes'!$A$2:$D$1048576,4,FALSE)</f>
        <v>Harmon.9</v>
      </c>
      <c r="D2004">
        <f>VLOOKUP(A2004,'Location Codes'!$A$2:$C$1048576,2,FALSE)</f>
        <v>31.986799999999999</v>
      </c>
      <c r="E2004">
        <f>VLOOKUP(A2004,'Location Codes'!$A$2:$C$1048576,3,FALSE)</f>
        <v>-81.116500000000002</v>
      </c>
      <c r="F2004" s="1">
        <v>44677</v>
      </c>
      <c r="G2004" s="21" t="s">
        <v>183</v>
      </c>
      <c r="H2004" s="30">
        <f>VLOOKUP(F2004,'Rainfall Record'!$D$2:$E$1000,1,TRUE)</f>
        <v>44669</v>
      </c>
      <c r="I2004" s="32">
        <f t="shared" si="62"/>
        <v>8</v>
      </c>
      <c r="J2004" s="32" t="s">
        <v>28</v>
      </c>
      <c r="K2004" t="s">
        <v>170</v>
      </c>
      <c r="L2004" t="s">
        <v>118</v>
      </c>
      <c r="R2004" t="s">
        <v>118</v>
      </c>
      <c r="S2004" s="24" t="s">
        <v>171</v>
      </c>
      <c r="T2004" s="24" t="s">
        <v>172</v>
      </c>
      <c r="U2004" t="s">
        <v>31</v>
      </c>
      <c r="V2004" t="str">
        <f t="shared" si="63"/>
        <v>ENT</v>
      </c>
      <c r="W2004">
        <v>1080</v>
      </c>
    </row>
    <row r="2005" spans="1:26">
      <c r="A2005" t="s">
        <v>184</v>
      </c>
      <c r="C2005" t="str">
        <f>VLOOKUP(A2005,'Location Codes'!$A$2:$D$1048576,4,FALSE)</f>
        <v>Wilshire.Bougainvillea</v>
      </c>
      <c r="D2005">
        <f>VLOOKUP(A2005,'Location Codes'!$A$2:$C$1048576,2,FALSE)</f>
        <v>31.9806065034544</v>
      </c>
      <c r="E2005">
        <f>VLOOKUP(A2005,'Location Codes'!$A$2:$C$1048576,3,FALSE)</f>
        <v>-81.125530850568197</v>
      </c>
      <c r="F2005" s="1">
        <v>44704</v>
      </c>
      <c r="G2005" s="7">
        <v>44705.468055555553</v>
      </c>
      <c r="H2005" s="30">
        <f>VLOOKUP(F2005,'Rainfall Record'!$D$2:$E$1000,1,TRUE)</f>
        <v>44704</v>
      </c>
      <c r="I2005" s="32">
        <f t="shared" si="62"/>
        <v>0</v>
      </c>
      <c r="J2005" s="32" t="s">
        <v>28</v>
      </c>
      <c r="K2005" t="s">
        <v>124</v>
      </c>
      <c r="L2005" t="s">
        <v>118</v>
      </c>
      <c r="R2005" t="s">
        <v>118</v>
      </c>
      <c r="S2005" s="21">
        <v>44704</v>
      </c>
      <c r="T2005" s="25">
        <v>44705.572222222225</v>
      </c>
      <c r="U2005" t="s">
        <v>185</v>
      </c>
      <c r="V2005" t="str">
        <f t="shared" si="63"/>
        <v>ENT</v>
      </c>
      <c r="W2005">
        <v>41060</v>
      </c>
    </row>
    <row r="2006" spans="1:26" hidden="1">
      <c r="A2006" t="s">
        <v>184</v>
      </c>
      <c r="C2006" t="str">
        <f>VLOOKUP(A2006,'Location Codes'!$A$2:$D$1048576,4,FALSE)</f>
        <v>Wilshire.Bougainvillea</v>
      </c>
      <c r="D2006">
        <f>VLOOKUP(A2006,'Location Codes'!$A$2:$C$1048576,2,FALSE)</f>
        <v>31.9806065034544</v>
      </c>
      <c r="E2006">
        <f>VLOOKUP(A2006,'Location Codes'!$A$2:$C$1048576,3,FALSE)</f>
        <v>-81.125530850568197</v>
      </c>
      <c r="F2006" s="1">
        <v>44704</v>
      </c>
      <c r="G2006" s="7">
        <v>44705.468055555553</v>
      </c>
      <c r="H2006" s="30">
        <f>VLOOKUP(F2006,'Rainfall Record'!$D$2:$E$1000,1,TRUE)</f>
        <v>44704</v>
      </c>
      <c r="I2006" s="32">
        <f t="shared" si="62"/>
        <v>0</v>
      </c>
      <c r="J2006" s="32" t="s">
        <v>28</v>
      </c>
      <c r="K2006" t="s">
        <v>124</v>
      </c>
      <c r="L2006" t="s">
        <v>118</v>
      </c>
      <c r="R2006" t="s">
        <v>118</v>
      </c>
      <c r="S2006" s="21">
        <v>44704</v>
      </c>
      <c r="T2006" s="25">
        <v>44705.572222222225</v>
      </c>
      <c r="U2006" t="s">
        <v>186</v>
      </c>
      <c r="V2006" t="str">
        <f t="shared" si="63"/>
        <v>TC</v>
      </c>
      <c r="W2006">
        <v>241960</v>
      </c>
      <c r="Z2006">
        <v>241960</v>
      </c>
    </row>
    <row r="2007" spans="1:26">
      <c r="A2007" t="s">
        <v>184</v>
      </c>
      <c r="C2007" t="str">
        <f>VLOOKUP(A2007,'Location Codes'!$A$2:$D$1048576,4,FALSE)</f>
        <v>Wilshire.Bougainvillea</v>
      </c>
      <c r="D2007">
        <f>VLOOKUP(A2007,'Location Codes'!$A$2:$C$1048576,2,FALSE)</f>
        <v>31.9806065034544</v>
      </c>
      <c r="E2007">
        <f>VLOOKUP(A2007,'Location Codes'!$A$2:$C$1048576,3,FALSE)</f>
        <v>-81.125530850568197</v>
      </c>
      <c r="F2007" s="1">
        <v>44704</v>
      </c>
      <c r="G2007" s="7">
        <v>44705.468055555553</v>
      </c>
      <c r="H2007" s="30">
        <f>VLOOKUP(F2007,'Rainfall Record'!$D$2:$E$1000,1,TRUE)</f>
        <v>44704</v>
      </c>
      <c r="I2007" s="32">
        <f t="shared" si="62"/>
        <v>0</v>
      </c>
      <c r="J2007" s="32" t="s">
        <v>28</v>
      </c>
      <c r="K2007" t="s">
        <v>124</v>
      </c>
      <c r="L2007" t="s">
        <v>118</v>
      </c>
      <c r="R2007" t="s">
        <v>118</v>
      </c>
      <c r="S2007" s="21">
        <v>44704</v>
      </c>
      <c r="T2007" s="25">
        <v>44705.572222222225</v>
      </c>
      <c r="U2007" t="s">
        <v>187</v>
      </c>
      <c r="V2007" t="str">
        <f t="shared" si="63"/>
        <v>EC</v>
      </c>
      <c r="W2007">
        <v>20980</v>
      </c>
    </row>
    <row r="2008" spans="1:26" hidden="1">
      <c r="A2008" t="s">
        <v>188</v>
      </c>
      <c r="C2008" t="str">
        <f>VLOOKUP(A2008,'Location Codes'!$A$2:$D$1048576,4,FALSE)</f>
        <v>Wilshire.Elks</v>
      </c>
      <c r="D2008">
        <f>VLOOKUP(A2008,'Location Codes'!$A$2:$C$1048576,2,FALSE)</f>
        <v>31.984981640563198</v>
      </c>
      <c r="E2008">
        <f>VLOOKUP(A2008,'Location Codes'!$A$2:$C$1048576,3,FALSE)</f>
        <v>-81.136930039878095</v>
      </c>
      <c r="F2008" s="1">
        <v>44704</v>
      </c>
      <c r="G2008" s="7">
        <v>44705.484027777777</v>
      </c>
      <c r="H2008" s="30">
        <f>VLOOKUP(F2008,'Rainfall Record'!$D$2:$E$1000,1,TRUE)</f>
        <v>44704</v>
      </c>
      <c r="I2008" s="32">
        <f t="shared" si="62"/>
        <v>0</v>
      </c>
      <c r="J2008" s="32" t="s">
        <v>28</v>
      </c>
      <c r="K2008" t="s">
        <v>124</v>
      </c>
      <c r="L2008" t="s">
        <v>118</v>
      </c>
      <c r="R2008" t="s">
        <v>118</v>
      </c>
      <c r="S2008" s="21">
        <v>44704</v>
      </c>
      <c r="T2008" s="25">
        <v>44705.572222222225</v>
      </c>
      <c r="U2008" t="s">
        <v>186</v>
      </c>
      <c r="V2008" t="str">
        <f t="shared" si="63"/>
        <v>TC</v>
      </c>
      <c r="W2008">
        <v>241960</v>
      </c>
      <c r="Z2008">
        <v>241960</v>
      </c>
    </row>
    <row r="2009" spans="1:26">
      <c r="A2009" t="s">
        <v>188</v>
      </c>
      <c r="C2009" t="str">
        <f>VLOOKUP(A2009,'Location Codes'!$A$2:$D$1048576,4,FALSE)</f>
        <v>Wilshire.Elks</v>
      </c>
      <c r="D2009">
        <f>VLOOKUP(A2009,'Location Codes'!$A$2:$C$1048576,2,FALSE)</f>
        <v>31.984981640563198</v>
      </c>
      <c r="E2009">
        <f>VLOOKUP(A2009,'Location Codes'!$A$2:$C$1048576,3,FALSE)</f>
        <v>-81.136930039878095</v>
      </c>
      <c r="F2009" s="1">
        <v>44704</v>
      </c>
      <c r="G2009" s="7">
        <v>44705.484027777777</v>
      </c>
      <c r="H2009" s="30">
        <f>VLOOKUP(F2009,'Rainfall Record'!$D$2:$E$1000,1,TRUE)</f>
        <v>44704</v>
      </c>
      <c r="I2009" s="32">
        <f t="shared" si="62"/>
        <v>0</v>
      </c>
      <c r="J2009" s="32" t="s">
        <v>28</v>
      </c>
      <c r="K2009" t="s">
        <v>124</v>
      </c>
      <c r="L2009" t="s">
        <v>118</v>
      </c>
      <c r="R2009" t="s">
        <v>118</v>
      </c>
      <c r="S2009" s="21">
        <v>44704</v>
      </c>
      <c r="T2009" s="25">
        <v>44705.572222222225</v>
      </c>
      <c r="U2009" t="s">
        <v>187</v>
      </c>
      <c r="V2009" t="str">
        <f t="shared" si="63"/>
        <v>EC</v>
      </c>
      <c r="W2009">
        <v>4800</v>
      </c>
    </row>
    <row r="2010" spans="1:26" hidden="1">
      <c r="A2010" t="s">
        <v>189</v>
      </c>
      <c r="C2010" t="str">
        <f>VLOOKUP(A2010,'Location Codes'!$A$2:$D$1048576,4,FALSE)</f>
        <v>Habersham.Habersham</v>
      </c>
      <c r="D2010">
        <f>VLOOKUP(A2010,'Location Codes'!$A$2:$C$1048576,2,FALSE)</f>
        <v>32.022467169999999</v>
      </c>
      <c r="E2010">
        <f>VLOOKUP(A2010,'Location Codes'!$A$2:$C$1048576,3,FALSE)</f>
        <v>-81.107550549999999</v>
      </c>
      <c r="F2010" s="1">
        <v>44704</v>
      </c>
      <c r="G2010" s="7">
        <v>44705.425000000003</v>
      </c>
      <c r="H2010" s="30">
        <f>VLOOKUP(F2010,'Rainfall Record'!$D$2:$E$1000,1,TRUE)</f>
        <v>44704</v>
      </c>
      <c r="I2010" s="32">
        <f t="shared" si="62"/>
        <v>0</v>
      </c>
      <c r="J2010" s="32" t="s">
        <v>28</v>
      </c>
      <c r="K2010" t="s">
        <v>124</v>
      </c>
      <c r="L2010" t="s">
        <v>118</v>
      </c>
      <c r="R2010" t="s">
        <v>118</v>
      </c>
      <c r="S2010" s="21">
        <v>44704</v>
      </c>
      <c r="T2010" s="25">
        <v>44705.572222222225</v>
      </c>
      <c r="U2010" t="s">
        <v>186</v>
      </c>
      <c r="V2010" t="str">
        <f t="shared" si="63"/>
        <v>TC</v>
      </c>
      <c r="W2010">
        <v>241960</v>
      </c>
    </row>
    <row r="2011" spans="1:26">
      <c r="A2011" t="s">
        <v>189</v>
      </c>
      <c r="C2011" t="str">
        <f>VLOOKUP(A2011,'Location Codes'!$A$2:$D$1048576,4,FALSE)</f>
        <v>Habersham.Habersham</v>
      </c>
      <c r="D2011">
        <f>VLOOKUP(A2011,'Location Codes'!$A$2:$C$1048576,2,FALSE)</f>
        <v>32.022467169999999</v>
      </c>
      <c r="E2011">
        <f>VLOOKUP(A2011,'Location Codes'!$A$2:$C$1048576,3,FALSE)</f>
        <v>-81.107550549999999</v>
      </c>
      <c r="F2011" s="1">
        <v>44704</v>
      </c>
      <c r="G2011" s="7">
        <v>44705.425000000003</v>
      </c>
      <c r="H2011" s="30">
        <f>VLOOKUP(F2011,'Rainfall Record'!$D$2:$E$1000,1,TRUE)</f>
        <v>44704</v>
      </c>
      <c r="I2011" s="32">
        <f t="shared" si="62"/>
        <v>0</v>
      </c>
      <c r="J2011" s="32" t="s">
        <v>28</v>
      </c>
      <c r="K2011" t="s">
        <v>124</v>
      </c>
      <c r="L2011" t="s">
        <v>118</v>
      </c>
      <c r="R2011" t="s">
        <v>118</v>
      </c>
      <c r="S2011" s="21">
        <v>44704</v>
      </c>
      <c r="T2011" s="25">
        <v>44705.572222222225</v>
      </c>
      <c r="U2011" t="s">
        <v>187</v>
      </c>
      <c r="V2011" t="str">
        <f t="shared" si="63"/>
        <v>EC</v>
      </c>
      <c r="W2011">
        <v>6240</v>
      </c>
    </row>
    <row r="2012" spans="1:26" hidden="1">
      <c r="A2012" t="s">
        <v>190</v>
      </c>
      <c r="C2012" t="str">
        <f>VLOOKUP(A2012,'Location Codes'!$A$2:$D$1048576,4,FALSE)</f>
        <v>Habersham.Heard</v>
      </c>
      <c r="D2012">
        <f>VLOOKUP(A2012,'Location Codes'!$A$2:$C$1048576,2,FALSE)</f>
        <v>32.018421050000001</v>
      </c>
      <c r="E2012">
        <f>VLOOKUP(A2012,'Location Codes'!$A$2:$C$1048576,3,FALSE)</f>
        <v>-81.104389830000002</v>
      </c>
      <c r="F2012" s="1">
        <v>44704</v>
      </c>
      <c r="G2012" s="7">
        <v>44705.432638888888</v>
      </c>
      <c r="H2012" s="30">
        <f>VLOOKUP(F2012,'Rainfall Record'!$D$2:$E$1000,1,TRUE)</f>
        <v>44704</v>
      </c>
      <c r="I2012" s="32">
        <f t="shared" si="62"/>
        <v>0</v>
      </c>
      <c r="J2012" s="32" t="s">
        <v>28</v>
      </c>
      <c r="K2012" t="s">
        <v>124</v>
      </c>
      <c r="L2012" t="s">
        <v>118</v>
      </c>
      <c r="R2012" t="s">
        <v>118</v>
      </c>
      <c r="S2012" s="21">
        <v>44704</v>
      </c>
      <c r="T2012" s="25">
        <v>44705.572222222225</v>
      </c>
      <c r="U2012" t="s">
        <v>186</v>
      </c>
      <c r="V2012" t="str">
        <f t="shared" si="63"/>
        <v>TC</v>
      </c>
      <c r="W2012">
        <v>241960</v>
      </c>
    </row>
    <row r="2013" spans="1:26">
      <c r="A2013" t="s">
        <v>190</v>
      </c>
      <c r="C2013" t="str">
        <f>VLOOKUP(A2013,'Location Codes'!$A$2:$D$1048576,4,FALSE)</f>
        <v>Habersham.Heard</v>
      </c>
      <c r="D2013">
        <f>VLOOKUP(A2013,'Location Codes'!$A$2:$C$1048576,2,FALSE)</f>
        <v>32.018421050000001</v>
      </c>
      <c r="E2013">
        <f>VLOOKUP(A2013,'Location Codes'!$A$2:$C$1048576,3,FALSE)</f>
        <v>-81.104389830000002</v>
      </c>
      <c r="F2013" s="1">
        <v>44704</v>
      </c>
      <c r="G2013" s="7">
        <v>44705.432638888888</v>
      </c>
      <c r="H2013" s="30">
        <f>VLOOKUP(F2013,'Rainfall Record'!$D$2:$E$1000,1,TRUE)</f>
        <v>44704</v>
      </c>
      <c r="I2013" s="32">
        <f t="shared" si="62"/>
        <v>0</v>
      </c>
      <c r="J2013" s="32" t="s">
        <v>28</v>
      </c>
      <c r="K2013" t="s">
        <v>124</v>
      </c>
      <c r="L2013" t="s">
        <v>118</v>
      </c>
      <c r="R2013" t="s">
        <v>118</v>
      </c>
      <c r="S2013" s="21">
        <v>44704</v>
      </c>
      <c r="T2013" s="25">
        <v>44705.572222222225</v>
      </c>
      <c r="U2013" t="s">
        <v>187</v>
      </c>
      <c r="V2013" t="str">
        <f t="shared" si="63"/>
        <v>EC</v>
      </c>
      <c r="W2013">
        <v>7380</v>
      </c>
    </row>
    <row r="2014" spans="1:26" hidden="1">
      <c r="A2014" t="s">
        <v>191</v>
      </c>
      <c r="C2014" t="str">
        <f>VLOOKUP(A2014,'Location Codes'!$A$2:$D$1048576,4,FALSE)</f>
        <v>Habersham.Waters</v>
      </c>
      <c r="D2014">
        <f>VLOOKUP(A2014,'Location Codes'!$A$2:$C$1048576,2,FALSE)</f>
        <v>32.01576103</v>
      </c>
      <c r="E2014">
        <f>VLOOKUP(A2014,'Location Codes'!$A$2:$C$1048576,3,FALSE)</f>
        <v>-81.09773457</v>
      </c>
      <c r="F2014" s="1">
        <v>44704</v>
      </c>
      <c r="G2014" s="7">
        <v>44705.443749999999</v>
      </c>
      <c r="H2014" s="30">
        <f>VLOOKUP(F2014,'Rainfall Record'!$D$2:$E$1000,1,TRUE)</f>
        <v>44704</v>
      </c>
      <c r="I2014" s="32">
        <f t="shared" si="62"/>
        <v>0</v>
      </c>
      <c r="J2014" s="32" t="s">
        <v>28</v>
      </c>
      <c r="K2014" t="s">
        <v>124</v>
      </c>
      <c r="L2014" t="s">
        <v>118</v>
      </c>
      <c r="R2014" t="s">
        <v>118</v>
      </c>
      <c r="S2014" s="21">
        <v>44704</v>
      </c>
      <c r="T2014" s="25">
        <v>44705.572222222225</v>
      </c>
      <c r="U2014" t="s">
        <v>186</v>
      </c>
      <c r="V2014" t="str">
        <f t="shared" si="63"/>
        <v>TC</v>
      </c>
      <c r="W2014">
        <v>241960</v>
      </c>
    </row>
    <row r="2015" spans="1:26">
      <c r="A2015" t="s">
        <v>191</v>
      </c>
      <c r="C2015" t="str">
        <f>VLOOKUP(A2015,'Location Codes'!$A$2:$D$1048576,4,FALSE)</f>
        <v>Habersham.Waters</v>
      </c>
      <c r="D2015">
        <f>VLOOKUP(A2015,'Location Codes'!$A$2:$C$1048576,2,FALSE)</f>
        <v>32.01576103</v>
      </c>
      <c r="E2015">
        <f>VLOOKUP(A2015,'Location Codes'!$A$2:$C$1048576,3,FALSE)</f>
        <v>-81.09773457</v>
      </c>
      <c r="F2015" s="1">
        <v>44704</v>
      </c>
      <c r="G2015" s="7">
        <v>44705.443749999999</v>
      </c>
      <c r="H2015" s="30">
        <f>VLOOKUP(F2015,'Rainfall Record'!$D$2:$E$1000,1,TRUE)</f>
        <v>44704</v>
      </c>
      <c r="I2015" s="32">
        <f t="shared" si="62"/>
        <v>0</v>
      </c>
      <c r="J2015" s="32" t="s">
        <v>28</v>
      </c>
      <c r="K2015" t="s">
        <v>124</v>
      </c>
      <c r="L2015" t="s">
        <v>118</v>
      </c>
      <c r="R2015" t="s">
        <v>118</v>
      </c>
      <c r="S2015" s="21">
        <v>44704</v>
      </c>
      <c r="T2015" s="25">
        <v>44705.572222222225</v>
      </c>
      <c r="U2015" t="s">
        <v>187</v>
      </c>
      <c r="V2015" t="str">
        <f t="shared" si="63"/>
        <v>EC</v>
      </c>
      <c r="W2015">
        <v>5210</v>
      </c>
    </row>
    <row r="2016" spans="1:26" hidden="1">
      <c r="A2016" t="s">
        <v>192</v>
      </c>
      <c r="C2016" t="str">
        <f>VLOOKUP(A2016,'Location Codes'!$A$2:$D$1048576,4,FALSE)</f>
        <v>Habersham.Agonic</v>
      </c>
      <c r="D2016">
        <f>VLOOKUP(A2016,'Location Codes'!$A$2:$C$1048576,2,FALSE)</f>
        <v>32.011342599999999</v>
      </c>
      <c r="E2016">
        <f>VLOOKUP(A2016,'Location Codes'!$A$2:$C$1048576,3,FALSE)</f>
        <v>-81.089027220000006</v>
      </c>
      <c r="F2016" s="1">
        <v>44704</v>
      </c>
      <c r="G2016" s="7">
        <v>44705.453472222223</v>
      </c>
      <c r="H2016" s="30">
        <f>VLOOKUP(F2016,'Rainfall Record'!$D$2:$E$1000,1,TRUE)</f>
        <v>44704</v>
      </c>
      <c r="I2016" s="32">
        <f t="shared" si="62"/>
        <v>0</v>
      </c>
      <c r="J2016" s="32" t="s">
        <v>28</v>
      </c>
      <c r="K2016" t="s">
        <v>124</v>
      </c>
      <c r="L2016" t="s">
        <v>118</v>
      </c>
      <c r="R2016" t="s">
        <v>118</v>
      </c>
      <c r="S2016" s="21">
        <v>44704</v>
      </c>
      <c r="T2016" s="25">
        <v>44705.572222222225</v>
      </c>
      <c r="U2016" t="s">
        <v>186</v>
      </c>
      <c r="V2016" t="str">
        <f t="shared" si="63"/>
        <v>TC</v>
      </c>
      <c r="W2016">
        <v>241960</v>
      </c>
      <c r="Z2016">
        <v>241960</v>
      </c>
    </row>
    <row r="2017" spans="1:26">
      <c r="A2017" t="s">
        <v>192</v>
      </c>
      <c r="C2017" t="str">
        <f>VLOOKUP(A2017,'Location Codes'!$A$2:$D$1048576,4,FALSE)</f>
        <v>Habersham.Agonic</v>
      </c>
      <c r="D2017">
        <f>VLOOKUP(A2017,'Location Codes'!$A$2:$C$1048576,2,FALSE)</f>
        <v>32.011342599999999</v>
      </c>
      <c r="E2017">
        <f>VLOOKUP(A2017,'Location Codes'!$A$2:$C$1048576,3,FALSE)</f>
        <v>-81.089027220000006</v>
      </c>
      <c r="F2017" s="1">
        <v>44704</v>
      </c>
      <c r="G2017" s="7">
        <v>44705.453472222223</v>
      </c>
      <c r="H2017" s="30">
        <f>VLOOKUP(F2017,'Rainfall Record'!$D$2:$E$1000,1,TRUE)</f>
        <v>44704</v>
      </c>
      <c r="I2017" s="32">
        <f t="shared" si="62"/>
        <v>0</v>
      </c>
      <c r="J2017" s="32" t="s">
        <v>28</v>
      </c>
      <c r="K2017" t="s">
        <v>124</v>
      </c>
      <c r="L2017" t="s">
        <v>118</v>
      </c>
      <c r="R2017" t="s">
        <v>118</v>
      </c>
      <c r="S2017" s="21">
        <v>44704</v>
      </c>
      <c r="T2017" s="25">
        <v>44705.572222222225</v>
      </c>
      <c r="U2017" t="s">
        <v>187</v>
      </c>
      <c r="V2017" t="str">
        <f t="shared" si="63"/>
        <v>EC</v>
      </c>
      <c r="W2017">
        <v>7760</v>
      </c>
    </row>
    <row r="2018" spans="1:26" hidden="1">
      <c r="A2018" t="s">
        <v>193</v>
      </c>
      <c r="C2018" t="str">
        <f>VLOOKUP(A2018,'Location Codes'!$A$2:$D$1048576,4,FALSE)</f>
        <v>Wilshire.WhiteBluff</v>
      </c>
      <c r="D2018">
        <f>VLOOKUP(A2018,'Location Codes'!$A$2:$C$1048576,2,FALSE)</f>
        <v>31.975612360833299</v>
      </c>
      <c r="E2018">
        <f>VLOOKUP(A2018,'Location Codes'!$A$2:$C$1048576,3,FALSE)</f>
        <v>-81.131748895475994</v>
      </c>
      <c r="F2018" s="1">
        <v>44704</v>
      </c>
      <c r="G2018" s="7">
        <v>44705.475694444445</v>
      </c>
      <c r="H2018" s="30">
        <f>VLOOKUP(F2018,'Rainfall Record'!$D$2:$E$1000,1,TRUE)</f>
        <v>44704</v>
      </c>
      <c r="I2018" s="32">
        <f t="shared" si="62"/>
        <v>0</v>
      </c>
      <c r="J2018" s="32" t="s">
        <v>28</v>
      </c>
      <c r="K2018" t="s">
        <v>124</v>
      </c>
      <c r="L2018" t="s">
        <v>118</v>
      </c>
      <c r="R2018" t="s">
        <v>118</v>
      </c>
      <c r="S2018" s="21">
        <v>44704</v>
      </c>
      <c r="T2018" s="25">
        <v>44705.572222222225</v>
      </c>
      <c r="U2018" t="s">
        <v>186</v>
      </c>
      <c r="V2018" t="str">
        <f t="shared" si="63"/>
        <v>TC</v>
      </c>
      <c r="W2018">
        <v>241960</v>
      </c>
      <c r="Z2018">
        <v>241960</v>
      </c>
    </row>
    <row r="2019" spans="1:26">
      <c r="A2019" t="s">
        <v>193</v>
      </c>
      <c r="C2019" t="str">
        <f>VLOOKUP(A2019,'Location Codes'!$A$2:$D$1048576,4,FALSE)</f>
        <v>Wilshire.WhiteBluff</v>
      </c>
      <c r="D2019">
        <f>VLOOKUP(A2019,'Location Codes'!$A$2:$C$1048576,2,FALSE)</f>
        <v>31.975612360833299</v>
      </c>
      <c r="E2019">
        <f>VLOOKUP(A2019,'Location Codes'!$A$2:$C$1048576,3,FALSE)</f>
        <v>-81.131748895475994</v>
      </c>
      <c r="F2019" s="1">
        <v>44704</v>
      </c>
      <c r="G2019" s="7">
        <v>44705.475694444445</v>
      </c>
      <c r="H2019" s="30">
        <f>VLOOKUP(F2019,'Rainfall Record'!$D$2:$E$1000,1,TRUE)</f>
        <v>44704</v>
      </c>
      <c r="I2019" s="32">
        <f t="shared" si="62"/>
        <v>0</v>
      </c>
      <c r="J2019" s="32" t="s">
        <v>28</v>
      </c>
      <c r="K2019" t="s">
        <v>124</v>
      </c>
      <c r="L2019" t="s">
        <v>118</v>
      </c>
      <c r="R2019" t="s">
        <v>118</v>
      </c>
      <c r="S2019" s="21">
        <v>44704</v>
      </c>
      <c r="T2019" s="25">
        <v>44705.572222222225</v>
      </c>
      <c r="U2019" t="s">
        <v>187</v>
      </c>
      <c r="V2019" t="str">
        <f t="shared" si="63"/>
        <v>EC</v>
      </c>
      <c r="W2019">
        <v>9080</v>
      </c>
    </row>
    <row r="2020" spans="1:26" hidden="1">
      <c r="A2020" t="s">
        <v>194</v>
      </c>
      <c r="C2020" t="str">
        <f>VLOOKUP(A2020,'Location Codes'!$A$2:$D$1048576,4,FALSE)</f>
        <v>Wilshire.Largo</v>
      </c>
      <c r="D2020">
        <f>VLOOKUP(A2020,'Location Codes'!$A$2:$C$1048576,2,FALSE)</f>
        <v>31.9901311686728</v>
      </c>
      <c r="E2020">
        <f>VLOOKUP(A2020,'Location Codes'!$A$2:$C$1048576,3,FALSE)</f>
        <v>-81.144630742012893</v>
      </c>
      <c r="F2020" s="1">
        <v>44704</v>
      </c>
      <c r="G2020" s="7">
        <v>44705.489583333336</v>
      </c>
      <c r="H2020" s="30">
        <f>VLOOKUP(F2020,'Rainfall Record'!$D$2:$E$1000,1,TRUE)</f>
        <v>44704</v>
      </c>
      <c r="I2020" s="32">
        <f t="shared" si="62"/>
        <v>0</v>
      </c>
      <c r="J2020" s="32" t="s">
        <v>28</v>
      </c>
      <c r="K2020" t="s">
        <v>124</v>
      </c>
      <c r="L2020" t="s">
        <v>118</v>
      </c>
      <c r="R2020" t="s">
        <v>118</v>
      </c>
      <c r="S2020" s="21">
        <v>44704</v>
      </c>
      <c r="T2020" s="25">
        <v>44705.686111111114</v>
      </c>
      <c r="U2020" t="s">
        <v>186</v>
      </c>
      <c r="V2020" t="str">
        <f t="shared" si="63"/>
        <v>TC</v>
      </c>
      <c r="W2020">
        <v>155310</v>
      </c>
    </row>
    <row r="2021" spans="1:26">
      <c r="A2021" t="s">
        <v>194</v>
      </c>
      <c r="C2021" t="str">
        <f>VLOOKUP(A2021,'Location Codes'!$A$2:$D$1048576,4,FALSE)</f>
        <v>Wilshire.Largo</v>
      </c>
      <c r="D2021">
        <f>VLOOKUP(A2021,'Location Codes'!$A$2:$C$1048576,2,FALSE)</f>
        <v>31.9901311686728</v>
      </c>
      <c r="E2021">
        <f>VLOOKUP(A2021,'Location Codes'!$A$2:$C$1048576,3,FALSE)</f>
        <v>-81.144630742012893</v>
      </c>
      <c r="F2021" s="1">
        <v>44704</v>
      </c>
      <c r="G2021" s="7">
        <v>44705.489583333336</v>
      </c>
      <c r="H2021" s="30">
        <f>VLOOKUP(F2021,'Rainfall Record'!$D$2:$E$1000,1,TRUE)</f>
        <v>44704</v>
      </c>
      <c r="I2021" s="32">
        <f t="shared" si="62"/>
        <v>0</v>
      </c>
      <c r="J2021" s="32" t="s">
        <v>28</v>
      </c>
      <c r="K2021" t="s">
        <v>124</v>
      </c>
      <c r="L2021" t="s">
        <v>118</v>
      </c>
      <c r="R2021" t="s">
        <v>118</v>
      </c>
      <c r="S2021" s="21">
        <v>44704</v>
      </c>
      <c r="T2021" s="25">
        <v>44705.686111111114</v>
      </c>
      <c r="U2021" t="s">
        <v>187</v>
      </c>
      <c r="V2021" t="str">
        <f t="shared" si="63"/>
        <v>EC</v>
      </c>
      <c r="W2021">
        <v>1090</v>
      </c>
    </row>
    <row r="2022" spans="1:26" hidden="1">
      <c r="A2022" t="s">
        <v>195</v>
      </c>
      <c r="C2022" t="str">
        <f>VLOOKUP(A2022,'Location Codes'!$A$2:$D$1048576,4,FALSE)</f>
        <v>Casey.11E</v>
      </c>
      <c r="D2022">
        <f>VLOOKUP(A2022,'Location Codes'!$A$2:$C$1048576,2,FALSE)</f>
        <v>32.047441493000001</v>
      </c>
      <c r="E2022">
        <f>VLOOKUP(A2022,'Location Codes'!$A$2:$C$1048576,3,FALSE)</f>
        <v>-81.069024936000005</v>
      </c>
      <c r="F2022" s="1">
        <v>44741</v>
      </c>
      <c r="G2022" s="7">
        <v>0.41180555555555554</v>
      </c>
      <c r="H2022" s="30">
        <f>VLOOKUP(F2022,'Rainfall Record'!$D$2:$E$1000,1,TRUE)</f>
        <v>44740.666666666664</v>
      </c>
      <c r="I2022" s="32">
        <f t="shared" si="62"/>
        <v>0</v>
      </c>
      <c r="J2022" s="32" t="s">
        <v>28</v>
      </c>
      <c r="K2022" t="s">
        <v>196</v>
      </c>
      <c r="U2022" t="s">
        <v>186</v>
      </c>
      <c r="V2022" t="str">
        <f t="shared" si="63"/>
        <v>TC</v>
      </c>
      <c r="W2022">
        <v>91390</v>
      </c>
    </row>
    <row r="2023" spans="1:26" hidden="1">
      <c r="A2023" t="s">
        <v>197</v>
      </c>
      <c r="C2023" t="e">
        <f>VLOOKUP(A2023,'Location Codes'!$A$2:$D$1048576,4,FALSE)</f>
        <v>#N/A</v>
      </c>
      <c r="D2023" t="e">
        <f>VLOOKUP(A2023,'Location Codes'!$A$2:$C$1048576,2,FALSE)</f>
        <v>#N/A</v>
      </c>
      <c r="E2023" t="e">
        <f>VLOOKUP(A2023,'Location Codes'!$A$2:$C$1048576,3,FALSE)</f>
        <v>#N/A</v>
      </c>
      <c r="F2023" s="1">
        <v>44741</v>
      </c>
      <c r="G2023" s="7">
        <v>0.41597222222222219</v>
      </c>
      <c r="H2023" s="30">
        <f>VLOOKUP(F2023,'Rainfall Record'!$D$2:$E$1000,1,TRUE)</f>
        <v>44740.666666666664</v>
      </c>
      <c r="I2023" s="32">
        <f t="shared" si="62"/>
        <v>0</v>
      </c>
      <c r="J2023" s="32" t="s">
        <v>28</v>
      </c>
      <c r="K2023" t="s">
        <v>196</v>
      </c>
      <c r="U2023" t="s">
        <v>186</v>
      </c>
      <c r="V2023" t="str">
        <f t="shared" si="63"/>
        <v>TC</v>
      </c>
      <c r="W2023">
        <v>100</v>
      </c>
      <c r="Y2023">
        <v>100</v>
      </c>
    </row>
    <row r="2024" spans="1:26" hidden="1">
      <c r="A2024" t="s">
        <v>198</v>
      </c>
      <c r="C2024" t="str">
        <f>VLOOKUP(A2024,'Location Codes'!$A$2:$D$1048576,4,FALSE)</f>
        <v>Casey.12E</v>
      </c>
      <c r="D2024">
        <f>VLOOKUP(A2024,'Location Codes'!$A$2:$C$1048576,2,FALSE)</f>
        <v>32.049596285</v>
      </c>
      <c r="E2024">
        <f>VLOOKUP(A2024,'Location Codes'!$A$2:$C$1048576,3,FALSE)</f>
        <v>-81.069334912000002</v>
      </c>
      <c r="F2024" s="1">
        <v>44741</v>
      </c>
      <c r="G2024" s="7">
        <v>0.42152777777777778</v>
      </c>
      <c r="H2024" s="30">
        <f>VLOOKUP(F2024,'Rainfall Record'!$D$2:$E$1000,1,TRUE)</f>
        <v>44740.666666666664</v>
      </c>
      <c r="I2024" s="32">
        <f t="shared" si="62"/>
        <v>0</v>
      </c>
      <c r="J2024" s="32" t="s">
        <v>28</v>
      </c>
      <c r="K2024" t="s">
        <v>196</v>
      </c>
      <c r="U2024" t="s">
        <v>186</v>
      </c>
      <c r="V2024" t="str">
        <f t="shared" si="63"/>
        <v>TC</v>
      </c>
      <c r="W2024">
        <v>21870</v>
      </c>
    </row>
    <row r="2025" spans="1:26" hidden="1">
      <c r="A2025" t="s">
        <v>199</v>
      </c>
      <c r="C2025" t="str">
        <f>VLOOKUP(A2025,'Location Codes'!$A$2:$D$1048576,4,FALSE)</f>
        <v>Casey.10E</v>
      </c>
      <c r="D2025">
        <f>VLOOKUP(A2025,'Location Codes'!$A$2:$C$1048576,2,FALSE)</f>
        <v>32.044240229000003</v>
      </c>
      <c r="E2025">
        <f>VLOOKUP(A2025,'Location Codes'!$A$2:$C$1048576,3,FALSE)</f>
        <v>-81.070184115999993</v>
      </c>
      <c r="F2025" s="1">
        <v>44741</v>
      </c>
      <c r="G2025" s="7">
        <v>0.42291666666666666</v>
      </c>
      <c r="H2025" s="30">
        <f>VLOOKUP(F2025,'Rainfall Record'!$D$2:$E$1000,1,TRUE)</f>
        <v>44740.666666666664</v>
      </c>
      <c r="I2025" s="32">
        <f t="shared" si="62"/>
        <v>0</v>
      </c>
      <c r="J2025" s="32" t="s">
        <v>28</v>
      </c>
      <c r="K2025" t="s">
        <v>196</v>
      </c>
      <c r="U2025" t="s">
        <v>186</v>
      </c>
      <c r="V2025" t="str">
        <f t="shared" si="63"/>
        <v>TC</v>
      </c>
      <c r="W2025">
        <v>101120</v>
      </c>
    </row>
    <row r="2026" spans="1:26" hidden="1">
      <c r="A2026" t="s">
        <v>200</v>
      </c>
      <c r="C2026" t="str">
        <f>VLOOKUP(A2026,'Location Codes'!$A$2:$D$1048576,4,FALSE)</f>
        <v>Casey.9E</v>
      </c>
      <c r="D2026">
        <f>VLOOKUP(A2026,'Location Codes'!$A$2:$C$1048576,2,FALSE)</f>
        <v>32.041110015999998</v>
      </c>
      <c r="E2026">
        <f>VLOOKUP(A2026,'Location Codes'!$A$2:$C$1048576,3,FALSE)</f>
        <v>-81.071549945000001</v>
      </c>
      <c r="F2026" s="1">
        <v>44741</v>
      </c>
      <c r="G2026" s="7">
        <v>0.43541666666666662</v>
      </c>
      <c r="H2026" s="30">
        <f>VLOOKUP(F2026,'Rainfall Record'!$D$2:$E$1000,1,TRUE)</f>
        <v>44740.666666666664</v>
      </c>
      <c r="I2026" s="32">
        <f t="shared" si="62"/>
        <v>0</v>
      </c>
      <c r="J2026" s="32" t="s">
        <v>28</v>
      </c>
      <c r="K2026" t="s">
        <v>196</v>
      </c>
      <c r="U2026" t="s">
        <v>186</v>
      </c>
      <c r="V2026" t="str">
        <f t="shared" si="63"/>
        <v>TC</v>
      </c>
      <c r="W2026">
        <v>101120</v>
      </c>
    </row>
    <row r="2027" spans="1:26" hidden="1">
      <c r="A2027" t="s">
        <v>201</v>
      </c>
      <c r="C2027" t="str">
        <f>VLOOKUP(A2027,'Location Codes'!$A$2:$D$1048576,4,FALSE)</f>
        <v>Casey.8E</v>
      </c>
      <c r="D2027">
        <f>VLOOKUP(A2027,'Location Codes'!$A$2:$C$1048576,2,FALSE)</f>
        <v>32.039106478000001</v>
      </c>
      <c r="E2027">
        <f>VLOOKUP(A2027,'Location Codes'!$A$2:$C$1048576,3,FALSE)</f>
        <v>-81.074503323000002</v>
      </c>
      <c r="F2027" s="1">
        <v>44741</v>
      </c>
      <c r="G2027" s="7">
        <v>0.44027777777777777</v>
      </c>
      <c r="H2027" s="30">
        <f>VLOOKUP(F2027,'Rainfall Record'!$D$2:$E$1000,1,TRUE)</f>
        <v>44740.666666666664</v>
      </c>
      <c r="I2027" s="32">
        <f t="shared" si="62"/>
        <v>0</v>
      </c>
      <c r="J2027" s="32" t="s">
        <v>28</v>
      </c>
      <c r="K2027" t="s">
        <v>196</v>
      </c>
      <c r="U2027" t="s">
        <v>186</v>
      </c>
      <c r="V2027" t="str">
        <f t="shared" si="63"/>
        <v>TC</v>
      </c>
      <c r="W2027">
        <v>75560</v>
      </c>
    </row>
    <row r="2028" spans="1:26" hidden="1">
      <c r="A2028" t="s">
        <v>202</v>
      </c>
      <c r="C2028" t="str">
        <f>VLOOKUP(A2028,'Location Codes'!$A$2:$D$1048576,4,FALSE)</f>
        <v>Casey.6W</v>
      </c>
      <c r="D2028">
        <f>VLOOKUP(A2028,'Location Codes'!$A$2:$C$1048576,2,FALSE)</f>
        <v>32.040878280000001</v>
      </c>
      <c r="E2028">
        <f>VLOOKUP(A2028,'Location Codes'!$A$2:$C$1048576,3,FALSE)</f>
        <v>-81.073149333000003</v>
      </c>
      <c r="F2028" s="1">
        <v>44741</v>
      </c>
      <c r="G2028" s="7">
        <v>0.44236111111111115</v>
      </c>
      <c r="H2028" s="30">
        <f>VLOOKUP(F2028,'Rainfall Record'!$D$2:$E$1000,1,TRUE)</f>
        <v>44740.666666666664</v>
      </c>
      <c r="I2028" s="32">
        <f t="shared" si="62"/>
        <v>0</v>
      </c>
      <c r="J2028" s="32" t="s">
        <v>28</v>
      </c>
      <c r="K2028" t="s">
        <v>196</v>
      </c>
      <c r="U2028" t="s">
        <v>186</v>
      </c>
      <c r="V2028" t="str">
        <f t="shared" si="63"/>
        <v>TC</v>
      </c>
      <c r="W2028">
        <v>101120</v>
      </c>
    </row>
    <row r="2029" spans="1:26" hidden="1">
      <c r="A2029" t="s">
        <v>203</v>
      </c>
      <c r="C2029" t="str">
        <f>VLOOKUP(A2029,'Location Codes'!$A$2:$D$1048576,4,FALSE)</f>
        <v>Casey.7E</v>
      </c>
      <c r="D2029">
        <f>VLOOKUP(A2029,'Location Codes'!$A$2:$C$1048576,2,FALSE)</f>
        <v>32.03751347</v>
      </c>
      <c r="E2029">
        <f>VLOOKUP(A2029,'Location Codes'!$A$2:$C$1048576,3,FALSE)</f>
        <v>-81.077140267999994</v>
      </c>
      <c r="F2029" s="1">
        <v>44741</v>
      </c>
      <c r="G2029" s="7">
        <v>0.45069444444444445</v>
      </c>
      <c r="H2029" s="30">
        <f>VLOOKUP(F2029,'Rainfall Record'!$D$2:$E$1000,1,TRUE)</f>
        <v>44740.666666666664</v>
      </c>
      <c r="I2029" s="32">
        <f t="shared" si="62"/>
        <v>0</v>
      </c>
      <c r="J2029" s="32" t="s">
        <v>28</v>
      </c>
      <c r="K2029" t="s">
        <v>196</v>
      </c>
      <c r="U2029" t="s">
        <v>186</v>
      </c>
      <c r="V2029" t="str">
        <f t="shared" si="63"/>
        <v>TC</v>
      </c>
      <c r="W2029">
        <v>101120</v>
      </c>
    </row>
    <row r="2030" spans="1:26" hidden="1">
      <c r="A2030" t="s">
        <v>204</v>
      </c>
      <c r="C2030" t="str">
        <f>VLOOKUP(A2030,'Location Codes'!$A$2:$D$1048576,4,FALSE)</f>
        <v>Casey.6E</v>
      </c>
      <c r="D2030">
        <f>VLOOKUP(A2030,'Location Codes'!$A$2:$C$1048576,2,FALSE)</f>
        <v>32.036841953</v>
      </c>
      <c r="E2030">
        <f>VLOOKUP(A2030,'Location Codes'!$A$2:$C$1048576,3,FALSE)</f>
        <v>-81.078427528000006</v>
      </c>
      <c r="F2030" s="1">
        <v>44741</v>
      </c>
      <c r="G2030" s="7">
        <v>0.45555555555555555</v>
      </c>
      <c r="H2030" s="30">
        <f>VLOOKUP(F2030,'Rainfall Record'!$D$2:$E$1000,1,TRUE)</f>
        <v>44740.666666666664</v>
      </c>
      <c r="I2030" s="32">
        <f t="shared" si="62"/>
        <v>0</v>
      </c>
      <c r="J2030" s="32" t="s">
        <v>28</v>
      </c>
      <c r="K2030" t="s">
        <v>196</v>
      </c>
      <c r="U2030" t="s">
        <v>186</v>
      </c>
      <c r="V2030" t="str">
        <f t="shared" si="63"/>
        <v>TC</v>
      </c>
      <c r="W2030">
        <v>101120</v>
      </c>
    </row>
    <row r="2031" spans="1:26" hidden="1">
      <c r="A2031" t="s">
        <v>205</v>
      </c>
      <c r="C2031" t="str">
        <f>VLOOKUP(A2031,'Location Codes'!$A$2:$D$1048576,4,FALSE)</f>
        <v>Casey.5W</v>
      </c>
      <c r="D2031">
        <f>VLOOKUP(A2031,'Location Codes'!$A$2:$C$1048576,2,FALSE)</f>
        <v>32.038790798000001</v>
      </c>
      <c r="E2031">
        <f>VLOOKUP(A2031,'Location Codes'!$A$2:$C$1048576,3,FALSE)</f>
        <v>-81.075439708000005</v>
      </c>
      <c r="F2031" s="1">
        <v>44741</v>
      </c>
      <c r="G2031" s="7">
        <v>0.45833333333333331</v>
      </c>
      <c r="H2031" s="30">
        <f>VLOOKUP(F2031,'Rainfall Record'!$D$2:$E$1000,1,TRUE)</f>
        <v>44740.666666666664</v>
      </c>
      <c r="I2031" s="32">
        <f t="shared" si="62"/>
        <v>0</v>
      </c>
      <c r="J2031" s="32" t="s">
        <v>28</v>
      </c>
      <c r="K2031" t="s">
        <v>196</v>
      </c>
      <c r="U2031" t="s">
        <v>186</v>
      </c>
      <c r="V2031" t="str">
        <f t="shared" si="63"/>
        <v>TC</v>
      </c>
      <c r="W2031">
        <v>101120</v>
      </c>
    </row>
    <row r="2032" spans="1:26" hidden="1">
      <c r="A2032" t="s">
        <v>206</v>
      </c>
      <c r="C2032" t="str">
        <f>VLOOKUP(A2032,'Location Codes'!$A$2:$D$1048576,4,FALSE)</f>
        <v>Casey.5E</v>
      </c>
      <c r="D2032">
        <f>VLOOKUP(A2032,'Location Codes'!$A$2:$C$1048576,2,FALSE)</f>
        <v>32.036491593999997</v>
      </c>
      <c r="E2032">
        <f>VLOOKUP(A2032,'Location Codes'!$A$2:$C$1048576,3,FALSE)</f>
        <v>-81.080029068000002</v>
      </c>
      <c r="F2032" s="1">
        <v>44741</v>
      </c>
      <c r="G2032" s="7">
        <v>0.46597222222222223</v>
      </c>
      <c r="H2032" s="30">
        <f>VLOOKUP(F2032,'Rainfall Record'!$D$2:$E$1000,1,TRUE)</f>
        <v>44740.666666666664</v>
      </c>
      <c r="I2032" s="32">
        <f t="shared" si="62"/>
        <v>0</v>
      </c>
      <c r="J2032" s="32" t="s">
        <v>28</v>
      </c>
      <c r="K2032" t="s">
        <v>196</v>
      </c>
      <c r="U2032" t="s">
        <v>186</v>
      </c>
      <c r="V2032" t="str">
        <f t="shared" si="63"/>
        <v>TC</v>
      </c>
      <c r="W2032">
        <v>101120</v>
      </c>
    </row>
    <row r="2033" spans="1:25" hidden="1">
      <c r="A2033" t="s">
        <v>207</v>
      </c>
      <c r="C2033" t="str">
        <f>VLOOKUP(A2033,'Location Codes'!$A$2:$D$1048576,4,FALSE)</f>
        <v>Casey.4W</v>
      </c>
      <c r="D2033">
        <f>VLOOKUP(A2033,'Location Codes'!$A$2:$C$1048576,2,FALSE)</f>
        <v>32.035411312999997</v>
      </c>
      <c r="E2033">
        <f>VLOOKUP(A2033,'Location Codes'!$A$2:$C$1048576,3,FALSE)</f>
        <v>-81.084063055000001</v>
      </c>
      <c r="F2033" s="1">
        <v>44741</v>
      </c>
      <c r="G2033" s="7">
        <v>0.47916666666666669</v>
      </c>
      <c r="H2033" s="30">
        <f>VLOOKUP(F2033,'Rainfall Record'!$D$2:$E$1000,1,TRUE)</f>
        <v>44740.666666666664</v>
      </c>
      <c r="I2033" s="32">
        <f t="shared" si="62"/>
        <v>0</v>
      </c>
      <c r="J2033" s="32" t="s">
        <v>28</v>
      </c>
      <c r="K2033" t="s">
        <v>196</v>
      </c>
      <c r="U2033" t="s">
        <v>186</v>
      </c>
      <c r="V2033" t="str">
        <f t="shared" si="63"/>
        <v>TC</v>
      </c>
      <c r="W2033">
        <v>101120</v>
      </c>
    </row>
    <row r="2034" spans="1:25" hidden="1">
      <c r="A2034" t="s">
        <v>208</v>
      </c>
      <c r="C2034" t="str">
        <f>VLOOKUP(A2034,'Location Codes'!$A$2:$D$1048576,4,FALSE)</f>
        <v>Casey.4E</v>
      </c>
      <c r="D2034">
        <f>VLOOKUP(A2034,'Location Codes'!$A$2:$C$1048576,2,FALSE)</f>
        <v>32.035053650000002</v>
      </c>
      <c r="E2034">
        <f>VLOOKUP(A2034,'Location Codes'!$A$2:$C$1048576,3,FALSE)</f>
        <v>-81.083692807000006</v>
      </c>
      <c r="F2034" s="1">
        <v>44741</v>
      </c>
      <c r="G2034" s="7">
        <v>0.47986111111111113</v>
      </c>
      <c r="H2034" s="30">
        <f>VLOOKUP(F2034,'Rainfall Record'!$D$2:$E$1000,1,TRUE)</f>
        <v>44740.666666666664</v>
      </c>
      <c r="I2034" s="32">
        <f t="shared" si="62"/>
        <v>0</v>
      </c>
      <c r="J2034" s="32" t="s">
        <v>28</v>
      </c>
      <c r="K2034" t="s">
        <v>196</v>
      </c>
      <c r="U2034" t="s">
        <v>186</v>
      </c>
      <c r="V2034" t="str">
        <f t="shared" si="63"/>
        <v>TC</v>
      </c>
      <c r="W2034">
        <v>91390</v>
      </c>
    </row>
    <row r="2035" spans="1:25" hidden="1">
      <c r="A2035" t="s">
        <v>209</v>
      </c>
      <c r="C2035" t="str">
        <f>VLOOKUP(A2035,'Location Codes'!$A$2:$D$1048576,4,FALSE)</f>
        <v>Casey.3E</v>
      </c>
      <c r="D2035">
        <f>VLOOKUP(A2035,'Location Codes'!$A$2:$C$1048576,2,FALSE)</f>
        <v>32.034560947999999</v>
      </c>
      <c r="E2035">
        <f>VLOOKUP(A2035,'Location Codes'!$A$2:$C$1048576,3,FALSE)</f>
        <v>-81.084162074999995</v>
      </c>
      <c r="F2035" s="1">
        <v>44741</v>
      </c>
      <c r="G2035" s="7">
        <v>0.48472222222222222</v>
      </c>
      <c r="H2035" s="30">
        <f>VLOOKUP(F2035,'Rainfall Record'!$D$2:$E$1000,1,TRUE)</f>
        <v>44740.666666666664</v>
      </c>
      <c r="I2035" s="32">
        <f t="shared" si="62"/>
        <v>0</v>
      </c>
      <c r="J2035" s="32" t="s">
        <v>28</v>
      </c>
      <c r="K2035" t="s">
        <v>196</v>
      </c>
      <c r="U2035" t="s">
        <v>186</v>
      </c>
      <c r="V2035" t="str">
        <f t="shared" si="63"/>
        <v>TC</v>
      </c>
      <c r="W2035">
        <v>91390</v>
      </c>
    </row>
    <row r="2036" spans="1:25" hidden="1">
      <c r="A2036" t="s">
        <v>210</v>
      </c>
      <c r="C2036" t="str">
        <f>VLOOKUP(A2036,'Location Codes'!$A$2:$D$1048576,4,FALSE)</f>
        <v>Casey.3W</v>
      </c>
      <c r="D2036">
        <f>VLOOKUP(A2036,'Location Codes'!$A$2:$C$1048576,2,FALSE)</f>
        <v>32.035217883000001</v>
      </c>
      <c r="E2036">
        <f>VLOOKUP(A2036,'Location Codes'!$A$2:$C$1048576,3,FALSE)</f>
        <v>-81.084144854000002</v>
      </c>
      <c r="F2036" s="1">
        <v>44741</v>
      </c>
      <c r="G2036" s="7">
        <v>0.48819444444444443</v>
      </c>
      <c r="H2036" s="30">
        <f>VLOOKUP(F2036,'Rainfall Record'!$D$2:$E$1000,1,TRUE)</f>
        <v>44740.666666666664</v>
      </c>
      <c r="I2036" s="32">
        <f t="shared" si="62"/>
        <v>0</v>
      </c>
      <c r="J2036" s="32" t="s">
        <v>28</v>
      </c>
      <c r="K2036" t="s">
        <v>196</v>
      </c>
      <c r="U2036" t="s">
        <v>186</v>
      </c>
      <c r="V2036" t="str">
        <f t="shared" si="63"/>
        <v>TC</v>
      </c>
      <c r="W2036">
        <v>91390</v>
      </c>
    </row>
    <row r="2037" spans="1:25" hidden="1">
      <c r="A2037" t="s">
        <v>211</v>
      </c>
      <c r="C2037" t="str">
        <f>VLOOKUP(A2037,'Location Codes'!$A$2:$D$1048576,4,FALSE)</f>
        <v>Casey.2E</v>
      </c>
      <c r="D2037">
        <f>VLOOKUP(A2037,'Location Codes'!$A$2:$C$1048576,2,FALSE)</f>
        <v>32.033378452000001</v>
      </c>
      <c r="E2037">
        <f>VLOOKUP(A2037,'Location Codes'!$A$2:$C$1048576,3,FALSE)</f>
        <v>-81.084812162999995</v>
      </c>
      <c r="F2037" s="1">
        <v>44741</v>
      </c>
      <c r="G2037" s="7">
        <v>0.49791666666666662</v>
      </c>
      <c r="H2037" s="30">
        <f>VLOOKUP(F2037,'Rainfall Record'!$D$2:$E$1000,1,TRUE)</f>
        <v>44740.666666666664</v>
      </c>
      <c r="I2037" s="32">
        <f t="shared" si="62"/>
        <v>0</v>
      </c>
      <c r="J2037" s="32" t="s">
        <v>28</v>
      </c>
      <c r="K2037" t="s">
        <v>196</v>
      </c>
      <c r="U2037" t="s">
        <v>186</v>
      </c>
      <c r="V2037" t="str">
        <f t="shared" si="63"/>
        <v>TC</v>
      </c>
      <c r="W2037">
        <v>96060</v>
      </c>
    </row>
    <row r="2038" spans="1:25" hidden="1">
      <c r="A2038" t="s">
        <v>212</v>
      </c>
      <c r="C2038" t="str">
        <f>VLOOKUP(A2038,'Location Codes'!$A$2:$D$1048576,4,FALSE)</f>
        <v>Casey.2W</v>
      </c>
      <c r="D2038">
        <f>VLOOKUP(A2038,'Location Codes'!$A$2:$C$1048576,2,FALSE)</f>
        <v>32.034615692000003</v>
      </c>
      <c r="E2038">
        <f>VLOOKUP(A2038,'Location Codes'!$A$2:$C$1048576,3,FALSE)</f>
        <v>-81.084523712999996</v>
      </c>
      <c r="F2038" s="1">
        <v>44741</v>
      </c>
      <c r="G2038" s="7">
        <v>0.49861111111111112</v>
      </c>
      <c r="H2038" s="30">
        <f>VLOOKUP(F2038,'Rainfall Record'!$D$2:$E$1000,1,TRUE)</f>
        <v>44740.666666666664</v>
      </c>
      <c r="I2038" s="32">
        <f t="shared" si="62"/>
        <v>0</v>
      </c>
      <c r="J2038" s="32" t="s">
        <v>28</v>
      </c>
      <c r="K2038" t="s">
        <v>196</v>
      </c>
      <c r="U2038" t="s">
        <v>186</v>
      </c>
      <c r="V2038" t="str">
        <f t="shared" si="63"/>
        <v>TC</v>
      </c>
      <c r="W2038">
        <v>101120</v>
      </c>
    </row>
    <row r="2039" spans="1:25" hidden="1">
      <c r="A2039" t="s">
        <v>213</v>
      </c>
      <c r="C2039" t="str">
        <f>VLOOKUP(A2039,'Location Codes'!$A$2:$D$1048576,4,FALSE)</f>
        <v>Casey.1E</v>
      </c>
      <c r="D2039">
        <f>VLOOKUP(A2039,'Location Codes'!$A$2:$C$1048576,2,FALSE)</f>
        <v>32.030715045000001</v>
      </c>
      <c r="E2039">
        <f>VLOOKUP(A2039,'Location Codes'!$A$2:$C$1048576,3,FALSE)</f>
        <v>-81.084935938000001</v>
      </c>
      <c r="F2039" s="1">
        <v>44741</v>
      </c>
      <c r="G2039" s="7">
        <v>0.50555555555555554</v>
      </c>
      <c r="H2039" s="30">
        <f>VLOOKUP(F2039,'Rainfall Record'!$D$2:$E$1000,1,TRUE)</f>
        <v>44740.666666666664</v>
      </c>
      <c r="I2039" s="32">
        <f t="shared" si="62"/>
        <v>0</v>
      </c>
      <c r="J2039" s="32" t="s">
        <v>28</v>
      </c>
      <c r="K2039" t="s">
        <v>196</v>
      </c>
      <c r="U2039" t="s">
        <v>186</v>
      </c>
      <c r="V2039" t="str">
        <f t="shared" si="63"/>
        <v>TC</v>
      </c>
      <c r="W2039">
        <v>101120</v>
      </c>
    </row>
    <row r="2040" spans="1:25" hidden="1">
      <c r="A2040" t="s">
        <v>214</v>
      </c>
      <c r="C2040" t="str">
        <f>VLOOKUP(A2040,'Location Codes'!$A$2:$D$1048576,4,FALSE)</f>
        <v>Casey.1W</v>
      </c>
      <c r="D2040">
        <f>VLOOKUP(A2040,'Location Codes'!$A$2:$C$1048576,2,FALSE)</f>
        <v>32.030732381</v>
      </c>
      <c r="E2040">
        <f>VLOOKUP(A2040,'Location Codes'!$A$2:$C$1048576,3,FALSE)</f>
        <v>-81.085236226999996</v>
      </c>
      <c r="F2040" s="1">
        <v>44741</v>
      </c>
      <c r="G2040" s="7">
        <v>0.50902777777777775</v>
      </c>
      <c r="H2040" s="30">
        <f>VLOOKUP(F2040,'Rainfall Record'!$D$2:$E$1000,1,TRUE)</f>
        <v>44740.666666666664</v>
      </c>
      <c r="I2040" s="32">
        <f t="shared" si="62"/>
        <v>0</v>
      </c>
      <c r="J2040" s="32" t="s">
        <v>28</v>
      </c>
      <c r="K2040" t="s">
        <v>196</v>
      </c>
      <c r="U2040" t="s">
        <v>186</v>
      </c>
      <c r="V2040" t="str">
        <f t="shared" si="63"/>
        <v>TC</v>
      </c>
      <c r="W2040">
        <v>101120</v>
      </c>
    </row>
    <row r="2041" spans="1:25" hidden="1">
      <c r="A2041" t="s">
        <v>215</v>
      </c>
      <c r="C2041" t="e">
        <f>VLOOKUP(A2041,'Location Codes'!$A$2:$D$1048576,4,FALSE)</f>
        <v>#N/A</v>
      </c>
      <c r="D2041" t="e">
        <f>VLOOKUP(A2041,'Location Codes'!$A$2:$C$1048576,2,FALSE)</f>
        <v>#N/A</v>
      </c>
      <c r="E2041" t="e">
        <f>VLOOKUP(A2041,'Location Codes'!$A$2:$C$1048576,3,FALSE)</f>
        <v>#N/A</v>
      </c>
      <c r="F2041" s="1">
        <v>44741</v>
      </c>
      <c r="G2041" s="7">
        <v>0.42638888888888887</v>
      </c>
      <c r="H2041" s="30">
        <f>VLOOKUP(F2041,'Rainfall Record'!$D$2:$E$1000,1,TRUE)</f>
        <v>44740.666666666664</v>
      </c>
      <c r="I2041" s="32">
        <f t="shared" si="62"/>
        <v>0</v>
      </c>
      <c r="J2041" s="32" t="s">
        <v>28</v>
      </c>
      <c r="K2041" t="s">
        <v>196</v>
      </c>
      <c r="U2041" t="s">
        <v>186</v>
      </c>
      <c r="V2041" t="str">
        <f t="shared" si="63"/>
        <v>TC</v>
      </c>
      <c r="W2041">
        <v>100</v>
      </c>
      <c r="Y2041">
        <v>100</v>
      </c>
    </row>
    <row r="2042" spans="1:25">
      <c r="A2042" t="s">
        <v>195</v>
      </c>
      <c r="C2042" t="str">
        <f>VLOOKUP(A2042,'Location Codes'!$A$2:$D$1048576,4,FALSE)</f>
        <v>Casey.11E</v>
      </c>
      <c r="D2042">
        <f>VLOOKUP(A2042,'Location Codes'!$A$2:$C$1048576,2,FALSE)</f>
        <v>32.047441493000001</v>
      </c>
      <c r="E2042">
        <f>VLOOKUP(A2042,'Location Codes'!$A$2:$C$1048576,3,FALSE)</f>
        <v>-81.069024936000005</v>
      </c>
      <c r="F2042" s="1">
        <v>44741</v>
      </c>
      <c r="G2042" s="7">
        <v>0.41180555555555554</v>
      </c>
      <c r="H2042" s="30">
        <f>VLOOKUP(F2042,'Rainfall Record'!$D$2:$E$1000,1,TRUE)</f>
        <v>44740.666666666664</v>
      </c>
      <c r="I2042" s="32">
        <f t="shared" si="62"/>
        <v>0</v>
      </c>
      <c r="J2042" s="32" t="s">
        <v>28</v>
      </c>
      <c r="K2042" t="s">
        <v>196</v>
      </c>
      <c r="U2042" t="s">
        <v>36</v>
      </c>
      <c r="V2042" t="str">
        <f t="shared" si="63"/>
        <v>EC</v>
      </c>
      <c r="W2042">
        <v>1310</v>
      </c>
    </row>
    <row r="2043" spans="1:25">
      <c r="A2043" t="s">
        <v>197</v>
      </c>
      <c r="C2043" t="e">
        <f>VLOOKUP(A2043,'Location Codes'!$A$2:$D$1048576,4,FALSE)</f>
        <v>#N/A</v>
      </c>
      <c r="D2043" t="e">
        <f>VLOOKUP(A2043,'Location Codes'!$A$2:$C$1048576,2,FALSE)</f>
        <v>#N/A</v>
      </c>
      <c r="E2043" t="e">
        <f>VLOOKUP(A2043,'Location Codes'!$A$2:$C$1048576,3,FALSE)</f>
        <v>#N/A</v>
      </c>
      <c r="F2043" s="1">
        <v>44741</v>
      </c>
      <c r="G2043" s="7">
        <v>0.41597222222222219</v>
      </c>
      <c r="H2043" s="30">
        <f>VLOOKUP(F2043,'Rainfall Record'!$D$2:$E$1000,1,TRUE)</f>
        <v>44740.666666666664</v>
      </c>
      <c r="I2043" s="32">
        <f t="shared" si="62"/>
        <v>0</v>
      </c>
      <c r="J2043" s="32" t="s">
        <v>28</v>
      </c>
      <c r="K2043" t="s">
        <v>196</v>
      </c>
      <c r="U2043" t="s">
        <v>36</v>
      </c>
      <c r="V2043" t="str">
        <f t="shared" si="63"/>
        <v>EC</v>
      </c>
      <c r="W2043">
        <v>100</v>
      </c>
      <c r="Y2043">
        <v>100</v>
      </c>
    </row>
    <row r="2044" spans="1:25">
      <c r="A2044" t="s">
        <v>198</v>
      </c>
      <c r="C2044" t="str">
        <f>VLOOKUP(A2044,'Location Codes'!$A$2:$D$1048576,4,FALSE)</f>
        <v>Casey.12E</v>
      </c>
      <c r="D2044">
        <f>VLOOKUP(A2044,'Location Codes'!$A$2:$C$1048576,2,FALSE)</f>
        <v>32.049596285</v>
      </c>
      <c r="E2044">
        <f>VLOOKUP(A2044,'Location Codes'!$A$2:$C$1048576,3,FALSE)</f>
        <v>-81.069334912000002</v>
      </c>
      <c r="F2044" s="1">
        <v>44741</v>
      </c>
      <c r="G2044" s="7">
        <v>0.42152777777777778</v>
      </c>
      <c r="H2044" s="30">
        <f>VLOOKUP(F2044,'Rainfall Record'!$D$2:$E$1000,1,TRUE)</f>
        <v>44740.666666666664</v>
      </c>
      <c r="I2044" s="32">
        <f t="shared" si="62"/>
        <v>0</v>
      </c>
      <c r="J2044" s="32" t="s">
        <v>28</v>
      </c>
      <c r="K2044" t="s">
        <v>196</v>
      </c>
      <c r="U2044" t="s">
        <v>36</v>
      </c>
      <c r="V2044" t="str">
        <f t="shared" si="63"/>
        <v>EC</v>
      </c>
      <c r="W2044">
        <v>520</v>
      </c>
    </row>
    <row r="2045" spans="1:25">
      <c r="A2045" t="s">
        <v>199</v>
      </c>
      <c r="C2045" t="str">
        <f>VLOOKUP(A2045,'Location Codes'!$A$2:$D$1048576,4,FALSE)</f>
        <v>Casey.10E</v>
      </c>
      <c r="D2045">
        <f>VLOOKUP(A2045,'Location Codes'!$A$2:$C$1048576,2,FALSE)</f>
        <v>32.044240229000003</v>
      </c>
      <c r="E2045">
        <f>VLOOKUP(A2045,'Location Codes'!$A$2:$C$1048576,3,FALSE)</f>
        <v>-81.070184115999993</v>
      </c>
      <c r="F2045" s="1">
        <v>44741</v>
      </c>
      <c r="G2045" s="7">
        <v>0.42291666666666666</v>
      </c>
      <c r="H2045" s="30">
        <f>VLOOKUP(F2045,'Rainfall Record'!$D$2:$E$1000,1,TRUE)</f>
        <v>44740.666666666664</v>
      </c>
      <c r="I2045" s="32">
        <f t="shared" si="62"/>
        <v>0</v>
      </c>
      <c r="J2045" s="32" t="s">
        <v>28</v>
      </c>
      <c r="K2045" t="s">
        <v>196</v>
      </c>
      <c r="U2045" t="s">
        <v>36</v>
      </c>
      <c r="V2045" t="str">
        <f t="shared" si="63"/>
        <v>EC</v>
      </c>
      <c r="W2045">
        <v>2310</v>
      </c>
    </row>
    <row r="2046" spans="1:25">
      <c r="A2046" t="s">
        <v>200</v>
      </c>
      <c r="C2046" t="str">
        <f>VLOOKUP(A2046,'Location Codes'!$A$2:$D$1048576,4,FALSE)</f>
        <v>Casey.9E</v>
      </c>
      <c r="D2046">
        <f>VLOOKUP(A2046,'Location Codes'!$A$2:$C$1048576,2,FALSE)</f>
        <v>32.041110015999998</v>
      </c>
      <c r="E2046">
        <f>VLOOKUP(A2046,'Location Codes'!$A$2:$C$1048576,3,FALSE)</f>
        <v>-81.071549945000001</v>
      </c>
      <c r="F2046" s="1">
        <v>44741</v>
      </c>
      <c r="G2046" s="7">
        <v>0.43541666666666662</v>
      </c>
      <c r="H2046" s="30">
        <f>VLOOKUP(F2046,'Rainfall Record'!$D$2:$E$1000,1,TRUE)</f>
        <v>44740.666666666664</v>
      </c>
      <c r="I2046" s="32">
        <f t="shared" si="62"/>
        <v>0</v>
      </c>
      <c r="J2046" s="32" t="s">
        <v>28</v>
      </c>
      <c r="K2046" t="s">
        <v>196</v>
      </c>
      <c r="U2046" t="s">
        <v>36</v>
      </c>
      <c r="V2046" t="str">
        <f t="shared" si="63"/>
        <v>EC</v>
      </c>
      <c r="W2046">
        <v>1320</v>
      </c>
    </row>
    <row r="2047" spans="1:25">
      <c r="A2047" t="s">
        <v>201</v>
      </c>
      <c r="C2047" t="str">
        <f>VLOOKUP(A2047,'Location Codes'!$A$2:$D$1048576,4,FALSE)</f>
        <v>Casey.8E</v>
      </c>
      <c r="D2047">
        <f>VLOOKUP(A2047,'Location Codes'!$A$2:$C$1048576,2,FALSE)</f>
        <v>32.039106478000001</v>
      </c>
      <c r="E2047">
        <f>VLOOKUP(A2047,'Location Codes'!$A$2:$C$1048576,3,FALSE)</f>
        <v>-81.074503323000002</v>
      </c>
      <c r="F2047" s="1">
        <v>44741</v>
      </c>
      <c r="G2047" s="7">
        <v>0.44027777777777777</v>
      </c>
      <c r="H2047" s="30">
        <f>VLOOKUP(F2047,'Rainfall Record'!$D$2:$E$1000,1,TRUE)</f>
        <v>44740.666666666664</v>
      </c>
      <c r="I2047" s="32">
        <f t="shared" si="62"/>
        <v>0</v>
      </c>
      <c r="J2047" s="32" t="s">
        <v>28</v>
      </c>
      <c r="K2047" t="s">
        <v>196</v>
      </c>
      <c r="U2047" t="s">
        <v>36</v>
      </c>
      <c r="V2047" t="str">
        <f t="shared" si="63"/>
        <v>EC</v>
      </c>
      <c r="W2047">
        <v>1850</v>
      </c>
    </row>
    <row r="2048" spans="1:25">
      <c r="A2048" t="s">
        <v>202</v>
      </c>
      <c r="C2048" t="str">
        <f>VLOOKUP(A2048,'Location Codes'!$A$2:$D$1048576,4,FALSE)</f>
        <v>Casey.6W</v>
      </c>
      <c r="D2048">
        <f>VLOOKUP(A2048,'Location Codes'!$A$2:$C$1048576,2,FALSE)</f>
        <v>32.040878280000001</v>
      </c>
      <c r="E2048">
        <f>VLOOKUP(A2048,'Location Codes'!$A$2:$C$1048576,3,FALSE)</f>
        <v>-81.073149333000003</v>
      </c>
      <c r="F2048" s="1">
        <v>44741</v>
      </c>
      <c r="G2048" s="7">
        <v>0.44236111111111115</v>
      </c>
      <c r="H2048" s="30">
        <f>VLOOKUP(F2048,'Rainfall Record'!$D$2:$E$1000,1,TRUE)</f>
        <v>44740.666666666664</v>
      </c>
      <c r="I2048" s="32">
        <f t="shared" si="62"/>
        <v>0</v>
      </c>
      <c r="J2048" s="32" t="s">
        <v>28</v>
      </c>
      <c r="K2048" t="s">
        <v>196</v>
      </c>
      <c r="U2048" t="s">
        <v>36</v>
      </c>
      <c r="V2048" t="str">
        <f t="shared" si="63"/>
        <v>EC</v>
      </c>
      <c r="W2048">
        <v>1730</v>
      </c>
    </row>
    <row r="2049" spans="1:25">
      <c r="A2049" t="s">
        <v>203</v>
      </c>
      <c r="C2049" t="str">
        <f>VLOOKUP(A2049,'Location Codes'!$A$2:$D$1048576,4,FALSE)</f>
        <v>Casey.7E</v>
      </c>
      <c r="D2049">
        <f>VLOOKUP(A2049,'Location Codes'!$A$2:$C$1048576,2,FALSE)</f>
        <v>32.03751347</v>
      </c>
      <c r="E2049">
        <f>VLOOKUP(A2049,'Location Codes'!$A$2:$C$1048576,3,FALSE)</f>
        <v>-81.077140267999994</v>
      </c>
      <c r="F2049" s="1">
        <v>44741</v>
      </c>
      <c r="G2049" s="7">
        <v>0.45069444444444445</v>
      </c>
      <c r="H2049" s="30">
        <f>VLOOKUP(F2049,'Rainfall Record'!$D$2:$E$1000,1,TRUE)</f>
        <v>44740.666666666664</v>
      </c>
      <c r="I2049" s="32">
        <f t="shared" si="62"/>
        <v>0</v>
      </c>
      <c r="J2049" s="32" t="s">
        <v>28</v>
      </c>
      <c r="K2049" t="s">
        <v>196</v>
      </c>
      <c r="U2049" t="s">
        <v>36</v>
      </c>
      <c r="V2049" t="str">
        <f t="shared" si="63"/>
        <v>EC</v>
      </c>
      <c r="W2049">
        <v>1460</v>
      </c>
    </row>
    <row r="2050" spans="1:25">
      <c r="A2050" t="s">
        <v>204</v>
      </c>
      <c r="C2050" t="str">
        <f>VLOOKUP(A2050,'Location Codes'!$A$2:$D$1048576,4,FALSE)</f>
        <v>Casey.6E</v>
      </c>
      <c r="D2050">
        <f>VLOOKUP(A2050,'Location Codes'!$A$2:$C$1048576,2,FALSE)</f>
        <v>32.036841953</v>
      </c>
      <c r="E2050">
        <f>VLOOKUP(A2050,'Location Codes'!$A$2:$C$1048576,3,FALSE)</f>
        <v>-81.078427528000006</v>
      </c>
      <c r="F2050" s="1">
        <v>44741</v>
      </c>
      <c r="G2050" s="7">
        <v>0.45555555555555555</v>
      </c>
      <c r="H2050" s="30">
        <f>VLOOKUP(F2050,'Rainfall Record'!$D$2:$E$1000,1,TRUE)</f>
        <v>44740.666666666664</v>
      </c>
      <c r="I2050" s="32">
        <f t="shared" si="62"/>
        <v>0</v>
      </c>
      <c r="J2050" s="32" t="s">
        <v>28</v>
      </c>
      <c r="K2050" t="s">
        <v>196</v>
      </c>
      <c r="U2050" t="s">
        <v>36</v>
      </c>
      <c r="V2050" t="str">
        <f t="shared" si="63"/>
        <v>EC</v>
      </c>
      <c r="W2050">
        <v>3770</v>
      </c>
    </row>
    <row r="2051" spans="1:25">
      <c r="A2051" t="s">
        <v>205</v>
      </c>
      <c r="C2051" t="str">
        <f>VLOOKUP(A2051,'Location Codes'!$A$2:$D$1048576,4,FALSE)</f>
        <v>Casey.5W</v>
      </c>
      <c r="D2051">
        <f>VLOOKUP(A2051,'Location Codes'!$A$2:$C$1048576,2,FALSE)</f>
        <v>32.038790798000001</v>
      </c>
      <c r="E2051">
        <f>VLOOKUP(A2051,'Location Codes'!$A$2:$C$1048576,3,FALSE)</f>
        <v>-81.075439708000005</v>
      </c>
      <c r="F2051" s="1">
        <v>44741</v>
      </c>
      <c r="G2051" s="7">
        <v>0.45833333333333331</v>
      </c>
      <c r="H2051" s="30">
        <f>VLOOKUP(F2051,'Rainfall Record'!$D$2:$E$1000,1,TRUE)</f>
        <v>44740.666666666664</v>
      </c>
      <c r="I2051" s="32">
        <f t="shared" ref="I2051:I2114" si="64">ROUND(F2051-H2051,0)</f>
        <v>0</v>
      </c>
      <c r="J2051" s="32" t="s">
        <v>28</v>
      </c>
      <c r="K2051" t="s">
        <v>196</v>
      </c>
      <c r="U2051" t="s">
        <v>36</v>
      </c>
      <c r="V2051" t="str">
        <f t="shared" ref="V2051:V2114" si="65">IF(U2051="Fecal","FC",IF(U2051="Entero","ENT",IF(U2051="E.coli","EC",IF(U2051="E. Coli","EC",IF(U2051="Enterococci","ENT",IF(U2051="Total Coli","TC",IF(U2051="Total Coliform","TC","error")))))))</f>
        <v>EC</v>
      </c>
      <c r="W2051">
        <v>15800</v>
      </c>
    </row>
    <row r="2052" spans="1:25">
      <c r="A2052" t="s">
        <v>206</v>
      </c>
      <c r="C2052" t="str">
        <f>VLOOKUP(A2052,'Location Codes'!$A$2:$D$1048576,4,FALSE)</f>
        <v>Casey.5E</v>
      </c>
      <c r="D2052">
        <f>VLOOKUP(A2052,'Location Codes'!$A$2:$C$1048576,2,FALSE)</f>
        <v>32.036491593999997</v>
      </c>
      <c r="E2052">
        <f>VLOOKUP(A2052,'Location Codes'!$A$2:$C$1048576,3,FALSE)</f>
        <v>-81.080029068000002</v>
      </c>
      <c r="F2052" s="1">
        <v>44741</v>
      </c>
      <c r="G2052" s="7">
        <v>0.46597222222222223</v>
      </c>
      <c r="H2052" s="30">
        <f>VLOOKUP(F2052,'Rainfall Record'!$D$2:$E$1000,1,TRUE)</f>
        <v>44740.666666666664</v>
      </c>
      <c r="I2052" s="32">
        <f t="shared" si="64"/>
        <v>0</v>
      </c>
      <c r="J2052" s="32" t="s">
        <v>28</v>
      </c>
      <c r="K2052" t="s">
        <v>196</v>
      </c>
      <c r="U2052" t="s">
        <v>36</v>
      </c>
      <c r="V2052" t="str">
        <f t="shared" si="65"/>
        <v>EC</v>
      </c>
      <c r="W2052">
        <v>2430</v>
      </c>
    </row>
    <row r="2053" spans="1:25">
      <c r="A2053" t="s">
        <v>207</v>
      </c>
      <c r="C2053" t="str">
        <f>VLOOKUP(A2053,'Location Codes'!$A$2:$D$1048576,4,FALSE)</f>
        <v>Casey.4W</v>
      </c>
      <c r="D2053">
        <f>VLOOKUP(A2053,'Location Codes'!$A$2:$C$1048576,2,FALSE)</f>
        <v>32.035411312999997</v>
      </c>
      <c r="E2053">
        <f>VLOOKUP(A2053,'Location Codes'!$A$2:$C$1048576,3,FALSE)</f>
        <v>-81.084063055000001</v>
      </c>
      <c r="F2053" s="1">
        <v>44741</v>
      </c>
      <c r="G2053" s="7">
        <v>0.47916666666666669</v>
      </c>
      <c r="H2053" s="30">
        <f>VLOOKUP(F2053,'Rainfall Record'!$D$2:$E$1000,1,TRUE)</f>
        <v>44740.666666666664</v>
      </c>
      <c r="I2053" s="32">
        <f t="shared" si="64"/>
        <v>0</v>
      </c>
      <c r="J2053" s="32" t="s">
        <v>28</v>
      </c>
      <c r="K2053" t="s">
        <v>196</v>
      </c>
      <c r="U2053" t="s">
        <v>36</v>
      </c>
      <c r="V2053" t="str">
        <f t="shared" si="65"/>
        <v>EC</v>
      </c>
      <c r="W2053">
        <v>3630</v>
      </c>
    </row>
    <row r="2054" spans="1:25">
      <c r="A2054" t="s">
        <v>208</v>
      </c>
      <c r="C2054" t="str">
        <f>VLOOKUP(A2054,'Location Codes'!$A$2:$D$1048576,4,FALSE)</f>
        <v>Casey.4E</v>
      </c>
      <c r="D2054">
        <f>VLOOKUP(A2054,'Location Codes'!$A$2:$C$1048576,2,FALSE)</f>
        <v>32.035053650000002</v>
      </c>
      <c r="E2054">
        <f>VLOOKUP(A2054,'Location Codes'!$A$2:$C$1048576,3,FALSE)</f>
        <v>-81.083692807000006</v>
      </c>
      <c r="F2054" s="1">
        <v>44741</v>
      </c>
      <c r="G2054" s="7">
        <v>0.47986111111111113</v>
      </c>
      <c r="H2054" s="30">
        <f>VLOOKUP(F2054,'Rainfall Record'!$D$2:$E$1000,1,TRUE)</f>
        <v>44740.666666666664</v>
      </c>
      <c r="I2054" s="32">
        <f t="shared" si="64"/>
        <v>0</v>
      </c>
      <c r="J2054" s="32" t="s">
        <v>28</v>
      </c>
      <c r="K2054" t="s">
        <v>196</v>
      </c>
      <c r="U2054" t="s">
        <v>36</v>
      </c>
      <c r="V2054" t="str">
        <f t="shared" si="65"/>
        <v>EC</v>
      </c>
      <c r="W2054">
        <v>200</v>
      </c>
    </row>
    <row r="2055" spans="1:25">
      <c r="A2055" t="s">
        <v>209</v>
      </c>
      <c r="C2055" t="str">
        <f>VLOOKUP(A2055,'Location Codes'!$A$2:$D$1048576,4,FALSE)</f>
        <v>Casey.3E</v>
      </c>
      <c r="D2055">
        <f>VLOOKUP(A2055,'Location Codes'!$A$2:$C$1048576,2,FALSE)</f>
        <v>32.034560947999999</v>
      </c>
      <c r="E2055">
        <f>VLOOKUP(A2055,'Location Codes'!$A$2:$C$1048576,3,FALSE)</f>
        <v>-81.084162074999995</v>
      </c>
      <c r="F2055" s="1">
        <v>44741</v>
      </c>
      <c r="G2055" s="7">
        <v>0.48472222222222222</v>
      </c>
      <c r="H2055" s="30">
        <f>VLOOKUP(F2055,'Rainfall Record'!$D$2:$E$1000,1,TRUE)</f>
        <v>44740.666666666664</v>
      </c>
      <c r="I2055" s="32">
        <f t="shared" si="64"/>
        <v>0</v>
      </c>
      <c r="J2055" s="32" t="s">
        <v>28</v>
      </c>
      <c r="K2055" t="s">
        <v>196</v>
      </c>
      <c r="U2055" t="s">
        <v>36</v>
      </c>
      <c r="V2055" t="str">
        <f t="shared" si="65"/>
        <v>EC</v>
      </c>
      <c r="W2055">
        <v>24890</v>
      </c>
    </row>
    <row r="2056" spans="1:25">
      <c r="A2056" t="s">
        <v>210</v>
      </c>
      <c r="C2056" t="str">
        <f>VLOOKUP(A2056,'Location Codes'!$A$2:$D$1048576,4,FALSE)</f>
        <v>Casey.3W</v>
      </c>
      <c r="D2056">
        <f>VLOOKUP(A2056,'Location Codes'!$A$2:$C$1048576,2,FALSE)</f>
        <v>32.035217883000001</v>
      </c>
      <c r="E2056">
        <f>VLOOKUP(A2056,'Location Codes'!$A$2:$C$1048576,3,FALSE)</f>
        <v>-81.084144854000002</v>
      </c>
      <c r="F2056" s="1">
        <v>44741</v>
      </c>
      <c r="G2056" s="7">
        <v>0.48819444444444443</v>
      </c>
      <c r="H2056" s="30">
        <f>VLOOKUP(F2056,'Rainfall Record'!$D$2:$E$1000,1,TRUE)</f>
        <v>44740.666666666664</v>
      </c>
      <c r="I2056" s="32">
        <f t="shared" si="64"/>
        <v>0</v>
      </c>
      <c r="J2056" s="32" t="s">
        <v>28</v>
      </c>
      <c r="K2056" t="s">
        <v>196</v>
      </c>
      <c r="U2056" t="s">
        <v>36</v>
      </c>
      <c r="V2056" t="str">
        <f t="shared" si="65"/>
        <v>EC</v>
      </c>
      <c r="W2056">
        <v>3960</v>
      </c>
    </row>
    <row r="2057" spans="1:25">
      <c r="A2057" t="s">
        <v>211</v>
      </c>
      <c r="C2057" t="str">
        <f>VLOOKUP(A2057,'Location Codes'!$A$2:$D$1048576,4,FALSE)</f>
        <v>Casey.2E</v>
      </c>
      <c r="D2057">
        <f>VLOOKUP(A2057,'Location Codes'!$A$2:$C$1048576,2,FALSE)</f>
        <v>32.033378452000001</v>
      </c>
      <c r="E2057">
        <f>VLOOKUP(A2057,'Location Codes'!$A$2:$C$1048576,3,FALSE)</f>
        <v>-81.084812162999995</v>
      </c>
      <c r="F2057" s="1">
        <v>44741</v>
      </c>
      <c r="G2057" s="7">
        <v>0.49791666666666662</v>
      </c>
      <c r="H2057" s="30">
        <f>VLOOKUP(F2057,'Rainfall Record'!$D$2:$E$1000,1,TRUE)</f>
        <v>44740.666666666664</v>
      </c>
      <c r="I2057" s="32">
        <f t="shared" si="64"/>
        <v>0</v>
      </c>
      <c r="J2057" s="32" t="s">
        <v>28</v>
      </c>
      <c r="K2057" t="s">
        <v>196</v>
      </c>
      <c r="U2057" t="s">
        <v>36</v>
      </c>
      <c r="V2057" t="str">
        <f t="shared" si="65"/>
        <v>EC</v>
      </c>
      <c r="W2057">
        <v>410</v>
      </c>
    </row>
    <row r="2058" spans="1:25">
      <c r="A2058" t="s">
        <v>212</v>
      </c>
      <c r="C2058" t="str">
        <f>VLOOKUP(A2058,'Location Codes'!$A$2:$D$1048576,4,FALSE)</f>
        <v>Casey.2W</v>
      </c>
      <c r="D2058">
        <f>VLOOKUP(A2058,'Location Codes'!$A$2:$C$1048576,2,FALSE)</f>
        <v>32.034615692000003</v>
      </c>
      <c r="E2058">
        <f>VLOOKUP(A2058,'Location Codes'!$A$2:$C$1048576,3,FALSE)</f>
        <v>-81.084523712999996</v>
      </c>
      <c r="F2058" s="1">
        <v>44741</v>
      </c>
      <c r="G2058" s="7">
        <v>0.49861111111111112</v>
      </c>
      <c r="H2058" s="30">
        <f>VLOOKUP(F2058,'Rainfall Record'!$D$2:$E$1000,1,TRUE)</f>
        <v>44740.666666666664</v>
      </c>
      <c r="I2058" s="32">
        <f t="shared" si="64"/>
        <v>0</v>
      </c>
      <c r="J2058" s="32" t="s">
        <v>28</v>
      </c>
      <c r="K2058" t="s">
        <v>196</v>
      </c>
      <c r="U2058" t="s">
        <v>36</v>
      </c>
      <c r="V2058" t="str">
        <f t="shared" si="65"/>
        <v>EC</v>
      </c>
      <c r="W2058">
        <v>2200</v>
      </c>
    </row>
    <row r="2059" spans="1:25">
      <c r="A2059" t="s">
        <v>213</v>
      </c>
      <c r="C2059" t="str">
        <f>VLOOKUP(A2059,'Location Codes'!$A$2:$D$1048576,4,FALSE)</f>
        <v>Casey.1E</v>
      </c>
      <c r="D2059">
        <f>VLOOKUP(A2059,'Location Codes'!$A$2:$C$1048576,2,FALSE)</f>
        <v>32.030715045000001</v>
      </c>
      <c r="E2059">
        <f>VLOOKUP(A2059,'Location Codes'!$A$2:$C$1048576,3,FALSE)</f>
        <v>-81.084935938000001</v>
      </c>
      <c r="F2059" s="1">
        <v>44741</v>
      </c>
      <c r="G2059" s="7">
        <v>0.50555555555555554</v>
      </c>
      <c r="H2059" s="30">
        <f>VLOOKUP(F2059,'Rainfall Record'!$D$2:$E$1000,1,TRUE)</f>
        <v>44740.666666666664</v>
      </c>
      <c r="I2059" s="32">
        <f t="shared" si="64"/>
        <v>0</v>
      </c>
      <c r="J2059" s="32" t="s">
        <v>28</v>
      </c>
      <c r="K2059" t="s">
        <v>196</v>
      </c>
      <c r="U2059" t="s">
        <v>36</v>
      </c>
      <c r="V2059" t="str">
        <f t="shared" si="65"/>
        <v>EC</v>
      </c>
      <c r="W2059">
        <v>310</v>
      </c>
    </row>
    <row r="2060" spans="1:25">
      <c r="A2060" t="s">
        <v>214</v>
      </c>
      <c r="C2060" t="str">
        <f>VLOOKUP(A2060,'Location Codes'!$A$2:$D$1048576,4,FALSE)</f>
        <v>Casey.1W</v>
      </c>
      <c r="D2060">
        <f>VLOOKUP(A2060,'Location Codes'!$A$2:$C$1048576,2,FALSE)</f>
        <v>32.030732381</v>
      </c>
      <c r="E2060">
        <f>VLOOKUP(A2060,'Location Codes'!$A$2:$C$1048576,3,FALSE)</f>
        <v>-81.085236226999996</v>
      </c>
      <c r="F2060" s="1">
        <v>44741</v>
      </c>
      <c r="G2060" s="7">
        <v>0.50902777777777775</v>
      </c>
      <c r="H2060" s="30">
        <f>VLOOKUP(F2060,'Rainfall Record'!$D$2:$E$1000,1,TRUE)</f>
        <v>44740.666666666664</v>
      </c>
      <c r="I2060" s="32">
        <f t="shared" si="64"/>
        <v>0</v>
      </c>
      <c r="J2060" s="32" t="s">
        <v>28</v>
      </c>
      <c r="K2060" t="s">
        <v>196</v>
      </c>
      <c r="U2060" t="s">
        <v>36</v>
      </c>
      <c r="V2060" t="str">
        <f t="shared" si="65"/>
        <v>EC</v>
      </c>
      <c r="W2060">
        <v>410</v>
      </c>
    </row>
    <row r="2061" spans="1:25">
      <c r="A2061" t="s">
        <v>215</v>
      </c>
      <c r="C2061" t="e">
        <f>VLOOKUP(A2061,'Location Codes'!$A$2:$D$1048576,4,FALSE)</f>
        <v>#N/A</v>
      </c>
      <c r="D2061" t="e">
        <f>VLOOKUP(A2061,'Location Codes'!$A$2:$C$1048576,2,FALSE)</f>
        <v>#N/A</v>
      </c>
      <c r="E2061" t="e">
        <f>VLOOKUP(A2061,'Location Codes'!$A$2:$C$1048576,3,FALSE)</f>
        <v>#N/A</v>
      </c>
      <c r="F2061" s="1">
        <v>44741</v>
      </c>
      <c r="G2061" s="7">
        <v>0.42638888888888887</v>
      </c>
      <c r="H2061" s="30">
        <f>VLOOKUP(F2061,'Rainfall Record'!$D$2:$E$1000,1,TRUE)</f>
        <v>44740.666666666664</v>
      </c>
      <c r="I2061" s="32">
        <f t="shared" si="64"/>
        <v>0</v>
      </c>
      <c r="J2061" s="32" t="s">
        <v>28</v>
      </c>
      <c r="K2061" t="s">
        <v>196</v>
      </c>
      <c r="U2061" t="s">
        <v>36</v>
      </c>
      <c r="V2061" t="str">
        <f t="shared" si="65"/>
        <v>EC</v>
      </c>
      <c r="W2061">
        <v>100</v>
      </c>
      <c r="Y2061">
        <v>100</v>
      </c>
    </row>
    <row r="2062" spans="1:25">
      <c r="A2062" t="s">
        <v>195</v>
      </c>
      <c r="C2062" t="str">
        <f>VLOOKUP(A2062,'Location Codes'!$A$2:$D$1048576,4,FALSE)</f>
        <v>Casey.11E</v>
      </c>
      <c r="D2062">
        <f>VLOOKUP(A2062,'Location Codes'!$A$2:$C$1048576,2,FALSE)</f>
        <v>32.047441493000001</v>
      </c>
      <c r="E2062">
        <f>VLOOKUP(A2062,'Location Codes'!$A$2:$C$1048576,3,FALSE)</f>
        <v>-81.069024936000005</v>
      </c>
      <c r="F2062" s="1">
        <v>44741</v>
      </c>
      <c r="G2062" s="7">
        <v>0.41180555555555554</v>
      </c>
      <c r="H2062" s="30">
        <f>VLOOKUP(F2062,'Rainfall Record'!$D$2:$E$1000,1,TRUE)</f>
        <v>44740.666666666664</v>
      </c>
      <c r="I2062" s="32">
        <f t="shared" si="64"/>
        <v>0</v>
      </c>
      <c r="J2062" s="32" t="s">
        <v>28</v>
      </c>
      <c r="K2062" t="s">
        <v>196</v>
      </c>
      <c r="U2062" t="s">
        <v>185</v>
      </c>
      <c r="V2062" t="str">
        <f t="shared" si="65"/>
        <v>ENT</v>
      </c>
      <c r="W2062">
        <v>3500</v>
      </c>
    </row>
    <row r="2063" spans="1:25">
      <c r="A2063" t="s">
        <v>197</v>
      </c>
      <c r="C2063" t="e">
        <f>VLOOKUP(A2063,'Location Codes'!$A$2:$D$1048576,4,FALSE)</f>
        <v>#N/A</v>
      </c>
      <c r="D2063" t="e">
        <f>VLOOKUP(A2063,'Location Codes'!$A$2:$C$1048576,2,FALSE)</f>
        <v>#N/A</v>
      </c>
      <c r="E2063" t="e">
        <f>VLOOKUP(A2063,'Location Codes'!$A$2:$C$1048576,3,FALSE)</f>
        <v>#N/A</v>
      </c>
      <c r="F2063" s="1">
        <v>44741</v>
      </c>
      <c r="G2063" s="7">
        <v>0.41597222222222219</v>
      </c>
      <c r="H2063" s="30">
        <f>VLOOKUP(F2063,'Rainfall Record'!$D$2:$E$1000,1,TRUE)</f>
        <v>44740.666666666664</v>
      </c>
      <c r="I2063" s="32">
        <f t="shared" si="64"/>
        <v>0</v>
      </c>
      <c r="J2063" s="32" t="s">
        <v>28</v>
      </c>
      <c r="K2063" t="s">
        <v>196</v>
      </c>
      <c r="U2063" t="s">
        <v>185</v>
      </c>
      <c r="V2063" t="str">
        <f t="shared" si="65"/>
        <v>ENT</v>
      </c>
      <c r="W2063">
        <v>100</v>
      </c>
      <c r="Y2063">
        <v>100</v>
      </c>
    </row>
    <row r="2064" spans="1:25">
      <c r="A2064" t="s">
        <v>198</v>
      </c>
      <c r="C2064" t="str">
        <f>VLOOKUP(A2064,'Location Codes'!$A$2:$D$1048576,4,FALSE)</f>
        <v>Casey.12E</v>
      </c>
      <c r="D2064">
        <f>VLOOKUP(A2064,'Location Codes'!$A$2:$C$1048576,2,FALSE)</f>
        <v>32.049596285</v>
      </c>
      <c r="E2064">
        <f>VLOOKUP(A2064,'Location Codes'!$A$2:$C$1048576,3,FALSE)</f>
        <v>-81.069334912000002</v>
      </c>
      <c r="F2064" s="1">
        <v>44741</v>
      </c>
      <c r="G2064" s="7">
        <v>0.42152777777777778</v>
      </c>
      <c r="H2064" s="30">
        <f>VLOOKUP(F2064,'Rainfall Record'!$D$2:$E$1000,1,TRUE)</f>
        <v>44740.666666666664</v>
      </c>
      <c r="I2064" s="32">
        <f t="shared" si="64"/>
        <v>0</v>
      </c>
      <c r="J2064" s="32" t="s">
        <v>28</v>
      </c>
      <c r="K2064" t="s">
        <v>196</v>
      </c>
      <c r="U2064" t="s">
        <v>185</v>
      </c>
      <c r="V2064" t="str">
        <f t="shared" si="65"/>
        <v>ENT</v>
      </c>
      <c r="W2064">
        <v>520</v>
      </c>
    </row>
    <row r="2065" spans="1:23">
      <c r="A2065" t="s">
        <v>199</v>
      </c>
      <c r="C2065" t="str">
        <f>VLOOKUP(A2065,'Location Codes'!$A$2:$D$1048576,4,FALSE)</f>
        <v>Casey.10E</v>
      </c>
      <c r="D2065">
        <f>VLOOKUP(A2065,'Location Codes'!$A$2:$C$1048576,2,FALSE)</f>
        <v>32.044240229000003</v>
      </c>
      <c r="E2065">
        <f>VLOOKUP(A2065,'Location Codes'!$A$2:$C$1048576,3,FALSE)</f>
        <v>-81.070184115999993</v>
      </c>
      <c r="F2065" s="1">
        <v>44741</v>
      </c>
      <c r="G2065" s="7">
        <v>0.42291666666666666</v>
      </c>
      <c r="H2065" s="30">
        <f>VLOOKUP(F2065,'Rainfall Record'!$D$2:$E$1000,1,TRUE)</f>
        <v>44740.666666666664</v>
      </c>
      <c r="I2065" s="32">
        <f t="shared" si="64"/>
        <v>0</v>
      </c>
      <c r="J2065" s="32" t="s">
        <v>28</v>
      </c>
      <c r="K2065" t="s">
        <v>196</v>
      </c>
      <c r="U2065" t="s">
        <v>185</v>
      </c>
      <c r="V2065" t="str">
        <f t="shared" si="65"/>
        <v>ENT</v>
      </c>
      <c r="W2065">
        <v>1950</v>
      </c>
    </row>
    <row r="2066" spans="1:23">
      <c r="A2066" t="s">
        <v>200</v>
      </c>
      <c r="C2066" t="str">
        <f>VLOOKUP(A2066,'Location Codes'!$A$2:$D$1048576,4,FALSE)</f>
        <v>Casey.9E</v>
      </c>
      <c r="D2066">
        <f>VLOOKUP(A2066,'Location Codes'!$A$2:$C$1048576,2,FALSE)</f>
        <v>32.041110015999998</v>
      </c>
      <c r="E2066">
        <f>VLOOKUP(A2066,'Location Codes'!$A$2:$C$1048576,3,FALSE)</f>
        <v>-81.071549945000001</v>
      </c>
      <c r="F2066" s="1">
        <v>44741</v>
      </c>
      <c r="G2066" s="7">
        <v>0.43541666666666662</v>
      </c>
      <c r="H2066" s="30">
        <f>VLOOKUP(F2066,'Rainfall Record'!$D$2:$E$1000,1,TRUE)</f>
        <v>44740.666666666664</v>
      </c>
      <c r="I2066" s="32">
        <f t="shared" si="64"/>
        <v>0</v>
      </c>
      <c r="J2066" s="32" t="s">
        <v>28</v>
      </c>
      <c r="K2066" t="s">
        <v>196</v>
      </c>
      <c r="U2066" t="s">
        <v>185</v>
      </c>
      <c r="V2066" t="str">
        <f t="shared" si="65"/>
        <v>ENT</v>
      </c>
      <c r="W2066">
        <v>980</v>
      </c>
    </row>
    <row r="2067" spans="1:23">
      <c r="A2067" t="s">
        <v>201</v>
      </c>
      <c r="C2067" t="str">
        <f>VLOOKUP(A2067,'Location Codes'!$A$2:$D$1048576,4,FALSE)</f>
        <v>Casey.8E</v>
      </c>
      <c r="D2067">
        <f>VLOOKUP(A2067,'Location Codes'!$A$2:$C$1048576,2,FALSE)</f>
        <v>32.039106478000001</v>
      </c>
      <c r="E2067">
        <f>VLOOKUP(A2067,'Location Codes'!$A$2:$C$1048576,3,FALSE)</f>
        <v>-81.074503323000002</v>
      </c>
      <c r="F2067" s="1">
        <v>44741</v>
      </c>
      <c r="G2067" s="7">
        <v>0.44027777777777777</v>
      </c>
      <c r="H2067" s="30">
        <f>VLOOKUP(F2067,'Rainfall Record'!$D$2:$E$1000,1,TRUE)</f>
        <v>44740.666666666664</v>
      </c>
      <c r="I2067" s="32">
        <f t="shared" si="64"/>
        <v>0</v>
      </c>
      <c r="J2067" s="32" t="s">
        <v>28</v>
      </c>
      <c r="K2067" t="s">
        <v>196</v>
      </c>
      <c r="U2067" t="s">
        <v>185</v>
      </c>
      <c r="V2067" t="str">
        <f t="shared" si="65"/>
        <v>ENT</v>
      </c>
      <c r="W2067">
        <v>4810</v>
      </c>
    </row>
    <row r="2068" spans="1:23">
      <c r="A2068" t="s">
        <v>202</v>
      </c>
      <c r="C2068" t="str">
        <f>VLOOKUP(A2068,'Location Codes'!$A$2:$D$1048576,4,FALSE)</f>
        <v>Casey.6W</v>
      </c>
      <c r="D2068">
        <f>VLOOKUP(A2068,'Location Codes'!$A$2:$C$1048576,2,FALSE)</f>
        <v>32.040878280000001</v>
      </c>
      <c r="E2068">
        <f>VLOOKUP(A2068,'Location Codes'!$A$2:$C$1048576,3,FALSE)</f>
        <v>-81.073149333000003</v>
      </c>
      <c r="F2068" s="1">
        <v>44741</v>
      </c>
      <c r="G2068" s="7">
        <v>0.44236111111111115</v>
      </c>
      <c r="H2068" s="30">
        <f>VLOOKUP(F2068,'Rainfall Record'!$D$2:$E$1000,1,TRUE)</f>
        <v>44740.666666666664</v>
      </c>
      <c r="I2068" s="32">
        <f t="shared" si="64"/>
        <v>0</v>
      </c>
      <c r="J2068" s="32" t="s">
        <v>28</v>
      </c>
      <c r="K2068" t="s">
        <v>196</v>
      </c>
      <c r="U2068" t="s">
        <v>185</v>
      </c>
      <c r="V2068" t="str">
        <f t="shared" si="65"/>
        <v>ENT</v>
      </c>
      <c r="W2068">
        <v>3550</v>
      </c>
    </row>
    <row r="2069" spans="1:23">
      <c r="A2069" t="s">
        <v>203</v>
      </c>
      <c r="C2069" t="str">
        <f>VLOOKUP(A2069,'Location Codes'!$A$2:$D$1048576,4,FALSE)</f>
        <v>Casey.7E</v>
      </c>
      <c r="D2069">
        <f>VLOOKUP(A2069,'Location Codes'!$A$2:$C$1048576,2,FALSE)</f>
        <v>32.03751347</v>
      </c>
      <c r="E2069">
        <f>VLOOKUP(A2069,'Location Codes'!$A$2:$C$1048576,3,FALSE)</f>
        <v>-81.077140267999994</v>
      </c>
      <c r="F2069" s="1">
        <v>44741</v>
      </c>
      <c r="G2069" s="7">
        <v>0.45069444444444445</v>
      </c>
      <c r="H2069" s="30">
        <f>VLOOKUP(F2069,'Rainfall Record'!$D$2:$E$1000,1,TRUE)</f>
        <v>44740.666666666664</v>
      </c>
      <c r="I2069" s="32">
        <f t="shared" si="64"/>
        <v>0</v>
      </c>
      <c r="J2069" s="32" t="s">
        <v>28</v>
      </c>
      <c r="K2069" t="s">
        <v>196</v>
      </c>
      <c r="U2069" t="s">
        <v>185</v>
      </c>
      <c r="V2069" t="str">
        <f t="shared" si="65"/>
        <v>ENT</v>
      </c>
      <c r="W2069">
        <v>2750</v>
      </c>
    </row>
    <row r="2070" spans="1:23">
      <c r="A2070" t="s">
        <v>204</v>
      </c>
      <c r="C2070" t="str">
        <f>VLOOKUP(A2070,'Location Codes'!$A$2:$D$1048576,4,FALSE)</f>
        <v>Casey.6E</v>
      </c>
      <c r="D2070">
        <f>VLOOKUP(A2070,'Location Codes'!$A$2:$C$1048576,2,FALSE)</f>
        <v>32.036841953</v>
      </c>
      <c r="E2070">
        <f>VLOOKUP(A2070,'Location Codes'!$A$2:$C$1048576,3,FALSE)</f>
        <v>-81.078427528000006</v>
      </c>
      <c r="F2070" s="1">
        <v>44741</v>
      </c>
      <c r="G2070" s="7">
        <v>0.45555555555555555</v>
      </c>
      <c r="H2070" s="30">
        <f>VLOOKUP(F2070,'Rainfall Record'!$D$2:$E$1000,1,TRUE)</f>
        <v>44740.666666666664</v>
      </c>
      <c r="I2070" s="32">
        <f t="shared" si="64"/>
        <v>0</v>
      </c>
      <c r="J2070" s="32" t="s">
        <v>28</v>
      </c>
      <c r="K2070" t="s">
        <v>196</v>
      </c>
      <c r="U2070" t="s">
        <v>185</v>
      </c>
      <c r="V2070" t="str">
        <f t="shared" si="65"/>
        <v>ENT</v>
      </c>
      <c r="W2070">
        <v>10760</v>
      </c>
    </row>
    <row r="2071" spans="1:23">
      <c r="A2071" t="s">
        <v>205</v>
      </c>
      <c r="C2071" t="str">
        <f>VLOOKUP(A2071,'Location Codes'!$A$2:$D$1048576,4,FALSE)</f>
        <v>Casey.5W</v>
      </c>
      <c r="D2071">
        <f>VLOOKUP(A2071,'Location Codes'!$A$2:$C$1048576,2,FALSE)</f>
        <v>32.038790798000001</v>
      </c>
      <c r="E2071">
        <f>VLOOKUP(A2071,'Location Codes'!$A$2:$C$1048576,3,FALSE)</f>
        <v>-81.075439708000005</v>
      </c>
      <c r="F2071" s="1">
        <v>44741</v>
      </c>
      <c r="G2071" s="7">
        <v>0.45833333333333331</v>
      </c>
      <c r="H2071" s="30">
        <f>VLOOKUP(F2071,'Rainfall Record'!$D$2:$E$1000,1,TRUE)</f>
        <v>44740.666666666664</v>
      </c>
      <c r="I2071" s="32">
        <f t="shared" si="64"/>
        <v>0</v>
      </c>
      <c r="J2071" s="32" t="s">
        <v>28</v>
      </c>
      <c r="K2071" t="s">
        <v>196</v>
      </c>
      <c r="U2071" t="s">
        <v>185</v>
      </c>
      <c r="V2071" t="str">
        <f t="shared" si="65"/>
        <v>ENT</v>
      </c>
      <c r="W2071">
        <v>1450</v>
      </c>
    </row>
    <row r="2072" spans="1:23">
      <c r="A2072" t="s">
        <v>206</v>
      </c>
      <c r="C2072" t="str">
        <f>VLOOKUP(A2072,'Location Codes'!$A$2:$D$1048576,4,FALSE)</f>
        <v>Casey.5E</v>
      </c>
      <c r="D2072">
        <f>VLOOKUP(A2072,'Location Codes'!$A$2:$C$1048576,2,FALSE)</f>
        <v>32.036491593999997</v>
      </c>
      <c r="E2072">
        <f>VLOOKUP(A2072,'Location Codes'!$A$2:$C$1048576,3,FALSE)</f>
        <v>-81.080029068000002</v>
      </c>
      <c r="F2072" s="1">
        <v>44741</v>
      </c>
      <c r="G2072" s="7">
        <v>0.46597222222222223</v>
      </c>
      <c r="H2072" s="30">
        <f>VLOOKUP(F2072,'Rainfall Record'!$D$2:$E$1000,1,TRUE)</f>
        <v>44740.666666666664</v>
      </c>
      <c r="I2072" s="32">
        <f t="shared" si="64"/>
        <v>0</v>
      </c>
      <c r="J2072" s="32" t="s">
        <v>28</v>
      </c>
      <c r="K2072" t="s">
        <v>196</v>
      </c>
      <c r="U2072" t="s">
        <v>185</v>
      </c>
      <c r="V2072" t="str">
        <f t="shared" si="65"/>
        <v>ENT</v>
      </c>
      <c r="W2072">
        <v>10390</v>
      </c>
    </row>
    <row r="2073" spans="1:23">
      <c r="A2073" t="s">
        <v>207</v>
      </c>
      <c r="C2073" t="str">
        <f>VLOOKUP(A2073,'Location Codes'!$A$2:$D$1048576,4,FALSE)</f>
        <v>Casey.4W</v>
      </c>
      <c r="D2073">
        <f>VLOOKUP(A2073,'Location Codes'!$A$2:$C$1048576,2,FALSE)</f>
        <v>32.035411312999997</v>
      </c>
      <c r="E2073">
        <f>VLOOKUP(A2073,'Location Codes'!$A$2:$C$1048576,3,FALSE)</f>
        <v>-81.084063055000001</v>
      </c>
      <c r="F2073" s="1">
        <v>44741</v>
      </c>
      <c r="G2073" s="7">
        <v>0.47916666666666669</v>
      </c>
      <c r="H2073" s="30">
        <f>VLOOKUP(F2073,'Rainfall Record'!$D$2:$E$1000,1,TRUE)</f>
        <v>44740.666666666664</v>
      </c>
      <c r="I2073" s="32">
        <f t="shared" si="64"/>
        <v>0</v>
      </c>
      <c r="J2073" s="32" t="s">
        <v>28</v>
      </c>
      <c r="K2073" t="s">
        <v>196</v>
      </c>
      <c r="U2073" t="s">
        <v>185</v>
      </c>
      <c r="V2073" t="str">
        <f t="shared" si="65"/>
        <v>ENT</v>
      </c>
      <c r="W2073">
        <v>960</v>
      </c>
    </row>
    <row r="2074" spans="1:23">
      <c r="A2074" t="s">
        <v>208</v>
      </c>
      <c r="C2074" t="str">
        <f>VLOOKUP(A2074,'Location Codes'!$A$2:$D$1048576,4,FALSE)</f>
        <v>Casey.4E</v>
      </c>
      <c r="D2074">
        <f>VLOOKUP(A2074,'Location Codes'!$A$2:$C$1048576,2,FALSE)</f>
        <v>32.035053650000002</v>
      </c>
      <c r="E2074">
        <f>VLOOKUP(A2074,'Location Codes'!$A$2:$C$1048576,3,FALSE)</f>
        <v>-81.083692807000006</v>
      </c>
      <c r="F2074" s="1">
        <v>44741</v>
      </c>
      <c r="G2074" s="7">
        <v>0.47986111111111113</v>
      </c>
      <c r="H2074" s="30">
        <f>VLOOKUP(F2074,'Rainfall Record'!$D$2:$E$1000,1,TRUE)</f>
        <v>44740.666666666664</v>
      </c>
      <c r="I2074" s="32">
        <f t="shared" si="64"/>
        <v>0</v>
      </c>
      <c r="J2074" s="32" t="s">
        <v>28</v>
      </c>
      <c r="K2074" t="s">
        <v>196</v>
      </c>
      <c r="U2074" t="s">
        <v>185</v>
      </c>
      <c r="V2074" t="str">
        <f t="shared" si="65"/>
        <v>ENT</v>
      </c>
      <c r="W2074">
        <v>1810</v>
      </c>
    </row>
    <row r="2075" spans="1:23">
      <c r="A2075" t="s">
        <v>209</v>
      </c>
      <c r="C2075" t="str">
        <f>VLOOKUP(A2075,'Location Codes'!$A$2:$D$1048576,4,FALSE)</f>
        <v>Casey.3E</v>
      </c>
      <c r="D2075">
        <f>VLOOKUP(A2075,'Location Codes'!$A$2:$C$1048576,2,FALSE)</f>
        <v>32.034560947999999</v>
      </c>
      <c r="E2075">
        <f>VLOOKUP(A2075,'Location Codes'!$A$2:$C$1048576,3,FALSE)</f>
        <v>-81.084162074999995</v>
      </c>
      <c r="F2075" s="1">
        <v>44741</v>
      </c>
      <c r="G2075" s="7">
        <v>0.48472222222222222</v>
      </c>
      <c r="H2075" s="30">
        <f>VLOOKUP(F2075,'Rainfall Record'!$D$2:$E$1000,1,TRUE)</f>
        <v>44740.666666666664</v>
      </c>
      <c r="I2075" s="32">
        <f t="shared" si="64"/>
        <v>0</v>
      </c>
      <c r="J2075" s="32" t="s">
        <v>28</v>
      </c>
      <c r="K2075" t="s">
        <v>196</v>
      </c>
      <c r="U2075" t="s">
        <v>185</v>
      </c>
      <c r="V2075" t="str">
        <f t="shared" si="65"/>
        <v>ENT</v>
      </c>
      <c r="W2075">
        <v>52470</v>
      </c>
    </row>
    <row r="2076" spans="1:23">
      <c r="A2076" t="s">
        <v>210</v>
      </c>
      <c r="C2076" t="str">
        <f>VLOOKUP(A2076,'Location Codes'!$A$2:$D$1048576,4,FALSE)</f>
        <v>Casey.3W</v>
      </c>
      <c r="D2076">
        <f>VLOOKUP(A2076,'Location Codes'!$A$2:$C$1048576,2,FALSE)</f>
        <v>32.035217883000001</v>
      </c>
      <c r="E2076">
        <f>VLOOKUP(A2076,'Location Codes'!$A$2:$C$1048576,3,FALSE)</f>
        <v>-81.084144854000002</v>
      </c>
      <c r="F2076" s="1">
        <v>44741</v>
      </c>
      <c r="G2076" s="7">
        <v>0.48819444444444443</v>
      </c>
      <c r="H2076" s="30">
        <f>VLOOKUP(F2076,'Rainfall Record'!$D$2:$E$1000,1,TRUE)</f>
        <v>44740.666666666664</v>
      </c>
      <c r="I2076" s="32">
        <f t="shared" si="64"/>
        <v>0</v>
      </c>
      <c r="J2076" s="32" t="s">
        <v>28</v>
      </c>
      <c r="K2076" t="s">
        <v>196</v>
      </c>
      <c r="U2076" t="s">
        <v>185</v>
      </c>
      <c r="V2076" t="str">
        <f t="shared" si="65"/>
        <v>ENT</v>
      </c>
      <c r="W2076">
        <v>740</v>
      </c>
    </row>
    <row r="2077" spans="1:23">
      <c r="A2077" t="s">
        <v>211</v>
      </c>
      <c r="C2077" t="str">
        <f>VLOOKUP(A2077,'Location Codes'!$A$2:$D$1048576,4,FALSE)</f>
        <v>Casey.2E</v>
      </c>
      <c r="D2077">
        <f>VLOOKUP(A2077,'Location Codes'!$A$2:$C$1048576,2,FALSE)</f>
        <v>32.033378452000001</v>
      </c>
      <c r="E2077">
        <f>VLOOKUP(A2077,'Location Codes'!$A$2:$C$1048576,3,FALSE)</f>
        <v>-81.084812162999995</v>
      </c>
      <c r="F2077" s="1">
        <v>44741</v>
      </c>
      <c r="G2077" s="7">
        <v>0.49791666666666662</v>
      </c>
      <c r="H2077" s="30">
        <f>VLOOKUP(F2077,'Rainfall Record'!$D$2:$E$1000,1,TRUE)</f>
        <v>44740.666666666664</v>
      </c>
      <c r="I2077" s="32">
        <f t="shared" si="64"/>
        <v>0</v>
      </c>
      <c r="J2077" s="32" t="s">
        <v>28</v>
      </c>
      <c r="K2077" t="s">
        <v>196</v>
      </c>
      <c r="U2077" t="s">
        <v>185</v>
      </c>
      <c r="V2077" t="str">
        <f t="shared" si="65"/>
        <v>ENT</v>
      </c>
      <c r="W2077">
        <v>520</v>
      </c>
    </row>
    <row r="2078" spans="1:23">
      <c r="A2078" t="s">
        <v>212</v>
      </c>
      <c r="C2078" t="str">
        <f>VLOOKUP(A2078,'Location Codes'!$A$2:$D$1048576,4,FALSE)</f>
        <v>Casey.2W</v>
      </c>
      <c r="D2078">
        <f>VLOOKUP(A2078,'Location Codes'!$A$2:$C$1048576,2,FALSE)</f>
        <v>32.034615692000003</v>
      </c>
      <c r="E2078">
        <f>VLOOKUP(A2078,'Location Codes'!$A$2:$C$1048576,3,FALSE)</f>
        <v>-81.084523712999996</v>
      </c>
      <c r="F2078" s="1">
        <v>44741</v>
      </c>
      <c r="G2078" s="7">
        <v>0.49861111111111112</v>
      </c>
      <c r="H2078" s="30">
        <f>VLOOKUP(F2078,'Rainfall Record'!$D$2:$E$1000,1,TRUE)</f>
        <v>44740.666666666664</v>
      </c>
      <c r="I2078" s="32">
        <f t="shared" si="64"/>
        <v>0</v>
      </c>
      <c r="J2078" s="32" t="s">
        <v>28</v>
      </c>
      <c r="K2078" t="s">
        <v>196</v>
      </c>
      <c r="U2078" t="s">
        <v>185</v>
      </c>
      <c r="V2078" t="str">
        <f t="shared" si="65"/>
        <v>ENT</v>
      </c>
      <c r="W2078">
        <v>310</v>
      </c>
    </row>
    <row r="2079" spans="1:23">
      <c r="A2079" t="s">
        <v>213</v>
      </c>
      <c r="C2079" t="str">
        <f>VLOOKUP(A2079,'Location Codes'!$A$2:$D$1048576,4,FALSE)</f>
        <v>Casey.1E</v>
      </c>
      <c r="D2079">
        <f>VLOOKUP(A2079,'Location Codes'!$A$2:$C$1048576,2,FALSE)</f>
        <v>32.030715045000001</v>
      </c>
      <c r="E2079">
        <f>VLOOKUP(A2079,'Location Codes'!$A$2:$C$1048576,3,FALSE)</f>
        <v>-81.084935938000001</v>
      </c>
      <c r="F2079" s="1">
        <v>44741</v>
      </c>
      <c r="G2079" s="7">
        <v>0.50555555555555554</v>
      </c>
      <c r="H2079" s="30">
        <f>VLOOKUP(F2079,'Rainfall Record'!$D$2:$E$1000,1,TRUE)</f>
        <v>44740.666666666664</v>
      </c>
      <c r="I2079" s="32">
        <f t="shared" si="64"/>
        <v>0</v>
      </c>
      <c r="J2079" s="32" t="s">
        <v>28</v>
      </c>
      <c r="K2079" t="s">
        <v>196</v>
      </c>
      <c r="U2079" t="s">
        <v>185</v>
      </c>
      <c r="V2079" t="str">
        <f t="shared" si="65"/>
        <v>ENT</v>
      </c>
      <c r="W2079">
        <v>100</v>
      </c>
    </row>
    <row r="2080" spans="1:23">
      <c r="A2080" t="s">
        <v>214</v>
      </c>
      <c r="C2080" t="str">
        <f>VLOOKUP(A2080,'Location Codes'!$A$2:$D$1048576,4,FALSE)</f>
        <v>Casey.1W</v>
      </c>
      <c r="D2080">
        <f>VLOOKUP(A2080,'Location Codes'!$A$2:$C$1048576,2,FALSE)</f>
        <v>32.030732381</v>
      </c>
      <c r="E2080">
        <f>VLOOKUP(A2080,'Location Codes'!$A$2:$C$1048576,3,FALSE)</f>
        <v>-81.085236226999996</v>
      </c>
      <c r="F2080" s="1">
        <v>44741</v>
      </c>
      <c r="G2080" s="7">
        <v>0.50902777777777775</v>
      </c>
      <c r="H2080" s="30">
        <f>VLOOKUP(F2080,'Rainfall Record'!$D$2:$E$1000,1,TRUE)</f>
        <v>44740.666666666664</v>
      </c>
      <c r="I2080" s="32">
        <f t="shared" si="64"/>
        <v>0</v>
      </c>
      <c r="J2080" s="32" t="s">
        <v>28</v>
      </c>
      <c r="K2080" t="s">
        <v>196</v>
      </c>
      <c r="U2080" t="s">
        <v>185</v>
      </c>
      <c r="V2080" t="str">
        <f t="shared" si="65"/>
        <v>ENT</v>
      </c>
      <c r="W2080">
        <v>200</v>
      </c>
    </row>
    <row r="2081" spans="1:25">
      <c r="A2081" t="s">
        <v>215</v>
      </c>
      <c r="C2081" t="e">
        <f>VLOOKUP(A2081,'Location Codes'!$A$2:$D$1048576,4,FALSE)</f>
        <v>#N/A</v>
      </c>
      <c r="D2081" t="e">
        <f>VLOOKUP(A2081,'Location Codes'!$A$2:$C$1048576,2,FALSE)</f>
        <v>#N/A</v>
      </c>
      <c r="E2081" t="e">
        <f>VLOOKUP(A2081,'Location Codes'!$A$2:$C$1048576,3,FALSE)</f>
        <v>#N/A</v>
      </c>
      <c r="F2081" s="1">
        <v>44741</v>
      </c>
      <c r="G2081" s="7">
        <v>0.42638888888888887</v>
      </c>
      <c r="H2081" s="30">
        <f>VLOOKUP(F2081,'Rainfall Record'!$D$2:$E$1000,1,TRUE)</f>
        <v>44740.666666666664</v>
      </c>
      <c r="I2081" s="32">
        <f t="shared" si="64"/>
        <v>0</v>
      </c>
      <c r="J2081" s="32" t="s">
        <v>28</v>
      </c>
      <c r="K2081" t="s">
        <v>196</v>
      </c>
      <c r="U2081" t="s">
        <v>185</v>
      </c>
      <c r="V2081" t="str">
        <f t="shared" si="65"/>
        <v>ENT</v>
      </c>
      <c r="W2081">
        <v>100</v>
      </c>
      <c r="Y2081">
        <v>100</v>
      </c>
    </row>
    <row r="2082" spans="1:25" hidden="1">
      <c r="A2082" t="s">
        <v>189</v>
      </c>
      <c r="C2082" t="str">
        <f>VLOOKUP(A2082,'Location Codes'!$A$2:$D$1048576,4,FALSE)</f>
        <v>Habersham.Habersham</v>
      </c>
      <c r="D2082">
        <f>VLOOKUP(A2082,'Location Codes'!$A$2:$C$1048576,2,FALSE)</f>
        <v>32.022467169999999</v>
      </c>
      <c r="E2082">
        <f>VLOOKUP(A2082,'Location Codes'!$A$2:$C$1048576,3,FALSE)</f>
        <v>-81.107550549999999</v>
      </c>
      <c r="F2082" s="1">
        <v>44713</v>
      </c>
      <c r="G2082" s="3">
        <v>0.39930555555555558</v>
      </c>
      <c r="H2082" s="30">
        <f>VLOOKUP(F2082,'Rainfall Record'!$D$2:$E$1000,1,TRUE)</f>
        <v>44712</v>
      </c>
      <c r="I2082" s="32">
        <f t="shared" si="64"/>
        <v>1</v>
      </c>
      <c r="J2082" s="32" t="s">
        <v>28</v>
      </c>
      <c r="K2082" t="s">
        <v>124</v>
      </c>
      <c r="L2082" t="s">
        <v>118</v>
      </c>
      <c r="R2082" t="s">
        <v>118</v>
      </c>
      <c r="S2082" s="21">
        <v>44713</v>
      </c>
      <c r="T2082" s="33">
        <v>0.56180555555555556</v>
      </c>
      <c r="U2082" t="s">
        <v>186</v>
      </c>
      <c r="V2082" t="str">
        <f t="shared" si="65"/>
        <v>TC</v>
      </c>
      <c r="W2082">
        <v>129970</v>
      </c>
    </row>
    <row r="2083" spans="1:25">
      <c r="A2083" t="s">
        <v>189</v>
      </c>
      <c r="C2083" t="str">
        <f>VLOOKUP(A2083,'Location Codes'!$A$2:$D$1048576,4,FALSE)</f>
        <v>Habersham.Habersham</v>
      </c>
      <c r="D2083">
        <f>VLOOKUP(A2083,'Location Codes'!$A$2:$C$1048576,2,FALSE)</f>
        <v>32.022467169999999</v>
      </c>
      <c r="E2083">
        <f>VLOOKUP(A2083,'Location Codes'!$A$2:$C$1048576,3,FALSE)</f>
        <v>-81.107550549999999</v>
      </c>
      <c r="F2083" s="1">
        <v>44713</v>
      </c>
      <c r="G2083" s="3">
        <v>0.39930555555555558</v>
      </c>
      <c r="H2083" s="30">
        <f>VLOOKUP(F2083,'Rainfall Record'!$D$2:$E$1000,1,TRUE)</f>
        <v>44712</v>
      </c>
      <c r="I2083" s="32">
        <f t="shared" si="64"/>
        <v>1</v>
      </c>
      <c r="J2083" s="32" t="s">
        <v>28</v>
      </c>
      <c r="K2083" t="s">
        <v>124</v>
      </c>
      <c r="L2083" t="s">
        <v>118</v>
      </c>
      <c r="R2083" t="s">
        <v>118</v>
      </c>
      <c r="S2083" s="21">
        <v>44713</v>
      </c>
      <c r="T2083" s="33">
        <v>0.56180555555555556</v>
      </c>
      <c r="U2083" t="s">
        <v>187</v>
      </c>
      <c r="V2083" t="str">
        <f t="shared" si="65"/>
        <v>EC</v>
      </c>
      <c r="W2083">
        <v>7330</v>
      </c>
    </row>
    <row r="2084" spans="1:25" hidden="1">
      <c r="A2084" t="s">
        <v>189</v>
      </c>
      <c r="C2084" t="str">
        <f>VLOOKUP(A2084,'Location Codes'!$A$2:$D$1048576,4,FALSE)</f>
        <v>Habersham.Habersham</v>
      </c>
      <c r="D2084">
        <f>VLOOKUP(A2084,'Location Codes'!$A$2:$C$1048576,2,FALSE)</f>
        <v>32.022467169999999</v>
      </c>
      <c r="E2084">
        <f>VLOOKUP(A2084,'Location Codes'!$A$2:$C$1048576,3,FALSE)</f>
        <v>-81.107550549999999</v>
      </c>
      <c r="F2084" s="1">
        <v>44713</v>
      </c>
      <c r="G2084" s="3">
        <v>0.39930555555555558</v>
      </c>
      <c r="H2084" s="30">
        <f>VLOOKUP(F2084,'Rainfall Record'!$D$2:$E$1000,1,TRUE)</f>
        <v>44712</v>
      </c>
      <c r="I2084" s="32">
        <f t="shared" si="64"/>
        <v>1</v>
      </c>
      <c r="J2084" s="32" t="s">
        <v>28</v>
      </c>
      <c r="K2084" t="s">
        <v>124</v>
      </c>
      <c r="L2084" t="s">
        <v>118</v>
      </c>
      <c r="R2084" t="s">
        <v>118</v>
      </c>
      <c r="S2084" s="21">
        <v>44713</v>
      </c>
      <c r="T2084" s="33">
        <v>0.56180555555555556</v>
      </c>
      <c r="U2084" t="s">
        <v>186</v>
      </c>
      <c r="V2084" t="str">
        <f t="shared" si="65"/>
        <v>TC</v>
      </c>
      <c r="W2084">
        <v>120330</v>
      </c>
    </row>
    <row r="2085" spans="1:25">
      <c r="A2085" t="s">
        <v>189</v>
      </c>
      <c r="C2085" t="str">
        <f>VLOOKUP(A2085,'Location Codes'!$A$2:$D$1048576,4,FALSE)</f>
        <v>Habersham.Habersham</v>
      </c>
      <c r="D2085">
        <f>VLOOKUP(A2085,'Location Codes'!$A$2:$C$1048576,2,FALSE)</f>
        <v>32.022467169999999</v>
      </c>
      <c r="E2085">
        <f>VLOOKUP(A2085,'Location Codes'!$A$2:$C$1048576,3,FALSE)</f>
        <v>-81.107550549999999</v>
      </c>
      <c r="F2085" s="1">
        <v>44713</v>
      </c>
      <c r="G2085" s="3">
        <v>0.39930555555555558</v>
      </c>
      <c r="H2085" s="30">
        <f>VLOOKUP(F2085,'Rainfall Record'!$D$2:$E$1000,1,TRUE)</f>
        <v>44712</v>
      </c>
      <c r="I2085" s="32">
        <f t="shared" si="64"/>
        <v>1</v>
      </c>
      <c r="J2085" s="32" t="s">
        <v>28</v>
      </c>
      <c r="K2085" t="s">
        <v>124</v>
      </c>
      <c r="L2085" t="s">
        <v>118</v>
      </c>
      <c r="R2085" t="s">
        <v>118</v>
      </c>
      <c r="S2085" s="21">
        <v>44713</v>
      </c>
      <c r="T2085" s="33">
        <v>0.56180555555555556</v>
      </c>
      <c r="U2085" t="s">
        <v>187</v>
      </c>
      <c r="V2085" t="str">
        <f t="shared" si="65"/>
        <v>EC</v>
      </c>
      <c r="W2085">
        <v>5380</v>
      </c>
    </row>
    <row r="2086" spans="1:25">
      <c r="A2086" t="s">
        <v>189</v>
      </c>
      <c r="C2086" t="str">
        <f>VLOOKUP(A2086,'Location Codes'!$A$2:$D$1048576,4,FALSE)</f>
        <v>Habersham.Habersham</v>
      </c>
      <c r="D2086">
        <f>VLOOKUP(A2086,'Location Codes'!$A$2:$C$1048576,2,FALSE)</f>
        <v>32.022467169999999</v>
      </c>
      <c r="E2086">
        <f>VLOOKUP(A2086,'Location Codes'!$A$2:$C$1048576,3,FALSE)</f>
        <v>-81.107550549999999</v>
      </c>
      <c r="F2086" s="1">
        <v>44713</v>
      </c>
      <c r="G2086" s="3">
        <v>0.39930555555555558</v>
      </c>
      <c r="H2086" s="30">
        <f>VLOOKUP(F2086,'Rainfall Record'!$D$2:$E$1000,1,TRUE)</f>
        <v>44712</v>
      </c>
      <c r="I2086" s="32">
        <f t="shared" si="64"/>
        <v>1</v>
      </c>
      <c r="J2086" s="32" t="s">
        <v>28</v>
      </c>
      <c r="K2086" t="s">
        <v>124</v>
      </c>
      <c r="L2086" t="s">
        <v>118</v>
      </c>
      <c r="R2086" t="s">
        <v>118</v>
      </c>
      <c r="S2086" s="21">
        <v>44713</v>
      </c>
      <c r="T2086" s="33">
        <v>0.56180555555555556</v>
      </c>
      <c r="U2086" t="s">
        <v>216</v>
      </c>
      <c r="V2086" t="str">
        <f t="shared" si="65"/>
        <v>ENT</v>
      </c>
      <c r="W2086">
        <v>6890</v>
      </c>
    </row>
    <row r="2087" spans="1:25" hidden="1">
      <c r="A2087" t="s">
        <v>190</v>
      </c>
      <c r="C2087" t="str">
        <f>VLOOKUP(A2087,'Location Codes'!$A$2:$D$1048576,4,FALSE)</f>
        <v>Habersham.Heard</v>
      </c>
      <c r="D2087">
        <f>VLOOKUP(A2087,'Location Codes'!$A$2:$C$1048576,2,FALSE)</f>
        <v>32.018421050000001</v>
      </c>
      <c r="E2087">
        <f>VLOOKUP(A2087,'Location Codes'!$A$2:$C$1048576,3,FALSE)</f>
        <v>-81.104389830000002</v>
      </c>
      <c r="F2087" s="1">
        <v>44713</v>
      </c>
      <c r="G2087" s="3">
        <v>0.40833333333333338</v>
      </c>
      <c r="H2087" s="30">
        <f>VLOOKUP(F2087,'Rainfall Record'!$D$2:$E$1000,1,TRUE)</f>
        <v>44712</v>
      </c>
      <c r="I2087" s="32">
        <f t="shared" si="64"/>
        <v>1</v>
      </c>
      <c r="J2087" s="32" t="s">
        <v>28</v>
      </c>
      <c r="K2087" t="s">
        <v>124</v>
      </c>
      <c r="L2087" t="s">
        <v>118</v>
      </c>
      <c r="R2087" t="s">
        <v>118</v>
      </c>
      <c r="S2087" s="21">
        <v>44713</v>
      </c>
      <c r="T2087" s="33">
        <v>0.56180555555555556</v>
      </c>
      <c r="U2087" t="s">
        <v>186</v>
      </c>
      <c r="V2087" t="str">
        <f t="shared" si="65"/>
        <v>TC</v>
      </c>
      <c r="W2087">
        <v>41060</v>
      </c>
    </row>
    <row r="2088" spans="1:25">
      <c r="A2088" t="s">
        <v>190</v>
      </c>
      <c r="C2088" t="str">
        <f>VLOOKUP(A2088,'Location Codes'!$A$2:$D$1048576,4,FALSE)</f>
        <v>Habersham.Heard</v>
      </c>
      <c r="D2088">
        <f>VLOOKUP(A2088,'Location Codes'!$A$2:$C$1048576,2,FALSE)</f>
        <v>32.018421050000001</v>
      </c>
      <c r="E2088">
        <f>VLOOKUP(A2088,'Location Codes'!$A$2:$C$1048576,3,FALSE)</f>
        <v>-81.104389830000002</v>
      </c>
      <c r="F2088" s="1">
        <v>44713</v>
      </c>
      <c r="G2088" s="3">
        <v>0.40833333333333338</v>
      </c>
      <c r="H2088" s="30">
        <f>VLOOKUP(F2088,'Rainfall Record'!$D$2:$E$1000,1,TRUE)</f>
        <v>44712</v>
      </c>
      <c r="I2088" s="32">
        <f t="shared" si="64"/>
        <v>1</v>
      </c>
      <c r="J2088" s="32" t="s">
        <v>28</v>
      </c>
      <c r="K2088" t="s">
        <v>124</v>
      </c>
      <c r="L2088" t="s">
        <v>118</v>
      </c>
      <c r="R2088" t="s">
        <v>118</v>
      </c>
      <c r="S2088" s="21">
        <v>44713</v>
      </c>
      <c r="T2088" s="33">
        <v>0.56180555555555556</v>
      </c>
      <c r="U2088" t="s">
        <v>187</v>
      </c>
      <c r="V2088" t="str">
        <f t="shared" si="65"/>
        <v>EC</v>
      </c>
      <c r="W2088">
        <v>750</v>
      </c>
    </row>
    <row r="2089" spans="1:25" hidden="1">
      <c r="A2089" t="s">
        <v>192</v>
      </c>
      <c r="C2089" t="str">
        <f>VLOOKUP(A2089,'Location Codes'!$A$2:$D$1048576,4,FALSE)</f>
        <v>Habersham.Agonic</v>
      </c>
      <c r="D2089">
        <f>VLOOKUP(A2089,'Location Codes'!$A$2:$C$1048576,2,FALSE)</f>
        <v>32.011342599999999</v>
      </c>
      <c r="E2089">
        <f>VLOOKUP(A2089,'Location Codes'!$A$2:$C$1048576,3,FALSE)</f>
        <v>-81.089027220000006</v>
      </c>
      <c r="F2089" s="1">
        <v>44713</v>
      </c>
      <c r="G2089" s="3">
        <v>0.43611111111111112</v>
      </c>
      <c r="H2089" s="30">
        <f>VLOOKUP(F2089,'Rainfall Record'!$D$2:$E$1000,1,TRUE)</f>
        <v>44712</v>
      </c>
      <c r="I2089" s="32">
        <f t="shared" si="64"/>
        <v>1</v>
      </c>
      <c r="J2089" s="32" t="s">
        <v>28</v>
      </c>
      <c r="K2089" t="s">
        <v>124</v>
      </c>
      <c r="L2089" t="s">
        <v>118</v>
      </c>
      <c r="R2089" t="s">
        <v>118</v>
      </c>
      <c r="S2089" s="21">
        <v>44713</v>
      </c>
      <c r="T2089" s="33">
        <v>0.56180555555555556</v>
      </c>
      <c r="U2089" t="s">
        <v>186</v>
      </c>
      <c r="V2089" t="str">
        <f t="shared" si="65"/>
        <v>TC</v>
      </c>
      <c r="W2089">
        <v>48840</v>
      </c>
    </row>
    <row r="2090" spans="1:25">
      <c r="A2090" t="s">
        <v>192</v>
      </c>
      <c r="C2090" t="str">
        <f>VLOOKUP(A2090,'Location Codes'!$A$2:$D$1048576,4,FALSE)</f>
        <v>Habersham.Agonic</v>
      </c>
      <c r="D2090">
        <f>VLOOKUP(A2090,'Location Codes'!$A$2:$C$1048576,2,FALSE)</f>
        <v>32.011342599999999</v>
      </c>
      <c r="E2090">
        <f>VLOOKUP(A2090,'Location Codes'!$A$2:$C$1048576,3,FALSE)</f>
        <v>-81.089027220000006</v>
      </c>
      <c r="F2090" s="1">
        <v>44713</v>
      </c>
      <c r="G2090" s="3">
        <v>0.43611111111111112</v>
      </c>
      <c r="H2090" s="30">
        <f>VLOOKUP(F2090,'Rainfall Record'!$D$2:$E$1000,1,TRUE)</f>
        <v>44712</v>
      </c>
      <c r="I2090" s="32">
        <f t="shared" si="64"/>
        <v>1</v>
      </c>
      <c r="J2090" s="32" t="s">
        <v>28</v>
      </c>
      <c r="K2090" t="s">
        <v>124</v>
      </c>
      <c r="L2090" t="s">
        <v>118</v>
      </c>
      <c r="R2090" t="s">
        <v>118</v>
      </c>
      <c r="S2090" s="21">
        <v>44713</v>
      </c>
      <c r="T2090" s="33">
        <v>0.56180555555555556</v>
      </c>
      <c r="U2090" t="s">
        <v>187</v>
      </c>
      <c r="V2090" t="str">
        <f t="shared" si="65"/>
        <v>EC</v>
      </c>
      <c r="W2090">
        <v>1450</v>
      </c>
    </row>
    <row r="2091" spans="1:25" hidden="1">
      <c r="A2091" t="s">
        <v>191</v>
      </c>
      <c r="C2091" t="str">
        <f>VLOOKUP(A2091,'Location Codes'!$A$2:$D$1048576,4,FALSE)</f>
        <v>Habersham.Waters</v>
      </c>
      <c r="D2091">
        <f>VLOOKUP(A2091,'Location Codes'!$A$2:$C$1048576,2,FALSE)</f>
        <v>32.01576103</v>
      </c>
      <c r="E2091">
        <f>VLOOKUP(A2091,'Location Codes'!$A$2:$C$1048576,3,FALSE)</f>
        <v>-81.09773457</v>
      </c>
      <c r="F2091" s="1">
        <v>44713</v>
      </c>
      <c r="G2091" s="3">
        <v>0.41666666666666669</v>
      </c>
      <c r="H2091" s="30">
        <f>VLOOKUP(F2091,'Rainfall Record'!$D$2:$E$1000,1,TRUE)</f>
        <v>44712</v>
      </c>
      <c r="I2091" s="32">
        <f t="shared" si="64"/>
        <v>1</v>
      </c>
      <c r="J2091" s="32" t="s">
        <v>28</v>
      </c>
      <c r="K2091" t="s">
        <v>124</v>
      </c>
      <c r="L2091" t="s">
        <v>118</v>
      </c>
      <c r="R2091" t="s">
        <v>118</v>
      </c>
      <c r="S2091" s="21">
        <v>44713</v>
      </c>
      <c r="T2091" s="33">
        <v>0.56180555555555556</v>
      </c>
      <c r="U2091" t="s">
        <v>186</v>
      </c>
      <c r="V2091" t="str">
        <f t="shared" si="65"/>
        <v>TC</v>
      </c>
      <c r="W2091">
        <v>61310</v>
      </c>
    </row>
    <row r="2092" spans="1:25">
      <c r="A2092" t="s">
        <v>191</v>
      </c>
      <c r="C2092" t="str">
        <f>VLOOKUP(A2092,'Location Codes'!$A$2:$D$1048576,4,FALSE)</f>
        <v>Habersham.Waters</v>
      </c>
      <c r="D2092">
        <f>VLOOKUP(A2092,'Location Codes'!$A$2:$C$1048576,2,FALSE)</f>
        <v>32.01576103</v>
      </c>
      <c r="E2092">
        <f>VLOOKUP(A2092,'Location Codes'!$A$2:$C$1048576,3,FALSE)</f>
        <v>-81.09773457</v>
      </c>
      <c r="F2092" s="1">
        <v>44713</v>
      </c>
      <c r="G2092" s="3">
        <v>0.41666666666666669</v>
      </c>
      <c r="H2092" s="30">
        <f>VLOOKUP(F2092,'Rainfall Record'!$D$2:$E$1000,1,TRUE)</f>
        <v>44712</v>
      </c>
      <c r="I2092" s="32">
        <f t="shared" si="64"/>
        <v>1</v>
      </c>
      <c r="J2092" s="32" t="s">
        <v>28</v>
      </c>
      <c r="K2092" t="s">
        <v>124</v>
      </c>
      <c r="L2092" t="s">
        <v>118</v>
      </c>
      <c r="R2092" t="s">
        <v>118</v>
      </c>
      <c r="S2092" s="21">
        <v>44713</v>
      </c>
      <c r="T2092" s="33">
        <v>0.56180555555555556</v>
      </c>
      <c r="U2092" t="s">
        <v>187</v>
      </c>
      <c r="V2092" t="str">
        <f t="shared" si="65"/>
        <v>EC</v>
      </c>
      <c r="W2092">
        <v>2920</v>
      </c>
    </row>
    <row r="2093" spans="1:25" hidden="1">
      <c r="A2093" t="s">
        <v>85</v>
      </c>
      <c r="C2093" t="str">
        <f>VLOOKUP(A2093,'Location Codes'!$A$2:$D$1048576,4,FALSE)</f>
        <v>Harmon.2</v>
      </c>
      <c r="D2093">
        <f>VLOOKUP(A2093,'Location Codes'!$A$2:$C$1048576,2,FALSE)</f>
        <v>32.005200000000002</v>
      </c>
      <c r="E2093">
        <f>VLOOKUP(A2093,'Location Codes'!$A$2:$C$1048576,3,FALSE)</f>
        <v>-81.106399999999994</v>
      </c>
      <c r="F2093" s="1">
        <v>44713</v>
      </c>
      <c r="G2093" s="3">
        <v>0.42569444444444443</v>
      </c>
      <c r="H2093" s="30">
        <f>VLOOKUP(F2093,'Rainfall Record'!$D$2:$E$1000,1,TRUE)</f>
        <v>44712</v>
      </c>
      <c r="I2093" s="32">
        <f t="shared" si="64"/>
        <v>1</v>
      </c>
      <c r="J2093" s="32" t="s">
        <v>28</v>
      </c>
      <c r="K2093" t="s">
        <v>124</v>
      </c>
      <c r="L2093" t="s">
        <v>118</v>
      </c>
      <c r="R2093" t="s">
        <v>118</v>
      </c>
      <c r="S2093" s="21">
        <v>44713</v>
      </c>
      <c r="T2093" s="33">
        <v>0.56180555555555556</v>
      </c>
      <c r="U2093" t="s">
        <v>186</v>
      </c>
      <c r="V2093" t="str">
        <f t="shared" si="65"/>
        <v>TC</v>
      </c>
      <c r="W2093">
        <v>155310</v>
      </c>
    </row>
    <row r="2094" spans="1:25">
      <c r="A2094" t="s">
        <v>85</v>
      </c>
      <c r="C2094" t="str">
        <f>VLOOKUP(A2094,'Location Codes'!$A$2:$D$1048576,4,FALSE)</f>
        <v>Harmon.2</v>
      </c>
      <c r="D2094">
        <f>VLOOKUP(A2094,'Location Codes'!$A$2:$C$1048576,2,FALSE)</f>
        <v>32.005200000000002</v>
      </c>
      <c r="E2094">
        <f>VLOOKUP(A2094,'Location Codes'!$A$2:$C$1048576,3,FALSE)</f>
        <v>-81.106399999999994</v>
      </c>
      <c r="F2094" s="1">
        <v>44713</v>
      </c>
      <c r="G2094" s="3">
        <v>0.42569444444444443</v>
      </c>
      <c r="H2094" s="30">
        <f>VLOOKUP(F2094,'Rainfall Record'!$D$2:$E$1000,1,TRUE)</f>
        <v>44712</v>
      </c>
      <c r="I2094" s="32">
        <f t="shared" si="64"/>
        <v>1</v>
      </c>
      <c r="J2094" s="32" t="s">
        <v>28</v>
      </c>
      <c r="K2094" t="s">
        <v>124</v>
      </c>
      <c r="L2094" t="s">
        <v>118</v>
      </c>
      <c r="R2094" t="s">
        <v>118</v>
      </c>
      <c r="S2094" s="21">
        <v>44713</v>
      </c>
      <c r="T2094" s="33">
        <v>0.56180555555555556</v>
      </c>
      <c r="U2094" t="s">
        <v>36</v>
      </c>
      <c r="V2094" t="str">
        <f t="shared" si="65"/>
        <v>EC</v>
      </c>
      <c r="W2094">
        <v>23820</v>
      </c>
    </row>
    <row r="2095" spans="1:25">
      <c r="A2095" t="s">
        <v>85</v>
      </c>
      <c r="C2095" t="str">
        <f>VLOOKUP(A2095,'Location Codes'!$A$2:$D$1048576,4,FALSE)</f>
        <v>Harmon.2</v>
      </c>
      <c r="D2095">
        <f>VLOOKUP(A2095,'Location Codes'!$A$2:$C$1048576,2,FALSE)</f>
        <v>32.005200000000002</v>
      </c>
      <c r="E2095">
        <f>VLOOKUP(A2095,'Location Codes'!$A$2:$C$1048576,3,FALSE)</f>
        <v>-81.106399999999994</v>
      </c>
      <c r="F2095" s="1">
        <v>44713</v>
      </c>
      <c r="G2095" s="3">
        <v>0.42569444444444443</v>
      </c>
      <c r="H2095" s="30">
        <f>VLOOKUP(F2095,'Rainfall Record'!$D$2:$E$1000,1,TRUE)</f>
        <v>44712</v>
      </c>
      <c r="I2095" s="32">
        <f t="shared" si="64"/>
        <v>1</v>
      </c>
      <c r="J2095" s="32" t="s">
        <v>28</v>
      </c>
      <c r="K2095" t="s">
        <v>124</v>
      </c>
      <c r="L2095" t="s">
        <v>118</v>
      </c>
      <c r="R2095" t="s">
        <v>118</v>
      </c>
      <c r="S2095" s="21">
        <v>44713</v>
      </c>
      <c r="T2095" s="33">
        <v>0.56180555555555556</v>
      </c>
      <c r="U2095" t="s">
        <v>216</v>
      </c>
      <c r="V2095" t="str">
        <f t="shared" si="65"/>
        <v>ENT</v>
      </c>
      <c r="W2095">
        <v>12110</v>
      </c>
    </row>
    <row r="2096" spans="1:25" hidden="1">
      <c r="A2096" t="s">
        <v>85</v>
      </c>
      <c r="C2096" t="str">
        <f>VLOOKUP(A2096,'Location Codes'!$A$2:$D$1048576,4,FALSE)</f>
        <v>Harmon.2</v>
      </c>
      <c r="D2096">
        <f>VLOOKUP(A2096,'Location Codes'!$A$2:$C$1048576,2,FALSE)</f>
        <v>32.005200000000002</v>
      </c>
      <c r="E2096">
        <f>VLOOKUP(A2096,'Location Codes'!$A$2:$C$1048576,3,FALSE)</f>
        <v>-81.106399999999994</v>
      </c>
      <c r="F2096" s="1">
        <v>44713</v>
      </c>
      <c r="G2096" s="3">
        <v>0.42569444444444443</v>
      </c>
      <c r="H2096" s="30">
        <f>VLOOKUP(F2096,'Rainfall Record'!$D$2:$E$1000,1,TRUE)</f>
        <v>44712</v>
      </c>
      <c r="I2096" s="32">
        <f t="shared" si="64"/>
        <v>1</v>
      </c>
      <c r="J2096" s="32" t="s">
        <v>28</v>
      </c>
      <c r="K2096" t="s">
        <v>124</v>
      </c>
      <c r="L2096" t="s">
        <v>118</v>
      </c>
      <c r="R2096" t="s">
        <v>118</v>
      </c>
      <c r="S2096" s="21">
        <v>44713</v>
      </c>
      <c r="T2096" s="33">
        <v>0.56180555555555556</v>
      </c>
      <c r="U2096" t="s">
        <v>186</v>
      </c>
      <c r="V2096" t="str">
        <f t="shared" si="65"/>
        <v>TC</v>
      </c>
      <c r="W2096">
        <v>141360</v>
      </c>
    </row>
    <row r="2097" spans="1:26">
      <c r="A2097" t="s">
        <v>85</v>
      </c>
      <c r="C2097" t="str">
        <f>VLOOKUP(A2097,'Location Codes'!$A$2:$D$1048576,4,FALSE)</f>
        <v>Harmon.2</v>
      </c>
      <c r="D2097">
        <f>VLOOKUP(A2097,'Location Codes'!$A$2:$C$1048576,2,FALSE)</f>
        <v>32.005200000000002</v>
      </c>
      <c r="E2097">
        <f>VLOOKUP(A2097,'Location Codes'!$A$2:$C$1048576,3,FALSE)</f>
        <v>-81.106399999999994</v>
      </c>
      <c r="F2097" s="1">
        <v>44713</v>
      </c>
      <c r="G2097" s="3">
        <v>0.42569444444444443</v>
      </c>
      <c r="H2097" s="30">
        <f>VLOOKUP(F2097,'Rainfall Record'!$D$2:$E$1000,1,TRUE)</f>
        <v>44712</v>
      </c>
      <c r="I2097" s="32">
        <f t="shared" si="64"/>
        <v>1</v>
      </c>
      <c r="J2097" s="32" t="s">
        <v>28</v>
      </c>
      <c r="K2097" t="s">
        <v>124</v>
      </c>
      <c r="L2097" t="s">
        <v>118</v>
      </c>
      <c r="R2097" t="s">
        <v>118</v>
      </c>
      <c r="S2097" s="21">
        <v>44713</v>
      </c>
      <c r="T2097" s="33">
        <v>0.56180555555555556</v>
      </c>
      <c r="U2097" t="s">
        <v>36</v>
      </c>
      <c r="V2097" t="str">
        <f t="shared" si="65"/>
        <v>EC</v>
      </c>
      <c r="W2097">
        <v>10810</v>
      </c>
    </row>
    <row r="2098" spans="1:26">
      <c r="A2098" t="s">
        <v>85</v>
      </c>
      <c r="C2098" t="str">
        <f>VLOOKUP(A2098,'Location Codes'!$A$2:$D$1048576,4,FALSE)</f>
        <v>Harmon.2</v>
      </c>
      <c r="D2098">
        <f>VLOOKUP(A2098,'Location Codes'!$A$2:$C$1048576,2,FALSE)</f>
        <v>32.005200000000002</v>
      </c>
      <c r="E2098">
        <f>VLOOKUP(A2098,'Location Codes'!$A$2:$C$1048576,3,FALSE)</f>
        <v>-81.106399999999994</v>
      </c>
      <c r="F2098" s="1">
        <v>44713</v>
      </c>
      <c r="G2098" s="3">
        <v>0.42569444444444443</v>
      </c>
      <c r="H2098" s="30">
        <f>VLOOKUP(F2098,'Rainfall Record'!$D$2:$E$1000,1,TRUE)</f>
        <v>44712</v>
      </c>
      <c r="I2098" s="32">
        <f t="shared" si="64"/>
        <v>1</v>
      </c>
      <c r="J2098" s="32" t="s">
        <v>28</v>
      </c>
      <c r="K2098" t="s">
        <v>124</v>
      </c>
      <c r="L2098" t="s">
        <v>118</v>
      </c>
      <c r="R2098" t="s">
        <v>118</v>
      </c>
      <c r="S2098" s="21">
        <v>44713</v>
      </c>
      <c r="T2098" s="33">
        <v>0.56180555555555556</v>
      </c>
      <c r="U2098" t="s">
        <v>216</v>
      </c>
      <c r="V2098" t="str">
        <f t="shared" si="65"/>
        <v>ENT</v>
      </c>
      <c r="W2098">
        <v>5040</v>
      </c>
    </row>
    <row r="2099" spans="1:26" hidden="1">
      <c r="A2099" t="s">
        <v>121</v>
      </c>
      <c r="C2099" t="str">
        <f>VLOOKUP(A2099,'Location Codes'!$A$2:$D$1048576,4,FALSE)</f>
        <v>Casey.1W</v>
      </c>
      <c r="D2099">
        <f>VLOOKUP(A2099,'Location Codes'!$A$2:$C$1048576,2,FALSE)</f>
        <v>32.030739939999997</v>
      </c>
      <c r="E2099">
        <f>VLOOKUP(A2099,'Location Codes'!$A$2:$C$1048576,3,FALSE)</f>
        <v>-81.085201420000004</v>
      </c>
      <c r="F2099" s="1">
        <v>44748</v>
      </c>
      <c r="G2099" s="7">
        <v>44750.399305555555</v>
      </c>
      <c r="H2099" s="30">
        <f>VLOOKUP(F2099,'Rainfall Record'!$D$2:$E$1000,1,TRUE)</f>
        <v>44743.361111111109</v>
      </c>
      <c r="I2099" s="32">
        <f t="shared" si="64"/>
        <v>5</v>
      </c>
      <c r="J2099" s="32" t="s">
        <v>217</v>
      </c>
      <c r="K2099" t="s">
        <v>218</v>
      </c>
      <c r="L2099" t="s">
        <v>118</v>
      </c>
      <c r="U2099" t="s">
        <v>186</v>
      </c>
      <c r="V2099" t="str">
        <f t="shared" si="65"/>
        <v>TC</v>
      </c>
      <c r="W2099" s="23">
        <v>241960</v>
      </c>
      <c r="Z2099" t="s">
        <v>219</v>
      </c>
    </row>
    <row r="2100" spans="1:26">
      <c r="A2100" t="s">
        <v>121</v>
      </c>
      <c r="C2100" t="str">
        <f>VLOOKUP(A2100,'Location Codes'!$A$2:$D$1048576,4,FALSE)</f>
        <v>Casey.1W</v>
      </c>
      <c r="D2100">
        <f>VLOOKUP(A2100,'Location Codes'!$A$2:$C$1048576,2,FALSE)</f>
        <v>32.030739939999997</v>
      </c>
      <c r="E2100">
        <f>VLOOKUP(A2100,'Location Codes'!$A$2:$C$1048576,3,FALSE)</f>
        <v>-81.085201420000004</v>
      </c>
      <c r="F2100" s="1">
        <v>44748</v>
      </c>
      <c r="G2100" s="7">
        <v>44750.399305555555</v>
      </c>
      <c r="H2100" s="30">
        <f>VLOOKUP(F2100,'Rainfall Record'!$D$2:$E$1000,1,TRUE)</f>
        <v>44743.361111111109</v>
      </c>
      <c r="I2100" s="32">
        <f t="shared" si="64"/>
        <v>5</v>
      </c>
      <c r="J2100" s="32" t="s">
        <v>217</v>
      </c>
      <c r="K2100" t="s">
        <v>218</v>
      </c>
      <c r="L2100" t="s">
        <v>118</v>
      </c>
      <c r="U2100" t="s">
        <v>122</v>
      </c>
      <c r="V2100" t="str">
        <f t="shared" si="65"/>
        <v>EC</v>
      </c>
      <c r="W2100" s="23">
        <v>86640</v>
      </c>
    </row>
    <row r="2101" spans="1:26" hidden="1">
      <c r="A2101" t="s">
        <v>121</v>
      </c>
      <c r="C2101" t="str">
        <f>VLOOKUP(A2101,'Location Codes'!$A$2:$D$1048576,4,FALSE)</f>
        <v>Casey.1W</v>
      </c>
      <c r="D2101">
        <f>VLOOKUP(A2101,'Location Codes'!$A$2:$C$1048576,2,FALSE)</f>
        <v>32.030739939999997</v>
      </c>
      <c r="E2101">
        <f>VLOOKUP(A2101,'Location Codes'!$A$2:$C$1048576,3,FALSE)</f>
        <v>-81.085201420000004</v>
      </c>
      <c r="F2101" s="1">
        <v>44748</v>
      </c>
      <c r="G2101" s="7">
        <v>44750.399305555555</v>
      </c>
      <c r="H2101" s="30">
        <f>VLOOKUP(F2101,'Rainfall Record'!$D$2:$E$1000,1,TRUE)</f>
        <v>44743.361111111109</v>
      </c>
      <c r="I2101" s="32">
        <f t="shared" si="64"/>
        <v>5</v>
      </c>
      <c r="J2101" s="32" t="s">
        <v>28</v>
      </c>
      <c r="K2101" t="s">
        <v>220</v>
      </c>
      <c r="L2101" t="s">
        <v>118</v>
      </c>
      <c r="U2101" t="s">
        <v>186</v>
      </c>
      <c r="V2101" t="str">
        <f t="shared" si="65"/>
        <v>TC</v>
      </c>
      <c r="W2101" s="23">
        <v>29090</v>
      </c>
    </row>
    <row r="2102" spans="1:26">
      <c r="A2102" t="s">
        <v>121</v>
      </c>
      <c r="C2102" t="str">
        <f>VLOOKUP(A2102,'Location Codes'!$A$2:$D$1048576,4,FALSE)</f>
        <v>Casey.1W</v>
      </c>
      <c r="D2102">
        <f>VLOOKUP(A2102,'Location Codes'!$A$2:$C$1048576,2,FALSE)</f>
        <v>32.030739939999997</v>
      </c>
      <c r="E2102">
        <f>VLOOKUP(A2102,'Location Codes'!$A$2:$C$1048576,3,FALSE)</f>
        <v>-81.085201420000004</v>
      </c>
      <c r="F2102" s="1">
        <v>44748</v>
      </c>
      <c r="G2102" s="7">
        <v>44750.399305555555</v>
      </c>
      <c r="H2102" s="30">
        <f>VLOOKUP(F2102,'Rainfall Record'!$D$2:$E$1000,1,TRUE)</f>
        <v>44743.361111111109</v>
      </c>
      <c r="I2102" s="32">
        <f t="shared" si="64"/>
        <v>5</v>
      </c>
      <c r="J2102" s="32" t="s">
        <v>28</v>
      </c>
      <c r="K2102" t="s">
        <v>220</v>
      </c>
      <c r="L2102" t="s">
        <v>118</v>
      </c>
      <c r="U2102" t="s">
        <v>122</v>
      </c>
      <c r="V2102" t="str">
        <f t="shared" si="65"/>
        <v>EC</v>
      </c>
      <c r="W2102" s="23">
        <v>300</v>
      </c>
    </row>
    <row r="2103" spans="1:26" hidden="1">
      <c r="A2103" t="s">
        <v>221</v>
      </c>
      <c r="C2103" t="str">
        <f>VLOOKUP(A2103,'Location Codes'!$A$2:$D$1048576,4,FALSE)</f>
        <v>Wilshire.WhiteBluff</v>
      </c>
      <c r="D2103">
        <f>VLOOKUP(A2103,'Location Codes'!$A$2:$C$1048576,2,FALSE)</f>
        <v>31.984280910253801</v>
      </c>
      <c r="E2103">
        <f>VLOOKUP(A2103,'Location Codes'!$A$2:$C$1048576,3,FALSE)</f>
        <v>-81.129864906139403</v>
      </c>
      <c r="F2103" s="1">
        <v>44748</v>
      </c>
      <c r="G2103" s="7">
        <v>44750.443749999999</v>
      </c>
      <c r="H2103" s="30">
        <f>VLOOKUP(F2103,'Rainfall Record'!$D$2:$E$1000,1,TRUE)</f>
        <v>44743.361111111109</v>
      </c>
      <c r="I2103" s="32">
        <f t="shared" si="64"/>
        <v>5</v>
      </c>
      <c r="J2103" s="32" t="s">
        <v>217</v>
      </c>
      <c r="K2103" t="s">
        <v>222</v>
      </c>
      <c r="L2103" t="s">
        <v>118</v>
      </c>
      <c r="U2103" t="s">
        <v>186</v>
      </c>
      <c r="V2103" t="str">
        <f t="shared" si="65"/>
        <v>TC</v>
      </c>
      <c r="W2103" s="23">
        <v>54750</v>
      </c>
    </row>
    <row r="2104" spans="1:26">
      <c r="A2104" t="s">
        <v>221</v>
      </c>
      <c r="C2104" t="str">
        <f>VLOOKUP(A2104,'Location Codes'!$A$2:$D$1048576,4,FALSE)</f>
        <v>Wilshire.WhiteBluff</v>
      </c>
      <c r="D2104">
        <f>VLOOKUP(A2104,'Location Codes'!$A$2:$C$1048576,2,FALSE)</f>
        <v>31.984280910253801</v>
      </c>
      <c r="E2104">
        <f>VLOOKUP(A2104,'Location Codes'!$A$2:$C$1048576,3,FALSE)</f>
        <v>-81.129864906139403</v>
      </c>
      <c r="F2104" s="1">
        <v>44748</v>
      </c>
      <c r="G2104" s="7">
        <v>44750.443749999999</v>
      </c>
      <c r="H2104" s="30">
        <f>VLOOKUP(F2104,'Rainfall Record'!$D$2:$E$1000,1,TRUE)</f>
        <v>44743.361111111109</v>
      </c>
      <c r="I2104" s="32">
        <f t="shared" si="64"/>
        <v>5</v>
      </c>
      <c r="J2104" s="32" t="s">
        <v>217</v>
      </c>
      <c r="K2104" t="s">
        <v>222</v>
      </c>
      <c r="L2104" t="s">
        <v>118</v>
      </c>
      <c r="U2104" t="s">
        <v>122</v>
      </c>
      <c r="V2104" t="str">
        <f t="shared" si="65"/>
        <v>EC</v>
      </c>
      <c r="W2104" s="23">
        <v>860</v>
      </c>
    </row>
    <row r="2105" spans="1:26" hidden="1">
      <c r="A2105" t="s">
        <v>221</v>
      </c>
      <c r="C2105" t="str">
        <f>VLOOKUP(A2105,'Location Codes'!$A$2:$D$1048576,4,FALSE)</f>
        <v>Wilshire.WhiteBluff</v>
      </c>
      <c r="D2105">
        <f>VLOOKUP(A2105,'Location Codes'!$A$2:$C$1048576,2,FALSE)</f>
        <v>31.984280910253801</v>
      </c>
      <c r="E2105">
        <f>VLOOKUP(A2105,'Location Codes'!$A$2:$C$1048576,3,FALSE)</f>
        <v>-81.129864906139403</v>
      </c>
      <c r="F2105" s="1">
        <v>44748</v>
      </c>
      <c r="G2105" s="7">
        <v>44750.443749999999</v>
      </c>
      <c r="H2105" s="30">
        <f>VLOOKUP(F2105,'Rainfall Record'!$D$2:$E$1000,1,TRUE)</f>
        <v>44743.361111111109</v>
      </c>
      <c r="I2105" s="32">
        <f t="shared" si="64"/>
        <v>5</v>
      </c>
      <c r="J2105" s="32" t="s">
        <v>28</v>
      </c>
      <c r="K2105" t="s">
        <v>223</v>
      </c>
      <c r="L2105" t="s">
        <v>118</v>
      </c>
      <c r="U2105" t="s">
        <v>186</v>
      </c>
      <c r="V2105" t="str">
        <f t="shared" si="65"/>
        <v>TC</v>
      </c>
      <c r="W2105" s="23">
        <v>43520</v>
      </c>
    </row>
    <row r="2106" spans="1:26">
      <c r="A2106" t="s">
        <v>221</v>
      </c>
      <c r="C2106" t="str">
        <f>VLOOKUP(A2106,'Location Codes'!$A$2:$D$1048576,4,FALSE)</f>
        <v>Wilshire.WhiteBluff</v>
      </c>
      <c r="D2106">
        <f>VLOOKUP(A2106,'Location Codes'!$A$2:$C$1048576,2,FALSE)</f>
        <v>31.984280910253801</v>
      </c>
      <c r="E2106">
        <f>VLOOKUP(A2106,'Location Codes'!$A$2:$C$1048576,3,FALSE)</f>
        <v>-81.129864906139403</v>
      </c>
      <c r="F2106" s="1">
        <v>44748</v>
      </c>
      <c r="G2106" s="7">
        <v>44750.443749999999</v>
      </c>
      <c r="H2106" s="30">
        <f>VLOOKUP(F2106,'Rainfall Record'!$D$2:$E$1000,1,TRUE)</f>
        <v>44743.361111111109</v>
      </c>
      <c r="I2106" s="32">
        <f t="shared" si="64"/>
        <v>5</v>
      </c>
      <c r="J2106" s="32" t="s">
        <v>28</v>
      </c>
      <c r="K2106" t="s">
        <v>223</v>
      </c>
      <c r="L2106" t="s">
        <v>118</v>
      </c>
      <c r="U2106" t="s">
        <v>122</v>
      </c>
      <c r="V2106" t="str">
        <f t="shared" si="65"/>
        <v>EC</v>
      </c>
      <c r="W2106" s="23">
        <v>2160</v>
      </c>
    </row>
    <row r="2107" spans="1:26" hidden="1">
      <c r="A2107" t="s">
        <v>192</v>
      </c>
      <c r="C2107" t="str">
        <f>VLOOKUP(A2107,'Location Codes'!$A$2:$D$1048576,4,FALSE)</f>
        <v>Habersham.Agonic</v>
      </c>
      <c r="D2107">
        <f>VLOOKUP(A2107,'Location Codes'!$A$2:$C$1048576,2,FALSE)</f>
        <v>32.011342599999999</v>
      </c>
      <c r="E2107">
        <f>VLOOKUP(A2107,'Location Codes'!$A$2:$C$1048576,3,FALSE)</f>
        <v>-81.089027220000006</v>
      </c>
      <c r="F2107" s="1">
        <v>44748</v>
      </c>
      <c r="G2107" s="7">
        <v>44750.414583333331</v>
      </c>
      <c r="H2107" s="30">
        <f>VLOOKUP(F2107,'Rainfall Record'!$D$2:$E$1000,1,TRUE)</f>
        <v>44743.361111111109</v>
      </c>
      <c r="I2107" s="32">
        <f t="shared" si="64"/>
        <v>5</v>
      </c>
      <c r="J2107" s="32" t="s">
        <v>217</v>
      </c>
      <c r="K2107" t="s">
        <v>224</v>
      </c>
      <c r="L2107" t="s">
        <v>118</v>
      </c>
      <c r="U2107" t="s">
        <v>186</v>
      </c>
      <c r="V2107" t="str">
        <f t="shared" si="65"/>
        <v>TC</v>
      </c>
      <c r="W2107" s="23">
        <v>111990</v>
      </c>
    </row>
    <row r="2108" spans="1:26">
      <c r="A2108" t="s">
        <v>192</v>
      </c>
      <c r="C2108" t="str">
        <f>VLOOKUP(A2108,'Location Codes'!$A$2:$D$1048576,4,FALSE)</f>
        <v>Habersham.Agonic</v>
      </c>
      <c r="D2108">
        <f>VLOOKUP(A2108,'Location Codes'!$A$2:$C$1048576,2,FALSE)</f>
        <v>32.011342599999999</v>
      </c>
      <c r="E2108">
        <f>VLOOKUP(A2108,'Location Codes'!$A$2:$C$1048576,3,FALSE)</f>
        <v>-81.089027220000006</v>
      </c>
      <c r="F2108" s="1">
        <v>44748</v>
      </c>
      <c r="G2108" s="7">
        <v>44750.414583333331</v>
      </c>
      <c r="H2108" s="30">
        <f>VLOOKUP(F2108,'Rainfall Record'!$D$2:$E$1000,1,TRUE)</f>
        <v>44743.361111111109</v>
      </c>
      <c r="I2108" s="32">
        <f t="shared" si="64"/>
        <v>5</v>
      </c>
      <c r="J2108" s="32" t="s">
        <v>217</v>
      </c>
      <c r="K2108" t="s">
        <v>224</v>
      </c>
      <c r="L2108" t="s">
        <v>118</v>
      </c>
      <c r="U2108" t="s">
        <v>122</v>
      </c>
      <c r="V2108" t="str">
        <f t="shared" si="65"/>
        <v>EC</v>
      </c>
      <c r="W2108" s="23">
        <v>1100</v>
      </c>
    </row>
    <row r="2109" spans="1:26" hidden="1">
      <c r="A2109" t="s">
        <v>192</v>
      </c>
      <c r="C2109" t="str">
        <f>VLOOKUP(A2109,'Location Codes'!$A$2:$D$1048576,4,FALSE)</f>
        <v>Habersham.Agonic</v>
      </c>
      <c r="D2109">
        <f>VLOOKUP(A2109,'Location Codes'!$A$2:$C$1048576,2,FALSE)</f>
        <v>32.011342599999999</v>
      </c>
      <c r="E2109">
        <f>VLOOKUP(A2109,'Location Codes'!$A$2:$C$1048576,3,FALSE)</f>
        <v>-81.089027220000006</v>
      </c>
      <c r="F2109" s="1">
        <v>44748</v>
      </c>
      <c r="G2109" s="7">
        <v>44750.414583333331</v>
      </c>
      <c r="H2109" s="30">
        <f>VLOOKUP(F2109,'Rainfall Record'!$D$2:$E$1000,1,TRUE)</f>
        <v>44743.361111111109</v>
      </c>
      <c r="I2109" s="32">
        <f t="shared" si="64"/>
        <v>5</v>
      </c>
      <c r="J2109" s="32" t="s">
        <v>28</v>
      </c>
      <c r="K2109" t="s">
        <v>225</v>
      </c>
      <c r="L2109" t="s">
        <v>118</v>
      </c>
      <c r="U2109" t="s">
        <v>186</v>
      </c>
      <c r="V2109" t="str">
        <f t="shared" si="65"/>
        <v>TC</v>
      </c>
      <c r="W2109" s="23">
        <v>30760</v>
      </c>
    </row>
    <row r="2110" spans="1:26">
      <c r="A2110" t="s">
        <v>192</v>
      </c>
      <c r="C2110" t="str">
        <f>VLOOKUP(A2110,'Location Codes'!$A$2:$D$1048576,4,FALSE)</f>
        <v>Habersham.Agonic</v>
      </c>
      <c r="D2110">
        <f>VLOOKUP(A2110,'Location Codes'!$A$2:$C$1048576,2,FALSE)</f>
        <v>32.011342599999999</v>
      </c>
      <c r="E2110">
        <f>VLOOKUP(A2110,'Location Codes'!$A$2:$C$1048576,3,FALSE)</f>
        <v>-81.089027220000006</v>
      </c>
      <c r="F2110" s="1">
        <v>44748</v>
      </c>
      <c r="G2110" s="7">
        <v>44750.414583333331</v>
      </c>
      <c r="H2110" s="30">
        <f>VLOOKUP(F2110,'Rainfall Record'!$D$2:$E$1000,1,TRUE)</f>
        <v>44743.361111111109</v>
      </c>
      <c r="I2110" s="32">
        <f t="shared" si="64"/>
        <v>5</v>
      </c>
      <c r="J2110" s="32" t="s">
        <v>28</v>
      </c>
      <c r="K2110" t="s">
        <v>225</v>
      </c>
      <c r="L2110" t="s">
        <v>118</v>
      </c>
      <c r="U2110" t="s">
        <v>122</v>
      </c>
      <c r="V2110" t="str">
        <f t="shared" si="65"/>
        <v>EC</v>
      </c>
      <c r="W2110" s="23">
        <v>310</v>
      </c>
    </row>
    <row r="2111" spans="1:26" hidden="1">
      <c r="A2111" t="s">
        <v>88</v>
      </c>
      <c r="C2111" t="str">
        <f>VLOOKUP(A2111,'Location Codes'!$A$2:$D$1048576,4,FALSE)</f>
        <v>Harmon.5</v>
      </c>
      <c r="D2111">
        <f>VLOOKUP(A2111,'Location Codes'!$A$2:$C$1048576,2,FALSE)</f>
        <v>31.9955</v>
      </c>
      <c r="E2111">
        <f>VLOOKUP(A2111,'Location Codes'!$A$2:$C$1048576,3,FALSE)</f>
        <v>-81.110299999999995</v>
      </c>
      <c r="F2111" s="1">
        <v>44748</v>
      </c>
      <c r="G2111" s="7">
        <v>44750.433333333334</v>
      </c>
      <c r="H2111" s="30">
        <f>VLOOKUP(F2111,'Rainfall Record'!$D$2:$E$1000,1,TRUE)</f>
        <v>44743.361111111109</v>
      </c>
      <c r="I2111" s="32">
        <f t="shared" si="64"/>
        <v>5</v>
      </c>
      <c r="J2111" s="32" t="s">
        <v>217</v>
      </c>
      <c r="K2111" t="s">
        <v>226</v>
      </c>
      <c r="L2111" t="s">
        <v>118</v>
      </c>
      <c r="U2111" t="s">
        <v>186</v>
      </c>
      <c r="V2111" t="str">
        <f t="shared" si="65"/>
        <v>TC</v>
      </c>
      <c r="W2111" s="23">
        <v>64880</v>
      </c>
    </row>
    <row r="2112" spans="1:26">
      <c r="A2112" t="s">
        <v>88</v>
      </c>
      <c r="C2112" t="str">
        <f>VLOOKUP(A2112,'Location Codes'!$A$2:$D$1048576,4,FALSE)</f>
        <v>Harmon.5</v>
      </c>
      <c r="D2112">
        <f>VLOOKUP(A2112,'Location Codes'!$A$2:$C$1048576,2,FALSE)</f>
        <v>31.9955</v>
      </c>
      <c r="E2112">
        <f>VLOOKUP(A2112,'Location Codes'!$A$2:$C$1048576,3,FALSE)</f>
        <v>-81.110299999999995</v>
      </c>
      <c r="F2112" s="1">
        <v>44748</v>
      </c>
      <c r="G2112" s="7">
        <v>44750.433333333334</v>
      </c>
      <c r="H2112" s="30">
        <f>VLOOKUP(F2112,'Rainfall Record'!$D$2:$E$1000,1,TRUE)</f>
        <v>44743.361111111109</v>
      </c>
      <c r="I2112" s="32">
        <f t="shared" si="64"/>
        <v>5</v>
      </c>
      <c r="J2112" s="32" t="s">
        <v>217</v>
      </c>
      <c r="K2112" t="s">
        <v>226</v>
      </c>
      <c r="L2112" t="s">
        <v>118</v>
      </c>
      <c r="U2112" t="s">
        <v>122</v>
      </c>
      <c r="V2112" t="str">
        <f t="shared" si="65"/>
        <v>EC</v>
      </c>
      <c r="W2112" s="23">
        <v>7490</v>
      </c>
    </row>
    <row r="2113" spans="1:26" hidden="1">
      <c r="A2113" t="s">
        <v>88</v>
      </c>
      <c r="C2113" t="str">
        <f>VLOOKUP(A2113,'Location Codes'!$A$2:$D$1048576,4,FALSE)</f>
        <v>Harmon.5</v>
      </c>
      <c r="D2113">
        <f>VLOOKUP(A2113,'Location Codes'!$A$2:$C$1048576,2,FALSE)</f>
        <v>31.9955</v>
      </c>
      <c r="E2113">
        <f>VLOOKUP(A2113,'Location Codes'!$A$2:$C$1048576,3,FALSE)</f>
        <v>-81.110299999999995</v>
      </c>
      <c r="F2113" s="1">
        <v>44748</v>
      </c>
      <c r="G2113" s="7">
        <v>44750.433333333334</v>
      </c>
      <c r="H2113" s="30">
        <f>VLOOKUP(F2113,'Rainfall Record'!$D$2:$E$1000,1,TRUE)</f>
        <v>44743.361111111109</v>
      </c>
      <c r="I2113" s="32">
        <f t="shared" si="64"/>
        <v>5</v>
      </c>
      <c r="J2113" s="32" t="s">
        <v>28</v>
      </c>
      <c r="K2113" t="s">
        <v>227</v>
      </c>
      <c r="L2113" t="s">
        <v>118</v>
      </c>
      <c r="U2113" t="s">
        <v>186</v>
      </c>
      <c r="V2113" t="str">
        <f t="shared" si="65"/>
        <v>TC</v>
      </c>
      <c r="W2113" s="23">
        <v>26130</v>
      </c>
    </row>
    <row r="2114" spans="1:26">
      <c r="A2114" t="s">
        <v>88</v>
      </c>
      <c r="C2114" t="str">
        <f>VLOOKUP(A2114,'Location Codes'!$A$2:$D$1048576,4,FALSE)</f>
        <v>Harmon.5</v>
      </c>
      <c r="D2114">
        <f>VLOOKUP(A2114,'Location Codes'!$A$2:$C$1048576,2,FALSE)</f>
        <v>31.9955</v>
      </c>
      <c r="E2114">
        <f>VLOOKUP(A2114,'Location Codes'!$A$2:$C$1048576,3,FALSE)</f>
        <v>-81.110299999999995</v>
      </c>
      <c r="F2114" s="1">
        <v>44748</v>
      </c>
      <c r="G2114" s="7">
        <v>44750.433333333334</v>
      </c>
      <c r="H2114" s="30">
        <f>VLOOKUP(F2114,'Rainfall Record'!$D$2:$E$1000,1,TRUE)</f>
        <v>44743.361111111109</v>
      </c>
      <c r="I2114" s="32">
        <f t="shared" si="64"/>
        <v>5</v>
      </c>
      <c r="J2114" s="32" t="s">
        <v>28</v>
      </c>
      <c r="K2114" t="s">
        <v>227</v>
      </c>
      <c r="L2114" t="s">
        <v>118</v>
      </c>
      <c r="U2114" t="s">
        <v>122</v>
      </c>
      <c r="V2114" t="str">
        <f t="shared" si="65"/>
        <v>EC</v>
      </c>
      <c r="W2114" s="23">
        <v>7710</v>
      </c>
    </row>
    <row r="2115" spans="1:26" hidden="1">
      <c r="A2115" t="s">
        <v>85</v>
      </c>
      <c r="C2115" t="str">
        <f>VLOOKUP(A2115,'Location Codes'!$A$2:$D$1048576,4,FALSE)</f>
        <v>Harmon.2</v>
      </c>
      <c r="D2115">
        <f>VLOOKUP(A2115,'Location Codes'!$A$2:$C$1048576,2,FALSE)</f>
        <v>32.005200000000002</v>
      </c>
      <c r="E2115">
        <f>VLOOKUP(A2115,'Location Codes'!$A$2:$C$1048576,3,FALSE)</f>
        <v>-81.106399999999994</v>
      </c>
      <c r="F2115" s="1">
        <v>44748</v>
      </c>
      <c r="G2115" s="7">
        <v>44750.425694444442</v>
      </c>
      <c r="H2115" s="30">
        <f>VLOOKUP(F2115,'Rainfall Record'!$D$2:$E$1000,1,TRUE)</f>
        <v>44743.361111111109</v>
      </c>
      <c r="I2115" s="32">
        <f t="shared" ref="I2115:I2118" si="66">ROUND(F2115-H2115,0)</f>
        <v>5</v>
      </c>
      <c r="J2115" s="32" t="s">
        <v>217</v>
      </c>
      <c r="K2115" t="s">
        <v>228</v>
      </c>
      <c r="L2115" t="s">
        <v>118</v>
      </c>
      <c r="U2115" t="s">
        <v>186</v>
      </c>
      <c r="V2115" t="str">
        <f t="shared" ref="V2115:V2178" si="67">IF(U2115="Fecal","FC",IF(U2115="Entero","ENT",IF(U2115="E.coli","EC",IF(U2115="E. Coli","EC",IF(U2115="Enterococci","ENT",IF(U2115="Total Coli","TC",IF(U2115="Total Coliform","TC","error")))))))</f>
        <v>TC</v>
      </c>
      <c r="W2115" s="23">
        <v>241960</v>
      </c>
      <c r="Z2115" t="s">
        <v>219</v>
      </c>
    </row>
    <row r="2116" spans="1:26">
      <c r="A2116" t="s">
        <v>85</v>
      </c>
      <c r="C2116" t="str">
        <f>VLOOKUP(A2116,'Location Codes'!$A$2:$D$1048576,4,FALSE)</f>
        <v>Harmon.2</v>
      </c>
      <c r="D2116">
        <f>VLOOKUP(A2116,'Location Codes'!$A$2:$C$1048576,2,FALSE)</f>
        <v>32.005200000000002</v>
      </c>
      <c r="E2116">
        <f>VLOOKUP(A2116,'Location Codes'!$A$2:$C$1048576,3,FALSE)</f>
        <v>-81.106399999999994</v>
      </c>
      <c r="F2116" s="1">
        <v>44748</v>
      </c>
      <c r="G2116" s="7">
        <v>44750.425694444442</v>
      </c>
      <c r="H2116" s="30">
        <f>VLOOKUP(F2116,'Rainfall Record'!$D$2:$E$1000,1,TRUE)</f>
        <v>44743.361111111109</v>
      </c>
      <c r="I2116" s="32">
        <f t="shared" si="66"/>
        <v>5</v>
      </c>
      <c r="J2116" s="32" t="s">
        <v>217</v>
      </c>
      <c r="K2116" t="s">
        <v>228</v>
      </c>
      <c r="L2116" t="s">
        <v>118</v>
      </c>
      <c r="U2116" t="s">
        <v>122</v>
      </c>
      <c r="V2116" t="str">
        <f t="shared" si="67"/>
        <v>EC</v>
      </c>
      <c r="W2116" s="23">
        <v>30760</v>
      </c>
    </row>
    <row r="2117" spans="1:26" hidden="1">
      <c r="A2117" t="s">
        <v>85</v>
      </c>
      <c r="C2117" t="str">
        <f>VLOOKUP(A2117,'Location Codes'!$A$2:$D$1048576,4,FALSE)</f>
        <v>Harmon.2</v>
      </c>
      <c r="D2117">
        <f>VLOOKUP(A2117,'Location Codes'!$A$2:$C$1048576,2,FALSE)</f>
        <v>32.005200000000002</v>
      </c>
      <c r="E2117">
        <f>VLOOKUP(A2117,'Location Codes'!$A$2:$C$1048576,3,FALSE)</f>
        <v>-81.106399999999994</v>
      </c>
      <c r="F2117" s="1">
        <v>44748</v>
      </c>
      <c r="G2117" s="7">
        <v>44750.425694444442</v>
      </c>
      <c r="H2117" s="30">
        <f>VLOOKUP(F2117,'Rainfall Record'!$D$2:$E$1000,1,TRUE)</f>
        <v>44743.361111111109</v>
      </c>
      <c r="I2117" s="32">
        <f t="shared" si="66"/>
        <v>5</v>
      </c>
      <c r="J2117" s="32" t="s">
        <v>28</v>
      </c>
      <c r="K2117" t="s">
        <v>229</v>
      </c>
      <c r="L2117" t="s">
        <v>118</v>
      </c>
      <c r="U2117" t="s">
        <v>186</v>
      </c>
      <c r="V2117" t="str">
        <f t="shared" si="67"/>
        <v>TC</v>
      </c>
      <c r="W2117" s="23">
        <v>46110</v>
      </c>
    </row>
    <row r="2118" spans="1:26">
      <c r="A2118" t="s">
        <v>85</v>
      </c>
      <c r="C2118" t="str">
        <f>VLOOKUP(A2118,'Location Codes'!$A$2:$D$1048576,4,FALSE)</f>
        <v>Harmon.2</v>
      </c>
      <c r="D2118">
        <f>VLOOKUP(A2118,'Location Codes'!$A$2:$C$1048576,2,FALSE)</f>
        <v>32.005200000000002</v>
      </c>
      <c r="E2118">
        <f>VLOOKUP(A2118,'Location Codes'!$A$2:$C$1048576,3,FALSE)</f>
        <v>-81.106399999999994</v>
      </c>
      <c r="F2118" s="1">
        <v>44748</v>
      </c>
      <c r="G2118" s="7">
        <v>44750.425694444442</v>
      </c>
      <c r="H2118" s="30">
        <f>VLOOKUP(F2118,'Rainfall Record'!$D$2:$E$1000,1,TRUE)</f>
        <v>44743.361111111109</v>
      </c>
      <c r="I2118" s="32">
        <f t="shared" si="66"/>
        <v>5</v>
      </c>
      <c r="J2118" s="32" t="s">
        <v>28</v>
      </c>
      <c r="K2118" t="s">
        <v>229</v>
      </c>
      <c r="L2118" t="s">
        <v>118</v>
      </c>
      <c r="U2118" t="s">
        <v>122</v>
      </c>
      <c r="V2118" t="str">
        <f t="shared" si="67"/>
        <v>EC</v>
      </c>
      <c r="W2118" s="23">
        <v>6090</v>
      </c>
    </row>
    <row r="2119" spans="1:26" hidden="1">
      <c r="A2119" t="s">
        <v>121</v>
      </c>
      <c r="C2119" t="str">
        <f>VLOOKUP(A2119,'Location Codes'!$A$2:$D$1048576,4,FALSE)</f>
        <v>Casey.1W</v>
      </c>
      <c r="D2119">
        <f>VLOOKUP(A2119,'Location Codes'!$A$2:$C$1048576,2,FALSE)</f>
        <v>32.030739939999997</v>
      </c>
      <c r="E2119">
        <f>VLOOKUP(A2119,'Location Codes'!$A$2:$C$1048576,3,FALSE)</f>
        <v>-81.085201420000004</v>
      </c>
      <c r="F2119" s="1">
        <v>44781</v>
      </c>
      <c r="G2119" s="7">
        <v>2.652083333333334</v>
      </c>
      <c r="H2119" s="30">
        <f>VLOOKUP(F2119,'Rainfall Record'!$D$2:$E$1000,1,TRUE)</f>
        <v>44780.326388888891</v>
      </c>
      <c r="I2119" s="32">
        <f t="shared" ref="I2119:I2138" si="68">ROUND(F2119-H2119,0)</f>
        <v>1</v>
      </c>
      <c r="J2119" s="32" t="s">
        <v>217</v>
      </c>
      <c r="K2119" t="s">
        <v>230</v>
      </c>
      <c r="L2119" t="s">
        <v>118</v>
      </c>
      <c r="U2119" t="s">
        <v>186</v>
      </c>
      <c r="V2119" t="str">
        <f t="shared" si="67"/>
        <v>TC</v>
      </c>
      <c r="W2119" s="5">
        <v>241960</v>
      </c>
      <c r="Z2119" t="s">
        <v>219</v>
      </c>
    </row>
    <row r="2120" spans="1:26">
      <c r="A2120" t="s">
        <v>121</v>
      </c>
      <c r="C2120" t="str">
        <f>VLOOKUP(A2120,'Location Codes'!$A$2:$D$1048576,4,FALSE)</f>
        <v>Casey.1W</v>
      </c>
      <c r="D2120">
        <f>VLOOKUP(A2120,'Location Codes'!$A$2:$C$1048576,2,FALSE)</f>
        <v>32.030739939999997</v>
      </c>
      <c r="E2120">
        <f>VLOOKUP(A2120,'Location Codes'!$A$2:$C$1048576,3,FALSE)</f>
        <v>-81.085201420000004</v>
      </c>
      <c r="F2120" s="1">
        <v>44781</v>
      </c>
      <c r="G2120" s="7">
        <v>2.652083333333334</v>
      </c>
      <c r="H2120" s="30">
        <f>VLOOKUP(F2120,'Rainfall Record'!$D$2:$E$1000,1,TRUE)</f>
        <v>44780.326388888891</v>
      </c>
      <c r="I2120" s="32">
        <f t="shared" si="68"/>
        <v>1</v>
      </c>
      <c r="J2120" s="32" t="s">
        <v>217</v>
      </c>
      <c r="K2120" t="s">
        <v>230</v>
      </c>
      <c r="L2120" t="s">
        <v>118</v>
      </c>
      <c r="U2120" t="s">
        <v>122</v>
      </c>
      <c r="V2120" t="str">
        <f t="shared" si="67"/>
        <v>EC</v>
      </c>
      <c r="W2120">
        <v>198630</v>
      </c>
    </row>
    <row r="2121" spans="1:26" hidden="1">
      <c r="A2121" t="s">
        <v>121</v>
      </c>
      <c r="C2121" t="str">
        <f>VLOOKUP(A2121,'Location Codes'!$A$2:$D$1048576,4,FALSE)</f>
        <v>Casey.1W</v>
      </c>
      <c r="D2121">
        <f>VLOOKUP(A2121,'Location Codes'!$A$2:$C$1048576,2,FALSE)</f>
        <v>32.030739939999997</v>
      </c>
      <c r="E2121">
        <f>VLOOKUP(A2121,'Location Codes'!$A$2:$C$1048576,3,FALSE)</f>
        <v>-81.085201420000004</v>
      </c>
      <c r="F2121" s="1">
        <v>44781</v>
      </c>
      <c r="G2121" s="7">
        <v>2.3993055555555549</v>
      </c>
      <c r="H2121" s="30">
        <f>VLOOKUP(F2121,'Rainfall Record'!$D$2:$E$1000,1,TRUE)</f>
        <v>44780.326388888891</v>
      </c>
      <c r="I2121" s="32">
        <f t="shared" si="68"/>
        <v>1</v>
      </c>
      <c r="J2121" s="36" t="s">
        <v>28</v>
      </c>
      <c r="K2121" t="s">
        <v>231</v>
      </c>
      <c r="L2121" t="s">
        <v>118</v>
      </c>
      <c r="U2121" t="s">
        <v>186</v>
      </c>
      <c r="V2121" t="str">
        <f t="shared" si="67"/>
        <v>TC</v>
      </c>
      <c r="W2121" s="5">
        <v>241960</v>
      </c>
      <c r="Z2121" t="s">
        <v>219</v>
      </c>
    </row>
    <row r="2122" spans="1:26">
      <c r="A2122" t="s">
        <v>121</v>
      </c>
      <c r="C2122" t="str">
        <f>VLOOKUP(A2122,'Location Codes'!$A$2:$D$1048576,4,FALSE)</f>
        <v>Casey.1W</v>
      </c>
      <c r="D2122">
        <f>VLOOKUP(A2122,'Location Codes'!$A$2:$C$1048576,2,FALSE)</f>
        <v>32.030739939999997</v>
      </c>
      <c r="E2122">
        <f>VLOOKUP(A2122,'Location Codes'!$A$2:$C$1048576,3,FALSE)</f>
        <v>-81.085201420000004</v>
      </c>
      <c r="F2122" s="1">
        <v>44781</v>
      </c>
      <c r="G2122" s="7">
        <v>2.3993055555555549</v>
      </c>
      <c r="H2122" s="30">
        <f>VLOOKUP(F2122,'Rainfall Record'!$D$2:$E$1000,1,TRUE)</f>
        <v>44780.326388888891</v>
      </c>
      <c r="I2122" s="32">
        <f t="shared" si="68"/>
        <v>1</v>
      </c>
      <c r="J2122" s="36" t="s">
        <v>28</v>
      </c>
      <c r="K2122" t="s">
        <v>231</v>
      </c>
      <c r="L2122" t="s">
        <v>118</v>
      </c>
      <c r="U2122" t="s">
        <v>122</v>
      </c>
      <c r="V2122" t="str">
        <f t="shared" si="67"/>
        <v>EC</v>
      </c>
      <c r="W2122">
        <v>77010</v>
      </c>
    </row>
    <row r="2123" spans="1:26" hidden="1">
      <c r="A2123" t="s">
        <v>221</v>
      </c>
      <c r="C2123" t="str">
        <f>VLOOKUP(A2123,'Location Codes'!$A$2:$D$1048576,4,FALSE)</f>
        <v>Wilshire.WhiteBluff</v>
      </c>
      <c r="D2123">
        <f>VLOOKUP(A2123,'Location Codes'!$A$2:$C$1048576,2,FALSE)</f>
        <v>31.984280910253801</v>
      </c>
      <c r="E2123">
        <f>VLOOKUP(A2123,'Location Codes'!$A$2:$C$1048576,3,FALSE)</f>
        <v>-81.129864906139403</v>
      </c>
      <c r="F2123" s="1">
        <v>44781</v>
      </c>
      <c r="G2123" s="7">
        <v>2.6048611111111111</v>
      </c>
      <c r="H2123" s="30">
        <f>VLOOKUP(F2123,'Rainfall Record'!$D$2:$E$1000,1,TRUE)</f>
        <v>44780.326388888891</v>
      </c>
      <c r="I2123" s="32">
        <f t="shared" si="68"/>
        <v>1</v>
      </c>
      <c r="J2123" s="32" t="s">
        <v>217</v>
      </c>
      <c r="K2123" t="s">
        <v>232</v>
      </c>
      <c r="L2123" t="s">
        <v>118</v>
      </c>
      <c r="U2123" t="s">
        <v>186</v>
      </c>
      <c r="V2123" t="str">
        <f t="shared" si="67"/>
        <v>TC</v>
      </c>
      <c r="W2123">
        <v>141360</v>
      </c>
    </row>
    <row r="2124" spans="1:26">
      <c r="A2124" t="s">
        <v>221</v>
      </c>
      <c r="C2124" t="str">
        <f>VLOOKUP(A2124,'Location Codes'!$A$2:$D$1048576,4,FALSE)</f>
        <v>Wilshire.WhiteBluff</v>
      </c>
      <c r="D2124">
        <f>VLOOKUP(A2124,'Location Codes'!$A$2:$C$1048576,2,FALSE)</f>
        <v>31.984280910253801</v>
      </c>
      <c r="E2124">
        <f>VLOOKUP(A2124,'Location Codes'!$A$2:$C$1048576,3,FALSE)</f>
        <v>-81.129864906139403</v>
      </c>
      <c r="F2124" s="1">
        <v>44781</v>
      </c>
      <c r="G2124" s="7">
        <v>2.6048611111111111</v>
      </c>
      <c r="H2124" s="30">
        <f>VLOOKUP(F2124,'Rainfall Record'!$D$2:$E$1000,1,TRUE)</f>
        <v>44780.326388888891</v>
      </c>
      <c r="I2124" s="32">
        <f t="shared" si="68"/>
        <v>1</v>
      </c>
      <c r="J2124" s="32" t="s">
        <v>217</v>
      </c>
      <c r="K2124" t="s">
        <v>232</v>
      </c>
      <c r="L2124" t="s">
        <v>118</v>
      </c>
      <c r="U2124" t="s">
        <v>122</v>
      </c>
      <c r="V2124" t="str">
        <f t="shared" si="67"/>
        <v>EC</v>
      </c>
      <c r="W2124">
        <v>860</v>
      </c>
    </row>
    <row r="2125" spans="1:26" hidden="1">
      <c r="A2125" t="s">
        <v>221</v>
      </c>
      <c r="C2125" t="str">
        <f>VLOOKUP(A2125,'Location Codes'!$A$2:$D$1048576,4,FALSE)</f>
        <v>Wilshire.WhiteBluff</v>
      </c>
      <c r="D2125">
        <f>VLOOKUP(A2125,'Location Codes'!$A$2:$C$1048576,2,FALSE)</f>
        <v>31.984280910253801</v>
      </c>
      <c r="E2125">
        <f>VLOOKUP(A2125,'Location Codes'!$A$2:$C$1048576,3,FALSE)</f>
        <v>-81.129864906139403</v>
      </c>
      <c r="F2125" s="1">
        <v>44781</v>
      </c>
      <c r="G2125" s="7">
        <v>2.6048611111111111</v>
      </c>
      <c r="H2125" s="30">
        <f>VLOOKUP(F2125,'Rainfall Record'!$D$2:$E$1000,1,TRUE)</f>
        <v>44780.326388888891</v>
      </c>
      <c r="I2125" s="32">
        <f t="shared" si="68"/>
        <v>1</v>
      </c>
      <c r="J2125" s="36" t="s">
        <v>28</v>
      </c>
      <c r="K2125" t="s">
        <v>233</v>
      </c>
      <c r="L2125" t="s">
        <v>118</v>
      </c>
      <c r="U2125" t="s">
        <v>186</v>
      </c>
      <c r="V2125" t="str">
        <f t="shared" si="67"/>
        <v>TC</v>
      </c>
      <c r="W2125">
        <v>104620</v>
      </c>
    </row>
    <row r="2126" spans="1:26">
      <c r="A2126" t="s">
        <v>221</v>
      </c>
      <c r="C2126" t="str">
        <f>VLOOKUP(A2126,'Location Codes'!$A$2:$D$1048576,4,FALSE)</f>
        <v>Wilshire.WhiteBluff</v>
      </c>
      <c r="D2126">
        <f>VLOOKUP(A2126,'Location Codes'!$A$2:$C$1048576,2,FALSE)</f>
        <v>31.984280910253801</v>
      </c>
      <c r="E2126">
        <f>VLOOKUP(A2126,'Location Codes'!$A$2:$C$1048576,3,FALSE)</f>
        <v>-81.129864906139403</v>
      </c>
      <c r="F2126" s="1">
        <v>44781</v>
      </c>
      <c r="G2126" s="7">
        <v>2.6048611111111111</v>
      </c>
      <c r="H2126" s="30">
        <f>VLOOKUP(F2126,'Rainfall Record'!$D$2:$E$1000,1,TRUE)</f>
        <v>44780.326388888891</v>
      </c>
      <c r="I2126" s="32">
        <f t="shared" si="68"/>
        <v>1</v>
      </c>
      <c r="J2126" s="36" t="s">
        <v>28</v>
      </c>
      <c r="K2126" t="s">
        <v>233</v>
      </c>
      <c r="L2126" t="s">
        <v>118</v>
      </c>
      <c r="U2126" t="s">
        <v>122</v>
      </c>
      <c r="V2126" t="str">
        <f t="shared" si="67"/>
        <v>EC</v>
      </c>
      <c r="W2126">
        <v>980</v>
      </c>
    </row>
    <row r="2127" spans="1:26" hidden="1">
      <c r="A2127" t="s">
        <v>192</v>
      </c>
      <c r="C2127" t="str">
        <f>VLOOKUP(A2127,'Location Codes'!$A$2:$D$1048576,4,FALSE)</f>
        <v>Habersham.Agonic</v>
      </c>
      <c r="D2127">
        <f>VLOOKUP(A2127,'Location Codes'!$A$2:$C$1048576,2,FALSE)</f>
        <v>32.011342599999999</v>
      </c>
      <c r="E2127">
        <f>VLOOKUP(A2127,'Location Codes'!$A$2:$C$1048576,3,FALSE)</f>
        <v>-81.089027220000006</v>
      </c>
      <c r="F2127" s="1">
        <v>44781</v>
      </c>
      <c r="G2127" s="7">
        <v>2.6388888888888888</v>
      </c>
      <c r="H2127" s="30">
        <f>VLOOKUP(F2127,'Rainfall Record'!$D$2:$E$1000,1,TRUE)</f>
        <v>44780.326388888891</v>
      </c>
      <c r="I2127" s="32">
        <f t="shared" si="68"/>
        <v>1</v>
      </c>
      <c r="J2127" s="32" t="s">
        <v>217</v>
      </c>
      <c r="K2127" t="s">
        <v>234</v>
      </c>
      <c r="L2127" t="s">
        <v>118</v>
      </c>
      <c r="U2127" t="s">
        <v>186</v>
      </c>
      <c r="V2127" t="str">
        <f t="shared" si="67"/>
        <v>TC</v>
      </c>
      <c r="W2127" s="5">
        <v>241960</v>
      </c>
      <c r="Z2127" t="s">
        <v>219</v>
      </c>
    </row>
    <row r="2128" spans="1:26">
      <c r="A2128" t="s">
        <v>192</v>
      </c>
      <c r="C2128" t="str">
        <f>VLOOKUP(A2128,'Location Codes'!$A$2:$D$1048576,4,FALSE)</f>
        <v>Habersham.Agonic</v>
      </c>
      <c r="D2128">
        <f>VLOOKUP(A2128,'Location Codes'!$A$2:$C$1048576,2,FALSE)</f>
        <v>32.011342599999999</v>
      </c>
      <c r="E2128">
        <f>VLOOKUP(A2128,'Location Codes'!$A$2:$C$1048576,3,FALSE)</f>
        <v>-81.089027220000006</v>
      </c>
      <c r="F2128" s="1">
        <v>44781</v>
      </c>
      <c r="G2128" s="7">
        <v>2.6388888888888888</v>
      </c>
      <c r="H2128" s="30">
        <f>VLOOKUP(F2128,'Rainfall Record'!$D$2:$E$1000,1,TRUE)</f>
        <v>44780.326388888891</v>
      </c>
      <c r="I2128" s="32">
        <f t="shared" si="68"/>
        <v>1</v>
      </c>
      <c r="J2128" s="32" t="s">
        <v>217</v>
      </c>
      <c r="K2128" t="s">
        <v>234</v>
      </c>
      <c r="L2128" t="s">
        <v>118</v>
      </c>
      <c r="U2128" t="s">
        <v>122</v>
      </c>
      <c r="V2128" t="str">
        <f t="shared" si="67"/>
        <v>EC</v>
      </c>
      <c r="W2128">
        <v>20980</v>
      </c>
    </row>
    <row r="2129" spans="1:26" hidden="1">
      <c r="A2129" t="s">
        <v>192</v>
      </c>
      <c r="C2129" t="str">
        <f>VLOOKUP(A2129,'Location Codes'!$A$2:$D$1048576,4,FALSE)</f>
        <v>Habersham.Agonic</v>
      </c>
      <c r="D2129">
        <f>VLOOKUP(A2129,'Location Codes'!$A$2:$C$1048576,2,FALSE)</f>
        <v>32.011342599999999</v>
      </c>
      <c r="E2129">
        <f>VLOOKUP(A2129,'Location Codes'!$A$2:$C$1048576,3,FALSE)</f>
        <v>-81.089027220000006</v>
      </c>
      <c r="F2129" s="1">
        <v>44781</v>
      </c>
      <c r="G2129" s="7">
        <v>2.6388888888888888</v>
      </c>
      <c r="H2129" s="30">
        <f>VLOOKUP(F2129,'Rainfall Record'!$D$2:$E$1000,1,TRUE)</f>
        <v>44780.326388888891</v>
      </c>
      <c r="I2129" s="32">
        <f t="shared" si="68"/>
        <v>1</v>
      </c>
      <c r="J2129" s="36" t="s">
        <v>28</v>
      </c>
      <c r="K2129" t="s">
        <v>235</v>
      </c>
      <c r="L2129" t="s">
        <v>118</v>
      </c>
      <c r="U2129" t="s">
        <v>186</v>
      </c>
      <c r="V2129" t="str">
        <f t="shared" si="67"/>
        <v>TC</v>
      </c>
      <c r="W2129">
        <v>43520</v>
      </c>
    </row>
    <row r="2130" spans="1:26">
      <c r="A2130" t="s">
        <v>192</v>
      </c>
      <c r="C2130" t="str">
        <f>VLOOKUP(A2130,'Location Codes'!$A$2:$D$1048576,4,FALSE)</f>
        <v>Habersham.Agonic</v>
      </c>
      <c r="D2130">
        <f>VLOOKUP(A2130,'Location Codes'!$A$2:$C$1048576,2,FALSE)</f>
        <v>32.011342599999999</v>
      </c>
      <c r="E2130">
        <f>VLOOKUP(A2130,'Location Codes'!$A$2:$C$1048576,3,FALSE)</f>
        <v>-81.089027220000006</v>
      </c>
      <c r="F2130" s="1">
        <v>44781</v>
      </c>
      <c r="G2130" s="7">
        <v>2.6388888888888888</v>
      </c>
      <c r="H2130" s="30">
        <f>VLOOKUP(F2130,'Rainfall Record'!$D$2:$E$1000,1,TRUE)</f>
        <v>44780.326388888891</v>
      </c>
      <c r="I2130" s="32">
        <f t="shared" si="68"/>
        <v>1</v>
      </c>
      <c r="J2130" s="36" t="s">
        <v>28</v>
      </c>
      <c r="K2130" t="s">
        <v>235</v>
      </c>
      <c r="L2130" t="s">
        <v>118</v>
      </c>
      <c r="U2130" t="s">
        <v>122</v>
      </c>
      <c r="V2130" t="str">
        <f t="shared" si="67"/>
        <v>EC</v>
      </c>
      <c r="W2130">
        <v>200</v>
      </c>
    </row>
    <row r="2131" spans="1:26" hidden="1">
      <c r="A2131" t="s">
        <v>88</v>
      </c>
      <c r="C2131" t="str">
        <f>VLOOKUP(A2131,'Location Codes'!$A$2:$D$1048576,4,FALSE)</f>
        <v>Harmon.5</v>
      </c>
      <c r="D2131">
        <f>VLOOKUP(A2131,'Location Codes'!$A$2:$C$1048576,2,FALSE)</f>
        <v>31.9955</v>
      </c>
      <c r="E2131">
        <f>VLOOKUP(A2131,'Location Codes'!$A$2:$C$1048576,3,FALSE)</f>
        <v>-81.110299999999995</v>
      </c>
      <c r="F2131" s="1">
        <v>44781</v>
      </c>
      <c r="G2131" s="7">
        <v>2.6652777777777779</v>
      </c>
      <c r="H2131" s="30">
        <f>VLOOKUP(F2131,'Rainfall Record'!$D$2:$E$1000,1,TRUE)</f>
        <v>44780.326388888891</v>
      </c>
      <c r="I2131" s="32">
        <f t="shared" si="68"/>
        <v>1</v>
      </c>
      <c r="J2131" s="32" t="s">
        <v>217</v>
      </c>
      <c r="K2131" t="s">
        <v>236</v>
      </c>
      <c r="L2131" t="s">
        <v>118</v>
      </c>
      <c r="U2131" t="s">
        <v>186</v>
      </c>
      <c r="V2131" t="str">
        <f t="shared" si="67"/>
        <v>TC</v>
      </c>
      <c r="W2131">
        <v>30760</v>
      </c>
    </row>
    <row r="2132" spans="1:26">
      <c r="A2132" t="s">
        <v>88</v>
      </c>
      <c r="C2132" t="str">
        <f>VLOOKUP(A2132,'Location Codes'!$A$2:$D$1048576,4,FALSE)</f>
        <v>Harmon.5</v>
      </c>
      <c r="D2132">
        <f>VLOOKUP(A2132,'Location Codes'!$A$2:$C$1048576,2,FALSE)</f>
        <v>31.9955</v>
      </c>
      <c r="E2132">
        <f>VLOOKUP(A2132,'Location Codes'!$A$2:$C$1048576,3,FALSE)</f>
        <v>-81.110299999999995</v>
      </c>
      <c r="F2132" s="1">
        <v>44781</v>
      </c>
      <c r="G2132" s="7">
        <v>2.6652777777777779</v>
      </c>
      <c r="H2132" s="30">
        <f>VLOOKUP(F2132,'Rainfall Record'!$D$2:$E$1000,1,TRUE)</f>
        <v>44780.326388888891</v>
      </c>
      <c r="I2132" s="32">
        <f t="shared" si="68"/>
        <v>1</v>
      </c>
      <c r="J2132" s="32" t="s">
        <v>217</v>
      </c>
      <c r="K2132" t="s">
        <v>236</v>
      </c>
      <c r="L2132" t="s">
        <v>118</v>
      </c>
      <c r="U2132" t="s">
        <v>122</v>
      </c>
      <c r="V2132" t="str">
        <f t="shared" si="67"/>
        <v>EC</v>
      </c>
      <c r="W2132">
        <v>200</v>
      </c>
    </row>
    <row r="2133" spans="1:26" hidden="1">
      <c r="A2133" t="s">
        <v>88</v>
      </c>
      <c r="C2133" t="str">
        <f>VLOOKUP(A2133,'Location Codes'!$A$2:$D$1048576,4,FALSE)</f>
        <v>Harmon.5</v>
      </c>
      <c r="D2133">
        <f>VLOOKUP(A2133,'Location Codes'!$A$2:$C$1048576,2,FALSE)</f>
        <v>31.9955</v>
      </c>
      <c r="E2133">
        <f>VLOOKUP(A2133,'Location Codes'!$A$2:$C$1048576,3,FALSE)</f>
        <v>-81.110299999999995</v>
      </c>
      <c r="F2133" s="1">
        <v>44781</v>
      </c>
      <c r="G2133" s="7">
        <v>2.6652777777777779</v>
      </c>
      <c r="H2133" s="30">
        <f>VLOOKUP(F2133,'Rainfall Record'!$D$2:$E$1000,1,TRUE)</f>
        <v>44780.326388888891</v>
      </c>
      <c r="I2133" s="32">
        <f t="shared" si="68"/>
        <v>1</v>
      </c>
      <c r="J2133" s="36" t="s">
        <v>28</v>
      </c>
      <c r="K2133" t="s">
        <v>237</v>
      </c>
      <c r="L2133" t="s">
        <v>118</v>
      </c>
      <c r="U2133" t="s">
        <v>186</v>
      </c>
      <c r="V2133" t="str">
        <f t="shared" si="67"/>
        <v>TC</v>
      </c>
      <c r="W2133">
        <v>64880</v>
      </c>
    </row>
    <row r="2134" spans="1:26">
      <c r="A2134" t="s">
        <v>88</v>
      </c>
      <c r="C2134" t="str">
        <f>VLOOKUP(A2134,'Location Codes'!$A$2:$D$1048576,4,FALSE)</f>
        <v>Harmon.5</v>
      </c>
      <c r="D2134">
        <f>VLOOKUP(A2134,'Location Codes'!$A$2:$C$1048576,2,FALSE)</f>
        <v>31.9955</v>
      </c>
      <c r="E2134">
        <f>VLOOKUP(A2134,'Location Codes'!$A$2:$C$1048576,3,FALSE)</f>
        <v>-81.110299999999995</v>
      </c>
      <c r="F2134" s="1">
        <v>44781</v>
      </c>
      <c r="G2134" s="7">
        <v>2.6652777777777779</v>
      </c>
      <c r="H2134" s="30">
        <f>VLOOKUP(F2134,'Rainfall Record'!$D$2:$E$1000,1,TRUE)</f>
        <v>44780.326388888891</v>
      </c>
      <c r="I2134" s="32">
        <f t="shared" si="68"/>
        <v>1</v>
      </c>
      <c r="J2134" s="36" t="s">
        <v>28</v>
      </c>
      <c r="K2134" t="s">
        <v>237</v>
      </c>
      <c r="L2134" t="s">
        <v>118</v>
      </c>
      <c r="U2134" t="s">
        <v>122</v>
      </c>
      <c r="V2134" t="str">
        <f t="shared" si="67"/>
        <v>EC</v>
      </c>
      <c r="W2134">
        <v>1340</v>
      </c>
    </row>
    <row r="2135" spans="1:26" hidden="1">
      <c r="A2135" t="s">
        <v>85</v>
      </c>
      <c r="C2135" t="str">
        <f>VLOOKUP(A2135,'Location Codes'!$A$2:$D$1048576,4,FALSE)</f>
        <v>Harmon.2</v>
      </c>
      <c r="D2135">
        <f>VLOOKUP(A2135,'Location Codes'!$A$2:$C$1048576,2,FALSE)</f>
        <v>32.005200000000002</v>
      </c>
      <c r="E2135">
        <f>VLOOKUP(A2135,'Location Codes'!$A$2:$C$1048576,3,FALSE)</f>
        <v>-81.106399999999994</v>
      </c>
      <c r="F2135" s="1">
        <v>44781</v>
      </c>
      <c r="G2135" s="7">
        <v>2.625694444444445</v>
      </c>
      <c r="H2135" s="30">
        <f>VLOOKUP(F2135,'Rainfall Record'!$D$2:$E$1000,1,TRUE)</f>
        <v>44780.326388888891</v>
      </c>
      <c r="I2135" s="32">
        <f t="shared" si="68"/>
        <v>1</v>
      </c>
      <c r="J2135" s="32" t="s">
        <v>217</v>
      </c>
      <c r="K2135" t="s">
        <v>238</v>
      </c>
      <c r="L2135" t="s">
        <v>118</v>
      </c>
      <c r="U2135" t="s">
        <v>186</v>
      </c>
      <c r="V2135" t="str">
        <f t="shared" si="67"/>
        <v>TC</v>
      </c>
      <c r="W2135" s="5">
        <v>241960</v>
      </c>
      <c r="Z2135" t="s">
        <v>219</v>
      </c>
    </row>
    <row r="2136" spans="1:26">
      <c r="A2136" t="s">
        <v>85</v>
      </c>
      <c r="C2136" t="str">
        <f>VLOOKUP(A2136,'Location Codes'!$A$2:$D$1048576,4,FALSE)</f>
        <v>Harmon.2</v>
      </c>
      <c r="D2136">
        <f>VLOOKUP(A2136,'Location Codes'!$A$2:$C$1048576,2,FALSE)</f>
        <v>32.005200000000002</v>
      </c>
      <c r="E2136">
        <f>VLOOKUP(A2136,'Location Codes'!$A$2:$C$1048576,3,FALSE)</f>
        <v>-81.106399999999994</v>
      </c>
      <c r="F2136" s="1">
        <v>44781</v>
      </c>
      <c r="G2136" s="7">
        <v>2.625694444444445</v>
      </c>
      <c r="H2136" s="30">
        <f>VLOOKUP(F2136,'Rainfall Record'!$D$2:$E$1000,1,TRUE)</f>
        <v>44780.326388888891</v>
      </c>
      <c r="I2136" s="32">
        <f t="shared" si="68"/>
        <v>1</v>
      </c>
      <c r="J2136" s="32" t="s">
        <v>217</v>
      </c>
      <c r="K2136" t="s">
        <v>238</v>
      </c>
      <c r="L2136" t="s">
        <v>118</v>
      </c>
      <c r="U2136" t="s">
        <v>122</v>
      </c>
      <c r="V2136" t="str">
        <f t="shared" si="67"/>
        <v>EC</v>
      </c>
      <c r="W2136">
        <v>4100</v>
      </c>
    </row>
    <row r="2137" spans="1:26" hidden="1">
      <c r="A2137" t="s">
        <v>85</v>
      </c>
      <c r="C2137" t="str">
        <f>VLOOKUP(A2137,'Location Codes'!$A$2:$D$1048576,4,FALSE)</f>
        <v>Harmon.2</v>
      </c>
      <c r="D2137">
        <f>VLOOKUP(A2137,'Location Codes'!$A$2:$C$1048576,2,FALSE)</f>
        <v>32.005200000000002</v>
      </c>
      <c r="E2137">
        <f>VLOOKUP(A2137,'Location Codes'!$A$2:$C$1048576,3,FALSE)</f>
        <v>-81.106399999999994</v>
      </c>
      <c r="F2137" s="1">
        <v>44781</v>
      </c>
      <c r="G2137" s="7">
        <v>2.625694444444445</v>
      </c>
      <c r="H2137" s="30">
        <f>VLOOKUP(F2137,'Rainfall Record'!$D$2:$E$1000,1,TRUE)</f>
        <v>44780.326388888891</v>
      </c>
      <c r="I2137" s="32">
        <f t="shared" si="68"/>
        <v>1</v>
      </c>
      <c r="J2137" s="36" t="s">
        <v>28</v>
      </c>
      <c r="K2137" t="s">
        <v>239</v>
      </c>
      <c r="L2137" t="s">
        <v>118</v>
      </c>
      <c r="U2137" t="s">
        <v>186</v>
      </c>
      <c r="V2137" t="str">
        <f t="shared" si="67"/>
        <v>TC</v>
      </c>
      <c r="W2137">
        <v>111990</v>
      </c>
    </row>
    <row r="2138" spans="1:26">
      <c r="A2138" t="s">
        <v>85</v>
      </c>
      <c r="C2138" t="str">
        <f>VLOOKUP(A2138,'Location Codes'!$A$2:$D$1048576,4,FALSE)</f>
        <v>Harmon.2</v>
      </c>
      <c r="D2138">
        <f>VLOOKUP(A2138,'Location Codes'!$A$2:$C$1048576,2,FALSE)</f>
        <v>32.005200000000002</v>
      </c>
      <c r="E2138">
        <f>VLOOKUP(A2138,'Location Codes'!$A$2:$C$1048576,3,FALSE)</f>
        <v>-81.106399999999994</v>
      </c>
      <c r="F2138" s="1">
        <v>44781</v>
      </c>
      <c r="G2138" s="7">
        <v>2.625694444444445</v>
      </c>
      <c r="H2138" s="30">
        <f>VLOOKUP(F2138,'Rainfall Record'!$D$2:$E$1000,1,TRUE)</f>
        <v>44780.326388888891</v>
      </c>
      <c r="I2138" s="32">
        <f t="shared" si="68"/>
        <v>1</v>
      </c>
      <c r="J2138" s="36" t="s">
        <v>28</v>
      </c>
      <c r="K2138" t="s">
        <v>239</v>
      </c>
      <c r="L2138" t="s">
        <v>118</v>
      </c>
      <c r="U2138" t="s">
        <v>122</v>
      </c>
      <c r="V2138" t="str">
        <f t="shared" si="67"/>
        <v>EC</v>
      </c>
      <c r="W2138">
        <v>6910</v>
      </c>
    </row>
    <row r="2139" spans="1:26" hidden="1">
      <c r="A2139" t="s">
        <v>198</v>
      </c>
      <c r="C2139" t="str">
        <f>VLOOKUP(A2139,'Location Codes'!$A$2:$D$1048576,4,FALSE)</f>
        <v>Casey.12E</v>
      </c>
      <c r="D2139">
        <f>VLOOKUP(A2139,'Location Codes'!$A$2:$C$1048576,2,FALSE)</f>
        <v>32.049596285</v>
      </c>
      <c r="E2139">
        <f>VLOOKUP(A2139,'Location Codes'!$A$2:$C$1048576,3,FALSE)</f>
        <v>-81.069334912000002</v>
      </c>
      <c r="F2139" s="1">
        <v>44791</v>
      </c>
      <c r="G2139" s="7">
        <v>0.4375</v>
      </c>
      <c r="I2139" s="23">
        <v>0</v>
      </c>
      <c r="J2139" s="36" t="s">
        <v>28</v>
      </c>
      <c r="U2139" t="s">
        <v>186</v>
      </c>
      <c r="V2139" t="str">
        <f t="shared" si="67"/>
        <v>TC</v>
      </c>
      <c r="W2139">
        <v>101120</v>
      </c>
    </row>
    <row r="2140" spans="1:26" hidden="1">
      <c r="A2140" t="s">
        <v>195</v>
      </c>
      <c r="C2140" t="str">
        <f>VLOOKUP(A2140,'Location Codes'!$A$2:$D$1048576,4,FALSE)</f>
        <v>Casey.11E</v>
      </c>
      <c r="D2140">
        <f>VLOOKUP(A2140,'Location Codes'!$A$2:$C$1048576,2,FALSE)</f>
        <v>32.047441493000001</v>
      </c>
      <c r="E2140">
        <f>VLOOKUP(A2140,'Location Codes'!$A$2:$C$1048576,3,FALSE)</f>
        <v>-81.069024936000005</v>
      </c>
      <c r="F2140" s="1">
        <v>44791</v>
      </c>
      <c r="G2140" s="7">
        <v>0.44444444444444442</v>
      </c>
      <c r="I2140" s="23">
        <v>0</v>
      </c>
      <c r="J2140" s="36" t="s">
        <v>28</v>
      </c>
      <c r="U2140" t="s">
        <v>186</v>
      </c>
      <c r="V2140" t="str">
        <f t="shared" si="67"/>
        <v>TC</v>
      </c>
      <c r="W2140">
        <v>101120</v>
      </c>
    </row>
    <row r="2141" spans="1:26" hidden="1">
      <c r="A2141" t="s">
        <v>199</v>
      </c>
      <c r="C2141" t="str">
        <f>VLOOKUP(A2141,'Location Codes'!$A$2:$D$1048576,4,FALSE)</f>
        <v>Casey.10E</v>
      </c>
      <c r="D2141">
        <f>VLOOKUP(A2141,'Location Codes'!$A$2:$C$1048576,2,FALSE)</f>
        <v>32.044240229000003</v>
      </c>
      <c r="E2141">
        <f>VLOOKUP(A2141,'Location Codes'!$A$2:$C$1048576,3,FALSE)</f>
        <v>-81.070184115999993</v>
      </c>
      <c r="F2141" s="1">
        <v>44791</v>
      </c>
      <c r="G2141" s="7">
        <v>1.7006944444444445</v>
      </c>
      <c r="I2141" s="23">
        <v>0</v>
      </c>
      <c r="J2141" s="36" t="s">
        <v>28</v>
      </c>
      <c r="U2141" t="s">
        <v>186</v>
      </c>
      <c r="V2141" t="str">
        <f t="shared" si="67"/>
        <v>TC</v>
      </c>
      <c r="W2141">
        <v>101120</v>
      </c>
    </row>
    <row r="2142" spans="1:26" hidden="1">
      <c r="A2142" t="s">
        <v>200</v>
      </c>
      <c r="C2142" t="str">
        <f>VLOOKUP(A2142,'Location Codes'!$A$2:$D$1048576,4,FALSE)</f>
        <v>Casey.9E</v>
      </c>
      <c r="D2142">
        <f>VLOOKUP(A2142,'Location Codes'!$A$2:$C$1048576,2,FALSE)</f>
        <v>32.041110015999998</v>
      </c>
      <c r="E2142">
        <f>VLOOKUP(A2142,'Location Codes'!$A$2:$C$1048576,3,FALSE)</f>
        <v>-81.071549945000001</v>
      </c>
      <c r="F2142" s="1">
        <v>44791</v>
      </c>
      <c r="G2142" s="7">
        <v>0.4597222222222222</v>
      </c>
      <c r="I2142" s="23">
        <v>0</v>
      </c>
      <c r="J2142" s="36" t="s">
        <v>28</v>
      </c>
      <c r="U2142" t="s">
        <v>186</v>
      </c>
      <c r="V2142" t="str">
        <f t="shared" si="67"/>
        <v>TC</v>
      </c>
      <c r="W2142">
        <v>101120</v>
      </c>
    </row>
    <row r="2143" spans="1:26" hidden="1">
      <c r="A2143" t="s">
        <v>201</v>
      </c>
      <c r="C2143" t="str">
        <f>VLOOKUP(A2143,'Location Codes'!$A$2:$D$1048576,4,FALSE)</f>
        <v>Casey.8E</v>
      </c>
      <c r="D2143">
        <f>VLOOKUP(A2143,'Location Codes'!$A$2:$C$1048576,2,FALSE)</f>
        <v>32.039106478000001</v>
      </c>
      <c r="E2143">
        <f>VLOOKUP(A2143,'Location Codes'!$A$2:$C$1048576,3,FALSE)</f>
        <v>-81.074503323000002</v>
      </c>
      <c r="F2143" s="1">
        <v>44791</v>
      </c>
      <c r="G2143" s="7">
        <v>0.46527777777777773</v>
      </c>
      <c r="I2143" s="23">
        <v>0</v>
      </c>
      <c r="J2143" s="36" t="s">
        <v>28</v>
      </c>
      <c r="U2143" t="s">
        <v>186</v>
      </c>
      <c r="V2143" t="str">
        <f t="shared" si="67"/>
        <v>TC</v>
      </c>
      <c r="W2143">
        <v>101120</v>
      </c>
    </row>
    <row r="2144" spans="1:26" hidden="1">
      <c r="A2144" t="s">
        <v>203</v>
      </c>
      <c r="C2144" t="str">
        <f>VLOOKUP(A2144,'Location Codes'!$A$2:$D$1048576,4,FALSE)</f>
        <v>Casey.7E</v>
      </c>
      <c r="D2144">
        <f>VLOOKUP(A2144,'Location Codes'!$A$2:$C$1048576,2,FALSE)</f>
        <v>32.03751347</v>
      </c>
      <c r="E2144">
        <f>VLOOKUP(A2144,'Location Codes'!$A$2:$C$1048576,3,FALSE)</f>
        <v>-81.077140267999994</v>
      </c>
      <c r="F2144" s="1">
        <v>44791</v>
      </c>
      <c r="G2144" s="7">
        <v>0.47291666666666665</v>
      </c>
      <c r="I2144" s="23">
        <v>0</v>
      </c>
      <c r="J2144" s="36" t="s">
        <v>28</v>
      </c>
      <c r="U2144" t="s">
        <v>186</v>
      </c>
      <c r="V2144" t="str">
        <f t="shared" si="67"/>
        <v>TC</v>
      </c>
      <c r="W2144">
        <v>101120</v>
      </c>
    </row>
    <row r="2145" spans="1:25" hidden="1">
      <c r="A2145" t="s">
        <v>204</v>
      </c>
      <c r="C2145" t="str">
        <f>VLOOKUP(A2145,'Location Codes'!$A$2:$D$1048576,4,FALSE)</f>
        <v>Casey.6E</v>
      </c>
      <c r="D2145">
        <f>VLOOKUP(A2145,'Location Codes'!$A$2:$C$1048576,2,FALSE)</f>
        <v>32.036841953</v>
      </c>
      <c r="E2145">
        <f>VLOOKUP(A2145,'Location Codes'!$A$2:$C$1048576,3,FALSE)</f>
        <v>-81.078427528000006</v>
      </c>
      <c r="F2145" s="1">
        <v>44791</v>
      </c>
      <c r="G2145" s="7">
        <v>0.48194444444444445</v>
      </c>
      <c r="I2145" s="23">
        <v>0</v>
      </c>
      <c r="J2145" s="36" t="s">
        <v>28</v>
      </c>
      <c r="U2145" t="s">
        <v>186</v>
      </c>
      <c r="V2145" t="str">
        <f t="shared" si="67"/>
        <v>TC</v>
      </c>
      <c r="W2145">
        <v>101120</v>
      </c>
    </row>
    <row r="2146" spans="1:25" hidden="1">
      <c r="A2146" t="s">
        <v>206</v>
      </c>
      <c r="C2146" t="str">
        <f>VLOOKUP(A2146,'Location Codes'!$A$2:$D$1048576,4,FALSE)</f>
        <v>Casey.5E</v>
      </c>
      <c r="D2146">
        <f>VLOOKUP(A2146,'Location Codes'!$A$2:$C$1048576,2,FALSE)</f>
        <v>32.036491593999997</v>
      </c>
      <c r="E2146">
        <f>VLOOKUP(A2146,'Location Codes'!$A$2:$C$1048576,3,FALSE)</f>
        <v>-81.080029068000002</v>
      </c>
      <c r="F2146" s="1">
        <v>44791</v>
      </c>
      <c r="G2146" s="7">
        <v>0.48749999999999999</v>
      </c>
      <c r="I2146" s="23">
        <v>0</v>
      </c>
      <c r="J2146" s="36" t="s">
        <v>28</v>
      </c>
      <c r="U2146" t="s">
        <v>186</v>
      </c>
      <c r="V2146" t="str">
        <f t="shared" si="67"/>
        <v>TC</v>
      </c>
      <c r="W2146">
        <v>101120</v>
      </c>
    </row>
    <row r="2147" spans="1:25" hidden="1">
      <c r="A2147" t="s">
        <v>214</v>
      </c>
      <c r="C2147" t="str">
        <f>VLOOKUP(A2147,'Location Codes'!$A$2:$D$1048576,4,FALSE)</f>
        <v>Casey.1W</v>
      </c>
      <c r="D2147">
        <f>VLOOKUP(A2147,'Location Codes'!$A$2:$C$1048576,2,FALSE)</f>
        <v>32.030732381</v>
      </c>
      <c r="E2147">
        <f>VLOOKUP(A2147,'Location Codes'!$A$2:$C$1048576,3,FALSE)</f>
        <v>-81.085236226999996</v>
      </c>
      <c r="F2147" s="1">
        <v>44791</v>
      </c>
      <c r="G2147" s="7">
        <v>1.8715277777777777</v>
      </c>
      <c r="I2147" s="23">
        <v>0</v>
      </c>
      <c r="J2147" s="36" t="s">
        <v>28</v>
      </c>
      <c r="U2147" t="s">
        <v>186</v>
      </c>
      <c r="V2147" t="str">
        <f t="shared" si="67"/>
        <v>TC</v>
      </c>
      <c r="W2147">
        <v>101120</v>
      </c>
    </row>
    <row r="2148" spans="1:25" hidden="1">
      <c r="A2148" t="s">
        <v>212</v>
      </c>
      <c r="C2148" t="str">
        <f>VLOOKUP(A2148,'Location Codes'!$A$2:$D$1048576,4,FALSE)</f>
        <v>Casey.2W</v>
      </c>
      <c r="D2148">
        <f>VLOOKUP(A2148,'Location Codes'!$A$2:$C$1048576,2,FALSE)</f>
        <v>32.034615692000003</v>
      </c>
      <c r="E2148">
        <f>VLOOKUP(A2148,'Location Codes'!$A$2:$C$1048576,3,FALSE)</f>
        <v>-81.084523712999996</v>
      </c>
      <c r="F2148" s="1">
        <v>44791</v>
      </c>
      <c r="G2148" s="7">
        <v>0.51597222222222217</v>
      </c>
      <c r="I2148" s="23">
        <v>0</v>
      </c>
      <c r="J2148" s="36" t="s">
        <v>28</v>
      </c>
      <c r="U2148" t="s">
        <v>186</v>
      </c>
      <c r="V2148" t="str">
        <f t="shared" si="67"/>
        <v>TC</v>
      </c>
      <c r="W2148">
        <v>101120</v>
      </c>
    </row>
    <row r="2149" spans="1:25" hidden="1">
      <c r="A2149" t="s">
        <v>210</v>
      </c>
      <c r="C2149" t="str">
        <f>VLOOKUP(A2149,'Location Codes'!$A$2:$D$1048576,4,FALSE)</f>
        <v>Casey.3W</v>
      </c>
      <c r="D2149">
        <f>VLOOKUP(A2149,'Location Codes'!$A$2:$C$1048576,2,FALSE)</f>
        <v>32.035217883000001</v>
      </c>
      <c r="E2149">
        <f>VLOOKUP(A2149,'Location Codes'!$A$2:$C$1048576,3,FALSE)</f>
        <v>-81.084144854000002</v>
      </c>
      <c r="F2149" s="1">
        <v>44791</v>
      </c>
      <c r="G2149" s="7">
        <v>0.50972222222222219</v>
      </c>
      <c r="I2149" s="23">
        <v>0</v>
      </c>
      <c r="J2149" s="36" t="s">
        <v>28</v>
      </c>
      <c r="U2149" t="s">
        <v>186</v>
      </c>
      <c r="V2149" t="str">
        <f t="shared" si="67"/>
        <v>TC</v>
      </c>
      <c r="W2149">
        <v>101120</v>
      </c>
    </row>
    <row r="2150" spans="1:25" hidden="1">
      <c r="A2150" t="s">
        <v>207</v>
      </c>
      <c r="C2150" t="str">
        <f>VLOOKUP(A2150,'Location Codes'!$A$2:$D$1048576,4,FALSE)</f>
        <v>Casey.4W</v>
      </c>
      <c r="D2150">
        <f>VLOOKUP(A2150,'Location Codes'!$A$2:$C$1048576,2,FALSE)</f>
        <v>32.035411312999997</v>
      </c>
      <c r="E2150">
        <f>VLOOKUP(A2150,'Location Codes'!$A$2:$C$1048576,3,FALSE)</f>
        <v>-81.084063055000001</v>
      </c>
      <c r="F2150" s="1">
        <v>44791</v>
      </c>
      <c r="G2150" s="7">
        <v>0.50555555555555554</v>
      </c>
      <c r="I2150" s="23">
        <v>0</v>
      </c>
      <c r="J2150" s="36" t="s">
        <v>28</v>
      </c>
      <c r="U2150" t="s">
        <v>186</v>
      </c>
      <c r="V2150" t="str">
        <f t="shared" si="67"/>
        <v>TC</v>
      </c>
      <c r="W2150">
        <v>101120</v>
      </c>
    </row>
    <row r="2151" spans="1:25" hidden="1">
      <c r="A2151" t="s">
        <v>208</v>
      </c>
      <c r="C2151" t="str">
        <f>VLOOKUP(A2151,'Location Codes'!$A$2:$D$1048576,4,FALSE)</f>
        <v>Casey.4E</v>
      </c>
      <c r="D2151">
        <f>VLOOKUP(A2151,'Location Codes'!$A$2:$C$1048576,2,FALSE)</f>
        <v>32.035053650000002</v>
      </c>
      <c r="E2151">
        <f>VLOOKUP(A2151,'Location Codes'!$A$2:$C$1048576,3,FALSE)</f>
        <v>-81.083692807000006</v>
      </c>
      <c r="F2151" s="1">
        <v>44791</v>
      </c>
      <c r="G2151" s="7">
        <v>0.52638888888888891</v>
      </c>
      <c r="I2151" s="23">
        <v>0</v>
      </c>
      <c r="J2151" s="36" t="s">
        <v>28</v>
      </c>
      <c r="U2151" t="s">
        <v>186</v>
      </c>
      <c r="V2151" t="str">
        <f t="shared" si="67"/>
        <v>TC</v>
      </c>
      <c r="W2151">
        <v>101120</v>
      </c>
    </row>
    <row r="2152" spans="1:25" hidden="1">
      <c r="A2152" t="s">
        <v>209</v>
      </c>
      <c r="C2152" t="str">
        <f>VLOOKUP(A2152,'Location Codes'!$A$2:$D$1048576,4,FALSE)</f>
        <v>Casey.3E</v>
      </c>
      <c r="D2152">
        <f>VLOOKUP(A2152,'Location Codes'!$A$2:$C$1048576,2,FALSE)</f>
        <v>32.034560947999999</v>
      </c>
      <c r="E2152">
        <f>VLOOKUP(A2152,'Location Codes'!$A$2:$C$1048576,3,FALSE)</f>
        <v>-81.084162074999995</v>
      </c>
      <c r="F2152" s="1">
        <v>44791</v>
      </c>
      <c r="G2152" s="7">
        <v>0.53125</v>
      </c>
      <c r="I2152" s="23">
        <v>0</v>
      </c>
      <c r="J2152" s="36" t="s">
        <v>28</v>
      </c>
      <c r="U2152" t="s">
        <v>186</v>
      </c>
      <c r="V2152" t="str">
        <f t="shared" si="67"/>
        <v>TC</v>
      </c>
      <c r="W2152">
        <v>101120</v>
      </c>
    </row>
    <row r="2153" spans="1:25" hidden="1">
      <c r="A2153" t="s">
        <v>213</v>
      </c>
      <c r="C2153" t="str">
        <f>VLOOKUP(A2153,'Location Codes'!$A$2:$D$1048576,4,FALSE)</f>
        <v>Casey.1E</v>
      </c>
      <c r="D2153">
        <f>VLOOKUP(A2153,'Location Codes'!$A$2:$C$1048576,2,FALSE)</f>
        <v>32.030715045000001</v>
      </c>
      <c r="E2153">
        <f>VLOOKUP(A2153,'Location Codes'!$A$2:$C$1048576,3,FALSE)</f>
        <v>-81.084935938000001</v>
      </c>
      <c r="F2153" s="1">
        <v>44791</v>
      </c>
      <c r="G2153" s="7">
        <v>0.54652777777777783</v>
      </c>
      <c r="I2153" s="23">
        <v>0</v>
      </c>
      <c r="J2153" s="36" t="s">
        <v>28</v>
      </c>
      <c r="U2153" t="s">
        <v>186</v>
      </c>
      <c r="V2153" t="str">
        <f t="shared" si="67"/>
        <v>TC</v>
      </c>
      <c r="W2153">
        <v>101120</v>
      </c>
    </row>
    <row r="2154" spans="1:25" hidden="1">
      <c r="A2154" t="s">
        <v>211</v>
      </c>
      <c r="C2154" t="str">
        <f>VLOOKUP(A2154,'Location Codes'!$A$2:$D$1048576,4,FALSE)</f>
        <v>Casey.2E</v>
      </c>
      <c r="D2154">
        <f>VLOOKUP(A2154,'Location Codes'!$A$2:$C$1048576,2,FALSE)</f>
        <v>32.033378452000001</v>
      </c>
      <c r="E2154">
        <f>VLOOKUP(A2154,'Location Codes'!$A$2:$C$1048576,3,FALSE)</f>
        <v>-81.084812162999995</v>
      </c>
      <c r="F2154" s="1">
        <v>44791</v>
      </c>
      <c r="G2154" s="7">
        <v>0.53819444444444442</v>
      </c>
      <c r="I2154" s="23">
        <v>0</v>
      </c>
      <c r="J2154" s="36" t="s">
        <v>28</v>
      </c>
      <c r="U2154" t="s">
        <v>186</v>
      </c>
      <c r="V2154" t="str">
        <f t="shared" si="67"/>
        <v>TC</v>
      </c>
      <c r="W2154">
        <v>72150</v>
      </c>
    </row>
    <row r="2155" spans="1:25" hidden="1">
      <c r="A2155" t="s">
        <v>202</v>
      </c>
      <c r="C2155" t="str">
        <f>VLOOKUP(A2155,'Location Codes'!$A$2:$D$1048576,4,FALSE)</f>
        <v>Casey.6W</v>
      </c>
      <c r="D2155">
        <f>VLOOKUP(A2155,'Location Codes'!$A$2:$C$1048576,2,FALSE)</f>
        <v>32.040878280000001</v>
      </c>
      <c r="E2155">
        <f>VLOOKUP(A2155,'Location Codes'!$A$2:$C$1048576,3,FALSE)</f>
        <v>-81.073149333000003</v>
      </c>
      <c r="F2155" s="1">
        <v>44791</v>
      </c>
      <c r="G2155" s="7">
        <v>0.56041666666666667</v>
      </c>
      <c r="I2155" s="23">
        <v>0</v>
      </c>
      <c r="J2155" s="36" t="s">
        <v>28</v>
      </c>
      <c r="U2155" t="s">
        <v>186</v>
      </c>
      <c r="V2155" t="str">
        <f t="shared" si="67"/>
        <v>TC</v>
      </c>
      <c r="W2155">
        <v>91390</v>
      </c>
    </row>
    <row r="2156" spans="1:25" hidden="1">
      <c r="A2156" t="s">
        <v>205</v>
      </c>
      <c r="C2156" t="str">
        <f>VLOOKUP(A2156,'Location Codes'!$A$2:$D$1048576,4,FALSE)</f>
        <v>Casey.5W</v>
      </c>
      <c r="D2156">
        <f>VLOOKUP(A2156,'Location Codes'!$A$2:$C$1048576,2,FALSE)</f>
        <v>32.038790798000001</v>
      </c>
      <c r="E2156">
        <f>VLOOKUP(A2156,'Location Codes'!$A$2:$C$1048576,3,FALSE)</f>
        <v>-81.075439708000005</v>
      </c>
      <c r="F2156" s="1">
        <v>44791</v>
      </c>
      <c r="G2156" s="7">
        <v>0.56597222222222221</v>
      </c>
      <c r="I2156" s="23">
        <v>0</v>
      </c>
      <c r="J2156" s="36" t="s">
        <v>28</v>
      </c>
      <c r="U2156" t="s">
        <v>186</v>
      </c>
      <c r="V2156" t="str">
        <f t="shared" si="67"/>
        <v>TC</v>
      </c>
      <c r="W2156">
        <v>101120</v>
      </c>
    </row>
    <row r="2157" spans="1:25">
      <c r="A2157" t="s">
        <v>198</v>
      </c>
      <c r="C2157" t="str">
        <f>VLOOKUP(A2157,'Location Codes'!$A$2:$D$1048576,4,FALSE)</f>
        <v>Casey.12E</v>
      </c>
      <c r="D2157">
        <f>VLOOKUP(A2157,'Location Codes'!$A$2:$C$1048576,2,FALSE)</f>
        <v>32.049596285</v>
      </c>
      <c r="E2157">
        <f>VLOOKUP(A2157,'Location Codes'!$A$2:$C$1048576,3,FALSE)</f>
        <v>-81.069334912000002</v>
      </c>
      <c r="F2157" s="1">
        <v>44791</v>
      </c>
      <c r="G2157" s="7">
        <v>0.4375</v>
      </c>
      <c r="I2157" s="23">
        <v>0</v>
      </c>
      <c r="J2157" s="36" t="s">
        <v>28</v>
      </c>
      <c r="U2157" t="s">
        <v>41</v>
      </c>
      <c r="V2157" t="str">
        <f t="shared" si="67"/>
        <v>EC</v>
      </c>
      <c r="W2157">
        <v>300</v>
      </c>
    </row>
    <row r="2158" spans="1:25">
      <c r="A2158" t="s">
        <v>195</v>
      </c>
      <c r="C2158" t="str">
        <f>VLOOKUP(A2158,'Location Codes'!$A$2:$D$1048576,4,FALSE)</f>
        <v>Casey.11E</v>
      </c>
      <c r="D2158">
        <f>VLOOKUP(A2158,'Location Codes'!$A$2:$C$1048576,2,FALSE)</f>
        <v>32.047441493000001</v>
      </c>
      <c r="E2158">
        <f>VLOOKUP(A2158,'Location Codes'!$A$2:$C$1048576,3,FALSE)</f>
        <v>-81.069024936000005</v>
      </c>
      <c r="F2158" s="1">
        <v>44791</v>
      </c>
      <c r="G2158" s="7">
        <v>0.44444444444444442</v>
      </c>
      <c r="I2158" s="23">
        <v>0</v>
      </c>
      <c r="J2158" s="36" t="s">
        <v>28</v>
      </c>
      <c r="U2158" t="s">
        <v>41</v>
      </c>
      <c r="V2158" t="str">
        <f t="shared" si="67"/>
        <v>EC</v>
      </c>
      <c r="W2158">
        <v>27230</v>
      </c>
    </row>
    <row r="2159" spans="1:25">
      <c r="A2159" t="s">
        <v>199</v>
      </c>
      <c r="C2159" t="str">
        <f>VLOOKUP(A2159,'Location Codes'!$A$2:$D$1048576,4,FALSE)</f>
        <v>Casey.10E</v>
      </c>
      <c r="D2159">
        <f>VLOOKUP(A2159,'Location Codes'!$A$2:$C$1048576,2,FALSE)</f>
        <v>32.044240229000003</v>
      </c>
      <c r="E2159">
        <f>VLOOKUP(A2159,'Location Codes'!$A$2:$C$1048576,3,FALSE)</f>
        <v>-81.070184115999993</v>
      </c>
      <c r="F2159" s="1">
        <v>44791</v>
      </c>
      <c r="G2159" s="7">
        <v>1.7006944444444445</v>
      </c>
      <c r="I2159" s="23">
        <v>0</v>
      </c>
      <c r="J2159" s="36" t="s">
        <v>28</v>
      </c>
      <c r="U2159" t="s">
        <v>41</v>
      </c>
      <c r="V2159" t="str">
        <f t="shared" si="67"/>
        <v>EC</v>
      </c>
      <c r="W2159">
        <v>2960</v>
      </c>
    </row>
    <row r="2160" spans="1:25">
      <c r="A2160" t="s">
        <v>200</v>
      </c>
      <c r="C2160" t="str">
        <f>VLOOKUP(A2160,'Location Codes'!$A$2:$D$1048576,4,FALSE)</f>
        <v>Casey.9E</v>
      </c>
      <c r="D2160">
        <f>VLOOKUP(A2160,'Location Codes'!$A$2:$C$1048576,2,FALSE)</f>
        <v>32.041110015999998</v>
      </c>
      <c r="E2160">
        <f>VLOOKUP(A2160,'Location Codes'!$A$2:$C$1048576,3,FALSE)</f>
        <v>-81.071549945000001</v>
      </c>
      <c r="F2160" s="1">
        <v>44791</v>
      </c>
      <c r="G2160" s="7">
        <v>0.4597222222222222</v>
      </c>
      <c r="I2160" s="23">
        <v>0</v>
      </c>
      <c r="J2160" s="36" t="s">
        <v>28</v>
      </c>
      <c r="U2160" t="s">
        <v>41</v>
      </c>
      <c r="V2160" t="str">
        <f t="shared" si="67"/>
        <v>EC</v>
      </c>
      <c r="W2160">
        <v>100</v>
      </c>
      <c r="Y2160">
        <v>100</v>
      </c>
    </row>
    <row r="2161" spans="1:23">
      <c r="A2161" t="s">
        <v>201</v>
      </c>
      <c r="C2161" t="str">
        <f>VLOOKUP(A2161,'Location Codes'!$A$2:$D$1048576,4,FALSE)</f>
        <v>Casey.8E</v>
      </c>
      <c r="D2161">
        <f>VLOOKUP(A2161,'Location Codes'!$A$2:$C$1048576,2,FALSE)</f>
        <v>32.039106478000001</v>
      </c>
      <c r="E2161">
        <f>VLOOKUP(A2161,'Location Codes'!$A$2:$C$1048576,3,FALSE)</f>
        <v>-81.074503323000002</v>
      </c>
      <c r="F2161" s="1">
        <v>44791</v>
      </c>
      <c r="G2161" s="7">
        <v>0.46527777777777773</v>
      </c>
      <c r="I2161" s="23">
        <v>0</v>
      </c>
      <c r="J2161" s="36" t="s">
        <v>28</v>
      </c>
      <c r="U2161" t="s">
        <v>41</v>
      </c>
      <c r="V2161" t="str">
        <f t="shared" si="67"/>
        <v>EC</v>
      </c>
      <c r="W2161">
        <v>730</v>
      </c>
    </row>
    <row r="2162" spans="1:23">
      <c r="A2162" t="s">
        <v>203</v>
      </c>
      <c r="C2162" t="str">
        <f>VLOOKUP(A2162,'Location Codes'!$A$2:$D$1048576,4,FALSE)</f>
        <v>Casey.7E</v>
      </c>
      <c r="D2162">
        <f>VLOOKUP(A2162,'Location Codes'!$A$2:$C$1048576,2,FALSE)</f>
        <v>32.03751347</v>
      </c>
      <c r="E2162">
        <f>VLOOKUP(A2162,'Location Codes'!$A$2:$C$1048576,3,FALSE)</f>
        <v>-81.077140267999994</v>
      </c>
      <c r="F2162" s="1">
        <v>44791</v>
      </c>
      <c r="G2162" s="7">
        <v>0.47291666666666665</v>
      </c>
      <c r="I2162" s="23">
        <v>0</v>
      </c>
      <c r="J2162" s="36" t="s">
        <v>28</v>
      </c>
      <c r="U2162" t="s">
        <v>41</v>
      </c>
      <c r="V2162" t="str">
        <f t="shared" si="67"/>
        <v>EC</v>
      </c>
      <c r="W2162">
        <v>410</v>
      </c>
    </row>
    <row r="2163" spans="1:23">
      <c r="A2163" t="s">
        <v>204</v>
      </c>
      <c r="C2163" t="str">
        <f>VLOOKUP(A2163,'Location Codes'!$A$2:$D$1048576,4,FALSE)</f>
        <v>Casey.6E</v>
      </c>
      <c r="D2163">
        <f>VLOOKUP(A2163,'Location Codes'!$A$2:$C$1048576,2,FALSE)</f>
        <v>32.036841953</v>
      </c>
      <c r="E2163">
        <f>VLOOKUP(A2163,'Location Codes'!$A$2:$C$1048576,3,FALSE)</f>
        <v>-81.078427528000006</v>
      </c>
      <c r="F2163" s="1">
        <v>44791</v>
      </c>
      <c r="G2163" s="7">
        <v>0.48194444444444445</v>
      </c>
      <c r="I2163" s="23">
        <v>0</v>
      </c>
      <c r="J2163" s="36" t="s">
        <v>28</v>
      </c>
      <c r="U2163" t="s">
        <v>41</v>
      </c>
      <c r="V2163" t="str">
        <f t="shared" si="67"/>
        <v>EC</v>
      </c>
      <c r="W2163">
        <v>520</v>
      </c>
    </row>
    <row r="2164" spans="1:23">
      <c r="A2164" t="s">
        <v>206</v>
      </c>
      <c r="C2164" t="str">
        <f>VLOOKUP(A2164,'Location Codes'!$A$2:$D$1048576,4,FALSE)</f>
        <v>Casey.5E</v>
      </c>
      <c r="D2164">
        <f>VLOOKUP(A2164,'Location Codes'!$A$2:$C$1048576,2,FALSE)</f>
        <v>32.036491593999997</v>
      </c>
      <c r="E2164">
        <f>VLOOKUP(A2164,'Location Codes'!$A$2:$C$1048576,3,FALSE)</f>
        <v>-81.080029068000002</v>
      </c>
      <c r="F2164" s="1">
        <v>44791</v>
      </c>
      <c r="G2164" s="7">
        <v>0.48749999999999999</v>
      </c>
      <c r="I2164" s="23">
        <v>0</v>
      </c>
      <c r="J2164" s="36" t="s">
        <v>28</v>
      </c>
      <c r="U2164" t="s">
        <v>41</v>
      </c>
      <c r="V2164" t="str">
        <f t="shared" si="67"/>
        <v>EC</v>
      </c>
      <c r="W2164">
        <v>410</v>
      </c>
    </row>
    <row r="2165" spans="1:23">
      <c r="A2165" t="s">
        <v>214</v>
      </c>
      <c r="C2165" t="str">
        <f>VLOOKUP(A2165,'Location Codes'!$A$2:$D$1048576,4,FALSE)</f>
        <v>Casey.1W</v>
      </c>
      <c r="D2165">
        <f>VLOOKUP(A2165,'Location Codes'!$A$2:$C$1048576,2,FALSE)</f>
        <v>32.030732381</v>
      </c>
      <c r="E2165">
        <f>VLOOKUP(A2165,'Location Codes'!$A$2:$C$1048576,3,FALSE)</f>
        <v>-81.085236226999996</v>
      </c>
      <c r="F2165" s="1">
        <v>44791</v>
      </c>
      <c r="G2165" s="7">
        <v>1.8715277777777777</v>
      </c>
      <c r="I2165" s="23">
        <v>0</v>
      </c>
      <c r="J2165" s="36" t="s">
        <v>28</v>
      </c>
      <c r="U2165" t="s">
        <v>41</v>
      </c>
      <c r="V2165" t="str">
        <f t="shared" si="67"/>
        <v>EC</v>
      </c>
      <c r="W2165">
        <v>4670</v>
      </c>
    </row>
    <row r="2166" spans="1:23">
      <c r="A2166" t="s">
        <v>212</v>
      </c>
      <c r="C2166" t="str">
        <f>VLOOKUP(A2166,'Location Codes'!$A$2:$D$1048576,4,FALSE)</f>
        <v>Casey.2W</v>
      </c>
      <c r="D2166">
        <f>VLOOKUP(A2166,'Location Codes'!$A$2:$C$1048576,2,FALSE)</f>
        <v>32.034615692000003</v>
      </c>
      <c r="E2166">
        <f>VLOOKUP(A2166,'Location Codes'!$A$2:$C$1048576,3,FALSE)</f>
        <v>-81.084523712999996</v>
      </c>
      <c r="F2166" s="1">
        <v>44791</v>
      </c>
      <c r="G2166" s="7">
        <v>0.51597222222222217</v>
      </c>
      <c r="I2166" s="23">
        <v>0</v>
      </c>
      <c r="J2166" s="36" t="s">
        <v>28</v>
      </c>
      <c r="U2166" t="s">
        <v>41</v>
      </c>
      <c r="V2166" t="str">
        <f t="shared" si="67"/>
        <v>EC</v>
      </c>
      <c r="W2166">
        <v>3910</v>
      </c>
    </row>
    <row r="2167" spans="1:23">
      <c r="A2167" t="s">
        <v>210</v>
      </c>
      <c r="C2167" t="str">
        <f>VLOOKUP(A2167,'Location Codes'!$A$2:$D$1048576,4,FALSE)</f>
        <v>Casey.3W</v>
      </c>
      <c r="D2167">
        <f>VLOOKUP(A2167,'Location Codes'!$A$2:$C$1048576,2,FALSE)</f>
        <v>32.035217883000001</v>
      </c>
      <c r="E2167">
        <f>VLOOKUP(A2167,'Location Codes'!$A$2:$C$1048576,3,FALSE)</f>
        <v>-81.084144854000002</v>
      </c>
      <c r="F2167" s="1">
        <v>44791</v>
      </c>
      <c r="G2167" s="7">
        <v>0.50972222222222219</v>
      </c>
      <c r="I2167" s="23">
        <v>0</v>
      </c>
      <c r="J2167" s="36" t="s">
        <v>28</v>
      </c>
      <c r="U2167" t="s">
        <v>41</v>
      </c>
      <c r="V2167" t="str">
        <f t="shared" si="67"/>
        <v>EC</v>
      </c>
      <c r="W2167">
        <v>3590</v>
      </c>
    </row>
    <row r="2168" spans="1:23">
      <c r="A2168" t="s">
        <v>207</v>
      </c>
      <c r="C2168" t="str">
        <f>VLOOKUP(A2168,'Location Codes'!$A$2:$D$1048576,4,FALSE)</f>
        <v>Casey.4W</v>
      </c>
      <c r="D2168">
        <f>VLOOKUP(A2168,'Location Codes'!$A$2:$C$1048576,2,FALSE)</f>
        <v>32.035411312999997</v>
      </c>
      <c r="E2168">
        <f>VLOOKUP(A2168,'Location Codes'!$A$2:$C$1048576,3,FALSE)</f>
        <v>-81.084063055000001</v>
      </c>
      <c r="F2168" s="1">
        <v>44791</v>
      </c>
      <c r="G2168" s="7">
        <v>0.50555555555555554</v>
      </c>
      <c r="I2168" s="23">
        <v>0</v>
      </c>
      <c r="J2168" s="36" t="s">
        <v>28</v>
      </c>
      <c r="U2168" t="s">
        <v>41</v>
      </c>
      <c r="V2168" t="str">
        <f t="shared" si="67"/>
        <v>EC</v>
      </c>
      <c r="W2168">
        <v>14550</v>
      </c>
    </row>
    <row r="2169" spans="1:23">
      <c r="A2169" t="s">
        <v>208</v>
      </c>
      <c r="C2169" t="str">
        <f>VLOOKUP(A2169,'Location Codes'!$A$2:$D$1048576,4,FALSE)</f>
        <v>Casey.4E</v>
      </c>
      <c r="D2169">
        <f>VLOOKUP(A2169,'Location Codes'!$A$2:$C$1048576,2,FALSE)</f>
        <v>32.035053650000002</v>
      </c>
      <c r="E2169">
        <f>VLOOKUP(A2169,'Location Codes'!$A$2:$C$1048576,3,FALSE)</f>
        <v>-81.083692807000006</v>
      </c>
      <c r="F2169" s="1">
        <v>44791</v>
      </c>
      <c r="G2169" s="7">
        <v>0.52638888888888891</v>
      </c>
      <c r="I2169" s="23">
        <v>0</v>
      </c>
      <c r="J2169" s="36" t="s">
        <v>28</v>
      </c>
      <c r="U2169" t="s">
        <v>41</v>
      </c>
      <c r="V2169" t="str">
        <f t="shared" si="67"/>
        <v>EC</v>
      </c>
      <c r="W2169">
        <v>4020</v>
      </c>
    </row>
    <row r="2170" spans="1:23">
      <c r="A2170" t="s">
        <v>209</v>
      </c>
      <c r="C2170" t="str">
        <f>VLOOKUP(A2170,'Location Codes'!$A$2:$D$1048576,4,FALSE)</f>
        <v>Casey.3E</v>
      </c>
      <c r="D2170">
        <f>VLOOKUP(A2170,'Location Codes'!$A$2:$C$1048576,2,FALSE)</f>
        <v>32.034560947999999</v>
      </c>
      <c r="E2170">
        <f>VLOOKUP(A2170,'Location Codes'!$A$2:$C$1048576,3,FALSE)</f>
        <v>-81.084162074999995</v>
      </c>
      <c r="F2170" s="1">
        <v>44791</v>
      </c>
      <c r="G2170" s="7">
        <v>0.53125</v>
      </c>
      <c r="I2170" s="23">
        <v>0</v>
      </c>
      <c r="J2170" s="36" t="s">
        <v>28</v>
      </c>
      <c r="U2170" t="s">
        <v>41</v>
      </c>
      <c r="V2170" t="str">
        <f t="shared" si="67"/>
        <v>EC</v>
      </c>
      <c r="W2170">
        <v>5880</v>
      </c>
    </row>
    <row r="2171" spans="1:23">
      <c r="A2171" t="s">
        <v>213</v>
      </c>
      <c r="C2171" t="str">
        <f>VLOOKUP(A2171,'Location Codes'!$A$2:$D$1048576,4,FALSE)</f>
        <v>Casey.1E</v>
      </c>
      <c r="D2171">
        <f>VLOOKUP(A2171,'Location Codes'!$A$2:$C$1048576,2,FALSE)</f>
        <v>32.030715045000001</v>
      </c>
      <c r="E2171">
        <f>VLOOKUP(A2171,'Location Codes'!$A$2:$C$1048576,3,FALSE)</f>
        <v>-81.084935938000001</v>
      </c>
      <c r="F2171" s="1">
        <v>44791</v>
      </c>
      <c r="G2171" s="7">
        <v>0.54652777777777783</v>
      </c>
      <c r="I2171" s="23">
        <v>0</v>
      </c>
      <c r="J2171" s="36" t="s">
        <v>28</v>
      </c>
      <c r="U2171" t="s">
        <v>41</v>
      </c>
      <c r="V2171" t="str">
        <f t="shared" si="67"/>
        <v>EC</v>
      </c>
      <c r="W2171">
        <v>3370</v>
      </c>
    </row>
    <row r="2172" spans="1:23">
      <c r="A2172" t="s">
        <v>211</v>
      </c>
      <c r="C2172" t="str">
        <f>VLOOKUP(A2172,'Location Codes'!$A$2:$D$1048576,4,FALSE)</f>
        <v>Casey.2E</v>
      </c>
      <c r="D2172">
        <f>VLOOKUP(A2172,'Location Codes'!$A$2:$C$1048576,2,FALSE)</f>
        <v>32.033378452000001</v>
      </c>
      <c r="E2172">
        <f>VLOOKUP(A2172,'Location Codes'!$A$2:$C$1048576,3,FALSE)</f>
        <v>-81.084812162999995</v>
      </c>
      <c r="F2172" s="1">
        <v>44791</v>
      </c>
      <c r="G2172" s="7">
        <v>0.53819444444444442</v>
      </c>
      <c r="I2172" s="23">
        <v>0</v>
      </c>
      <c r="J2172" s="36" t="s">
        <v>28</v>
      </c>
      <c r="U2172" t="s">
        <v>41</v>
      </c>
      <c r="V2172" t="str">
        <f t="shared" si="67"/>
        <v>EC</v>
      </c>
      <c r="W2172">
        <v>14550</v>
      </c>
    </row>
    <row r="2173" spans="1:23">
      <c r="A2173" t="s">
        <v>202</v>
      </c>
      <c r="C2173" t="str">
        <f>VLOOKUP(A2173,'Location Codes'!$A$2:$D$1048576,4,FALSE)</f>
        <v>Casey.6W</v>
      </c>
      <c r="D2173">
        <f>VLOOKUP(A2173,'Location Codes'!$A$2:$C$1048576,2,FALSE)</f>
        <v>32.040878280000001</v>
      </c>
      <c r="E2173">
        <f>VLOOKUP(A2173,'Location Codes'!$A$2:$C$1048576,3,FALSE)</f>
        <v>-81.073149333000003</v>
      </c>
      <c r="F2173" s="1">
        <v>44791</v>
      </c>
      <c r="G2173" s="7">
        <v>0.56041666666666667</v>
      </c>
      <c r="I2173" s="23">
        <v>0</v>
      </c>
      <c r="J2173" s="36" t="s">
        <v>28</v>
      </c>
      <c r="U2173" t="s">
        <v>41</v>
      </c>
      <c r="V2173" t="str">
        <f t="shared" si="67"/>
        <v>EC</v>
      </c>
      <c r="W2173">
        <v>4730</v>
      </c>
    </row>
    <row r="2174" spans="1:23">
      <c r="A2174" t="s">
        <v>205</v>
      </c>
      <c r="C2174" t="str">
        <f>VLOOKUP(A2174,'Location Codes'!$A$2:$D$1048576,4,FALSE)</f>
        <v>Casey.5W</v>
      </c>
      <c r="D2174">
        <f>VLOOKUP(A2174,'Location Codes'!$A$2:$C$1048576,2,FALSE)</f>
        <v>32.038790798000001</v>
      </c>
      <c r="E2174">
        <f>VLOOKUP(A2174,'Location Codes'!$A$2:$C$1048576,3,FALSE)</f>
        <v>-81.075439708000005</v>
      </c>
      <c r="F2174" s="1">
        <v>44791</v>
      </c>
      <c r="G2174" s="7">
        <v>0.56597222222222221</v>
      </c>
      <c r="I2174" s="23">
        <v>0</v>
      </c>
      <c r="J2174" s="36" t="s">
        <v>28</v>
      </c>
      <c r="U2174" t="s">
        <v>41</v>
      </c>
      <c r="V2174" t="str">
        <f t="shared" si="67"/>
        <v>EC</v>
      </c>
      <c r="W2174">
        <v>2880</v>
      </c>
    </row>
    <row r="2175" spans="1:23">
      <c r="A2175" t="s">
        <v>198</v>
      </c>
      <c r="C2175" t="str">
        <f>VLOOKUP(A2175,'Location Codes'!$A$2:$D$1048576,4,FALSE)</f>
        <v>Casey.12E</v>
      </c>
      <c r="D2175">
        <f>VLOOKUP(A2175,'Location Codes'!$A$2:$C$1048576,2,FALSE)</f>
        <v>32.049596285</v>
      </c>
      <c r="E2175">
        <f>VLOOKUP(A2175,'Location Codes'!$A$2:$C$1048576,3,FALSE)</f>
        <v>-81.069334912000002</v>
      </c>
      <c r="F2175" s="1">
        <v>44791</v>
      </c>
      <c r="G2175" s="7">
        <v>0.4375</v>
      </c>
      <c r="I2175" s="23">
        <v>0</v>
      </c>
      <c r="J2175" s="36" t="s">
        <v>28</v>
      </c>
      <c r="U2175" t="s">
        <v>31</v>
      </c>
      <c r="V2175" t="str">
        <f t="shared" si="67"/>
        <v>ENT</v>
      </c>
      <c r="W2175">
        <v>310</v>
      </c>
    </row>
    <row r="2176" spans="1:23">
      <c r="A2176" t="s">
        <v>195</v>
      </c>
      <c r="C2176" t="str">
        <f>VLOOKUP(A2176,'Location Codes'!$A$2:$D$1048576,4,FALSE)</f>
        <v>Casey.11E</v>
      </c>
      <c r="D2176">
        <f>VLOOKUP(A2176,'Location Codes'!$A$2:$C$1048576,2,FALSE)</f>
        <v>32.047441493000001</v>
      </c>
      <c r="E2176">
        <f>VLOOKUP(A2176,'Location Codes'!$A$2:$C$1048576,3,FALSE)</f>
        <v>-81.069024936000005</v>
      </c>
      <c r="F2176" s="1">
        <v>44791</v>
      </c>
      <c r="G2176" s="7">
        <v>0.44444444444444442</v>
      </c>
      <c r="I2176" s="23">
        <v>0</v>
      </c>
      <c r="J2176" s="36" t="s">
        <v>28</v>
      </c>
      <c r="U2176" t="s">
        <v>31</v>
      </c>
      <c r="V2176" t="str">
        <f t="shared" si="67"/>
        <v>ENT</v>
      </c>
      <c r="W2176">
        <v>14830</v>
      </c>
    </row>
    <row r="2177" spans="1:23">
      <c r="A2177" t="s">
        <v>199</v>
      </c>
      <c r="C2177" t="str">
        <f>VLOOKUP(A2177,'Location Codes'!$A$2:$D$1048576,4,FALSE)</f>
        <v>Casey.10E</v>
      </c>
      <c r="D2177">
        <f>VLOOKUP(A2177,'Location Codes'!$A$2:$C$1048576,2,FALSE)</f>
        <v>32.044240229000003</v>
      </c>
      <c r="E2177">
        <f>VLOOKUP(A2177,'Location Codes'!$A$2:$C$1048576,3,FALSE)</f>
        <v>-81.070184115999993</v>
      </c>
      <c r="F2177" s="1">
        <v>44791</v>
      </c>
      <c r="G2177" s="7">
        <v>1.7006944444444445</v>
      </c>
      <c r="I2177" s="23">
        <v>0</v>
      </c>
      <c r="J2177" s="36" t="s">
        <v>28</v>
      </c>
      <c r="U2177" t="s">
        <v>31</v>
      </c>
      <c r="V2177" t="str">
        <f t="shared" si="67"/>
        <v>ENT</v>
      </c>
      <c r="W2177">
        <v>10120</v>
      </c>
    </row>
    <row r="2178" spans="1:23">
      <c r="A2178" t="s">
        <v>200</v>
      </c>
      <c r="C2178" t="str">
        <f>VLOOKUP(A2178,'Location Codes'!$A$2:$D$1048576,4,FALSE)</f>
        <v>Casey.9E</v>
      </c>
      <c r="D2178">
        <f>VLOOKUP(A2178,'Location Codes'!$A$2:$C$1048576,2,FALSE)</f>
        <v>32.041110015999998</v>
      </c>
      <c r="E2178">
        <f>VLOOKUP(A2178,'Location Codes'!$A$2:$C$1048576,3,FALSE)</f>
        <v>-81.071549945000001</v>
      </c>
      <c r="F2178" s="1">
        <v>44791</v>
      </c>
      <c r="G2178" s="7">
        <v>0.4597222222222222</v>
      </c>
      <c r="I2178" s="23">
        <v>0</v>
      </c>
      <c r="J2178" s="36" t="s">
        <v>28</v>
      </c>
      <c r="U2178" t="s">
        <v>31</v>
      </c>
      <c r="V2178" t="str">
        <f t="shared" si="67"/>
        <v>ENT</v>
      </c>
      <c r="W2178">
        <v>100</v>
      </c>
    </row>
    <row r="2179" spans="1:23">
      <c r="A2179" t="s">
        <v>201</v>
      </c>
      <c r="C2179" t="str">
        <f>VLOOKUP(A2179,'Location Codes'!$A$2:$D$1048576,4,FALSE)</f>
        <v>Casey.8E</v>
      </c>
      <c r="D2179">
        <f>VLOOKUP(A2179,'Location Codes'!$A$2:$C$1048576,2,FALSE)</f>
        <v>32.039106478000001</v>
      </c>
      <c r="E2179">
        <f>VLOOKUP(A2179,'Location Codes'!$A$2:$C$1048576,3,FALSE)</f>
        <v>-81.074503323000002</v>
      </c>
      <c r="F2179" s="1">
        <v>44791</v>
      </c>
      <c r="G2179" s="7">
        <v>0.46527777777777773</v>
      </c>
      <c r="I2179" s="23">
        <v>0</v>
      </c>
      <c r="J2179" s="36" t="s">
        <v>28</v>
      </c>
      <c r="U2179" t="s">
        <v>31</v>
      </c>
      <c r="V2179" t="str">
        <f t="shared" ref="V2179:V2192" si="69">IF(U2179="Fecal","FC",IF(U2179="Entero","ENT",IF(U2179="E.coli","EC",IF(U2179="E. Coli","EC",IF(U2179="Enterococci","ENT",IF(U2179="Total Coli","TC",IF(U2179="Total Coliform","TC","error")))))))</f>
        <v>ENT</v>
      </c>
      <c r="W2179">
        <v>4730</v>
      </c>
    </row>
    <row r="2180" spans="1:23">
      <c r="A2180" t="s">
        <v>203</v>
      </c>
      <c r="C2180" t="str">
        <f>VLOOKUP(A2180,'Location Codes'!$A$2:$D$1048576,4,FALSE)</f>
        <v>Casey.7E</v>
      </c>
      <c r="D2180">
        <f>VLOOKUP(A2180,'Location Codes'!$A$2:$C$1048576,2,FALSE)</f>
        <v>32.03751347</v>
      </c>
      <c r="E2180">
        <f>VLOOKUP(A2180,'Location Codes'!$A$2:$C$1048576,3,FALSE)</f>
        <v>-81.077140267999994</v>
      </c>
      <c r="F2180" s="1">
        <v>44791</v>
      </c>
      <c r="G2180" s="7">
        <v>0.47291666666666665</v>
      </c>
      <c r="I2180" s="23">
        <v>0</v>
      </c>
      <c r="J2180" s="36" t="s">
        <v>28</v>
      </c>
      <c r="U2180" t="s">
        <v>31</v>
      </c>
      <c r="V2180" t="str">
        <f t="shared" si="69"/>
        <v>ENT</v>
      </c>
      <c r="W2180">
        <v>1860</v>
      </c>
    </row>
    <row r="2181" spans="1:23">
      <c r="A2181" t="s">
        <v>204</v>
      </c>
      <c r="C2181" t="str">
        <f>VLOOKUP(A2181,'Location Codes'!$A$2:$D$1048576,4,FALSE)</f>
        <v>Casey.6E</v>
      </c>
      <c r="D2181">
        <f>VLOOKUP(A2181,'Location Codes'!$A$2:$C$1048576,2,FALSE)</f>
        <v>32.036841953</v>
      </c>
      <c r="E2181">
        <f>VLOOKUP(A2181,'Location Codes'!$A$2:$C$1048576,3,FALSE)</f>
        <v>-81.078427528000006</v>
      </c>
      <c r="F2181" s="1">
        <v>44791</v>
      </c>
      <c r="G2181" s="7">
        <v>0.48194444444444445</v>
      </c>
      <c r="I2181" s="23">
        <v>0</v>
      </c>
      <c r="J2181" s="36" t="s">
        <v>28</v>
      </c>
      <c r="U2181" t="s">
        <v>31</v>
      </c>
      <c r="V2181" t="str">
        <f t="shared" si="69"/>
        <v>ENT</v>
      </c>
      <c r="W2181">
        <v>1080</v>
      </c>
    </row>
    <row r="2182" spans="1:23">
      <c r="A2182" t="s">
        <v>206</v>
      </c>
      <c r="C2182" t="str">
        <f>VLOOKUP(A2182,'Location Codes'!$A$2:$D$1048576,4,FALSE)</f>
        <v>Casey.5E</v>
      </c>
      <c r="D2182">
        <f>VLOOKUP(A2182,'Location Codes'!$A$2:$C$1048576,2,FALSE)</f>
        <v>32.036491593999997</v>
      </c>
      <c r="E2182">
        <f>VLOOKUP(A2182,'Location Codes'!$A$2:$C$1048576,3,FALSE)</f>
        <v>-81.080029068000002</v>
      </c>
      <c r="F2182" s="1">
        <v>44791</v>
      </c>
      <c r="G2182" s="7">
        <v>0.48749999999999999</v>
      </c>
      <c r="I2182" s="23">
        <v>0</v>
      </c>
      <c r="J2182" s="36" t="s">
        <v>28</v>
      </c>
      <c r="U2182" t="s">
        <v>31</v>
      </c>
      <c r="V2182" t="str">
        <f t="shared" si="69"/>
        <v>ENT</v>
      </c>
      <c r="W2182">
        <v>1320</v>
      </c>
    </row>
    <row r="2183" spans="1:23">
      <c r="A2183" t="s">
        <v>214</v>
      </c>
      <c r="C2183" t="str">
        <f>VLOOKUP(A2183,'Location Codes'!$A$2:$D$1048576,4,FALSE)</f>
        <v>Casey.1W</v>
      </c>
      <c r="D2183">
        <f>VLOOKUP(A2183,'Location Codes'!$A$2:$C$1048576,2,FALSE)</f>
        <v>32.030732381</v>
      </c>
      <c r="E2183">
        <f>VLOOKUP(A2183,'Location Codes'!$A$2:$C$1048576,3,FALSE)</f>
        <v>-81.085236226999996</v>
      </c>
      <c r="F2183" s="1">
        <v>44791</v>
      </c>
      <c r="G2183" s="7">
        <v>1.8715277777777777</v>
      </c>
      <c r="I2183" s="23">
        <v>0</v>
      </c>
      <c r="J2183" s="36" t="s">
        <v>28</v>
      </c>
      <c r="U2183" t="s">
        <v>31</v>
      </c>
      <c r="V2183" t="str">
        <f t="shared" si="69"/>
        <v>ENT</v>
      </c>
      <c r="W2183">
        <v>2820</v>
      </c>
    </row>
    <row r="2184" spans="1:23">
      <c r="A2184" t="s">
        <v>212</v>
      </c>
      <c r="C2184" t="str">
        <f>VLOOKUP(A2184,'Location Codes'!$A$2:$D$1048576,4,FALSE)</f>
        <v>Casey.2W</v>
      </c>
      <c r="D2184">
        <f>VLOOKUP(A2184,'Location Codes'!$A$2:$C$1048576,2,FALSE)</f>
        <v>32.034615692000003</v>
      </c>
      <c r="E2184">
        <f>VLOOKUP(A2184,'Location Codes'!$A$2:$C$1048576,3,FALSE)</f>
        <v>-81.084523712999996</v>
      </c>
      <c r="F2184" s="1">
        <v>44791</v>
      </c>
      <c r="G2184" s="7">
        <v>0.51597222222222217</v>
      </c>
      <c r="I2184" s="23">
        <v>0</v>
      </c>
      <c r="J2184" s="36" t="s">
        <v>28</v>
      </c>
      <c r="U2184" t="s">
        <v>31</v>
      </c>
      <c r="V2184" t="str">
        <f t="shared" si="69"/>
        <v>ENT</v>
      </c>
      <c r="W2184">
        <v>7330</v>
      </c>
    </row>
    <row r="2185" spans="1:23">
      <c r="A2185" t="s">
        <v>210</v>
      </c>
      <c r="C2185" t="str">
        <f>VLOOKUP(A2185,'Location Codes'!$A$2:$D$1048576,4,FALSE)</f>
        <v>Casey.3W</v>
      </c>
      <c r="D2185">
        <f>VLOOKUP(A2185,'Location Codes'!$A$2:$C$1048576,2,FALSE)</f>
        <v>32.035217883000001</v>
      </c>
      <c r="E2185">
        <f>VLOOKUP(A2185,'Location Codes'!$A$2:$C$1048576,3,FALSE)</f>
        <v>-81.084144854000002</v>
      </c>
      <c r="F2185" s="1">
        <v>44791</v>
      </c>
      <c r="G2185" s="7">
        <v>0.50972222222222219</v>
      </c>
      <c r="I2185" s="23">
        <v>0</v>
      </c>
      <c r="J2185" s="36" t="s">
        <v>28</v>
      </c>
      <c r="U2185" t="s">
        <v>31</v>
      </c>
      <c r="V2185" t="str">
        <f t="shared" si="69"/>
        <v>ENT</v>
      </c>
      <c r="W2185">
        <v>2620</v>
      </c>
    </row>
    <row r="2186" spans="1:23">
      <c r="A2186" t="s">
        <v>207</v>
      </c>
      <c r="C2186" t="str">
        <f>VLOOKUP(A2186,'Location Codes'!$A$2:$D$1048576,4,FALSE)</f>
        <v>Casey.4W</v>
      </c>
      <c r="D2186">
        <f>VLOOKUP(A2186,'Location Codes'!$A$2:$C$1048576,2,FALSE)</f>
        <v>32.035411312999997</v>
      </c>
      <c r="E2186">
        <f>VLOOKUP(A2186,'Location Codes'!$A$2:$C$1048576,3,FALSE)</f>
        <v>-81.084063055000001</v>
      </c>
      <c r="F2186" s="1">
        <v>44791</v>
      </c>
      <c r="G2186" s="7">
        <v>0.50555555555555554</v>
      </c>
      <c r="I2186" s="23">
        <v>0</v>
      </c>
      <c r="J2186" s="36" t="s">
        <v>28</v>
      </c>
      <c r="U2186" t="s">
        <v>31</v>
      </c>
      <c r="V2186" t="str">
        <f t="shared" si="69"/>
        <v>ENT</v>
      </c>
      <c r="W2186">
        <v>3130</v>
      </c>
    </row>
    <row r="2187" spans="1:23">
      <c r="A2187" t="s">
        <v>208</v>
      </c>
      <c r="C2187" t="str">
        <f>VLOOKUP(A2187,'Location Codes'!$A$2:$D$1048576,4,FALSE)</f>
        <v>Casey.4E</v>
      </c>
      <c r="D2187">
        <f>VLOOKUP(A2187,'Location Codes'!$A$2:$C$1048576,2,FALSE)</f>
        <v>32.035053650000002</v>
      </c>
      <c r="E2187">
        <f>VLOOKUP(A2187,'Location Codes'!$A$2:$C$1048576,3,FALSE)</f>
        <v>-81.083692807000006</v>
      </c>
      <c r="F2187" s="1">
        <v>44791</v>
      </c>
      <c r="G2187" s="7">
        <v>0.52638888888888891</v>
      </c>
      <c r="I2187" s="23">
        <v>0</v>
      </c>
      <c r="J2187" s="36" t="s">
        <v>28</v>
      </c>
      <c r="U2187" t="s">
        <v>31</v>
      </c>
      <c r="V2187" t="str">
        <f t="shared" si="69"/>
        <v>ENT</v>
      </c>
      <c r="W2187">
        <v>10170</v>
      </c>
    </row>
    <row r="2188" spans="1:23">
      <c r="A2188" t="s">
        <v>209</v>
      </c>
      <c r="C2188" t="str">
        <f>VLOOKUP(A2188,'Location Codes'!$A$2:$D$1048576,4,FALSE)</f>
        <v>Casey.3E</v>
      </c>
      <c r="D2188">
        <f>VLOOKUP(A2188,'Location Codes'!$A$2:$C$1048576,2,FALSE)</f>
        <v>32.034560947999999</v>
      </c>
      <c r="E2188">
        <f>VLOOKUP(A2188,'Location Codes'!$A$2:$C$1048576,3,FALSE)</f>
        <v>-81.084162074999995</v>
      </c>
      <c r="F2188" s="1">
        <v>44791</v>
      </c>
      <c r="G2188" s="7">
        <v>0.53125</v>
      </c>
      <c r="I2188" s="23">
        <v>0</v>
      </c>
      <c r="J2188" s="36" t="s">
        <v>28</v>
      </c>
      <c r="U2188" t="s">
        <v>31</v>
      </c>
      <c r="V2188" t="str">
        <f t="shared" si="69"/>
        <v>ENT</v>
      </c>
      <c r="W2188">
        <v>1870</v>
      </c>
    </row>
    <row r="2189" spans="1:23">
      <c r="A2189" t="s">
        <v>213</v>
      </c>
      <c r="C2189" t="str">
        <f>VLOOKUP(A2189,'Location Codes'!$A$2:$D$1048576,4,FALSE)</f>
        <v>Casey.1E</v>
      </c>
      <c r="D2189">
        <f>VLOOKUP(A2189,'Location Codes'!$A$2:$C$1048576,2,FALSE)</f>
        <v>32.030715045000001</v>
      </c>
      <c r="E2189">
        <f>VLOOKUP(A2189,'Location Codes'!$A$2:$C$1048576,3,FALSE)</f>
        <v>-81.084935938000001</v>
      </c>
      <c r="F2189" s="1">
        <v>44791</v>
      </c>
      <c r="G2189" s="7">
        <v>0.54652777777777783</v>
      </c>
      <c r="I2189" s="23">
        <v>0</v>
      </c>
      <c r="J2189" s="36" t="s">
        <v>28</v>
      </c>
      <c r="U2189" t="s">
        <v>31</v>
      </c>
      <c r="V2189" t="str">
        <f t="shared" si="69"/>
        <v>ENT</v>
      </c>
      <c r="W2189">
        <v>1950</v>
      </c>
    </row>
    <row r="2190" spans="1:23">
      <c r="A2190" t="s">
        <v>211</v>
      </c>
      <c r="C2190" t="str">
        <f>VLOOKUP(A2190,'Location Codes'!$A$2:$D$1048576,4,FALSE)</f>
        <v>Casey.2E</v>
      </c>
      <c r="D2190">
        <f>VLOOKUP(A2190,'Location Codes'!$A$2:$C$1048576,2,FALSE)</f>
        <v>32.033378452000001</v>
      </c>
      <c r="E2190">
        <f>VLOOKUP(A2190,'Location Codes'!$A$2:$C$1048576,3,FALSE)</f>
        <v>-81.084812162999995</v>
      </c>
      <c r="F2190" s="1">
        <v>44791</v>
      </c>
      <c r="G2190" s="7">
        <v>0.53819444444444442</v>
      </c>
      <c r="I2190" s="23">
        <v>0</v>
      </c>
      <c r="J2190" s="36" t="s">
        <v>28</v>
      </c>
      <c r="U2190" t="s">
        <v>31</v>
      </c>
      <c r="V2190" t="str">
        <f t="shared" si="69"/>
        <v>ENT</v>
      </c>
      <c r="W2190">
        <v>2660</v>
      </c>
    </row>
    <row r="2191" spans="1:23">
      <c r="A2191" t="s">
        <v>202</v>
      </c>
      <c r="C2191" t="str">
        <f>VLOOKUP(A2191,'Location Codes'!$A$2:$D$1048576,4,FALSE)</f>
        <v>Casey.6W</v>
      </c>
      <c r="D2191">
        <f>VLOOKUP(A2191,'Location Codes'!$A$2:$C$1048576,2,FALSE)</f>
        <v>32.040878280000001</v>
      </c>
      <c r="E2191">
        <f>VLOOKUP(A2191,'Location Codes'!$A$2:$C$1048576,3,FALSE)</f>
        <v>-81.073149333000003</v>
      </c>
      <c r="F2191" s="1">
        <v>44791</v>
      </c>
      <c r="G2191" s="7">
        <v>0.56041666666666667</v>
      </c>
      <c r="I2191" s="23">
        <v>0</v>
      </c>
      <c r="J2191" s="36" t="s">
        <v>28</v>
      </c>
      <c r="U2191" t="s">
        <v>31</v>
      </c>
      <c r="V2191" t="str">
        <f t="shared" si="69"/>
        <v>ENT</v>
      </c>
      <c r="W2191">
        <v>520</v>
      </c>
    </row>
    <row r="2192" spans="1:23">
      <c r="A2192" t="s">
        <v>205</v>
      </c>
      <c r="C2192" t="str">
        <f>VLOOKUP(A2192,'Location Codes'!$A$2:$D$1048576,4,FALSE)</f>
        <v>Casey.5W</v>
      </c>
      <c r="D2192">
        <f>VLOOKUP(A2192,'Location Codes'!$A$2:$C$1048576,2,FALSE)</f>
        <v>32.038790798000001</v>
      </c>
      <c r="E2192">
        <f>VLOOKUP(A2192,'Location Codes'!$A$2:$C$1048576,3,FALSE)</f>
        <v>-81.075439708000005</v>
      </c>
      <c r="F2192" s="1">
        <v>44791</v>
      </c>
      <c r="G2192" s="7">
        <v>0.56597222222222221</v>
      </c>
      <c r="I2192" s="23">
        <v>0</v>
      </c>
      <c r="J2192" s="36" t="s">
        <v>28</v>
      </c>
      <c r="U2192" t="s">
        <v>31</v>
      </c>
      <c r="V2192" t="str">
        <f t="shared" si="69"/>
        <v>ENT</v>
      </c>
      <c r="W2192">
        <v>7710</v>
      </c>
    </row>
    <row r="2193" spans="6:7">
      <c r="F2193" s="1"/>
      <c r="G2193" s="7"/>
    </row>
    <row r="2194" spans="6:7">
      <c r="F2194" s="1"/>
      <c r="G2194" s="7"/>
    </row>
  </sheetData>
  <autoFilter ref="A1:AA2192" xr:uid="{6EB66069-6CFA-4A2D-BAE9-45E8B915EA29}">
    <filterColumn colId="21">
      <filters>
        <filter val="EC"/>
        <filter val="ENT"/>
        <filter val="FC"/>
      </filters>
    </filterColumn>
  </autoFilter>
  <phoneticPr fontId="1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4E7073-B7CB-42B4-87EE-BF1AB5474EC4}">
  <dimension ref="A1:N2051"/>
  <sheetViews>
    <sheetView tabSelected="1" workbookViewId="0">
      <selection sqref="A1:N2051"/>
    </sheetView>
  </sheetViews>
  <sheetFormatPr defaultColWidth="8.85546875" defaultRowHeight="14.45"/>
  <cols>
    <col min="1" max="1" width="43.5703125" style="37" bestFit="1" customWidth="1"/>
    <col min="2" max="2" width="21.42578125" style="37" bestFit="1" customWidth="1"/>
    <col min="3" max="3" width="12" style="37" bestFit="1" customWidth="1"/>
    <col min="4" max="4" width="12.7109375" style="37" bestFit="1" customWidth="1"/>
    <col min="5" max="5" width="10.5703125" style="38" bestFit="1" customWidth="1"/>
    <col min="6" max="6" width="5.5703125" style="39" bestFit="1" customWidth="1"/>
    <col min="7" max="7" width="3.5703125" style="37" bestFit="1" customWidth="1"/>
    <col min="8" max="8" width="8.5703125" style="37" bestFit="1" customWidth="1"/>
    <col min="9" max="9" width="10.7109375" style="37" bestFit="1" customWidth="1"/>
    <col min="10" max="10" width="4.28515625" style="37" bestFit="1" customWidth="1"/>
    <col min="11" max="11" width="7" style="37" bestFit="1" customWidth="1"/>
    <col min="12" max="12" width="10.7109375" style="37" bestFit="1" customWidth="1"/>
    <col min="13" max="13" width="4" style="37" bestFit="1" customWidth="1"/>
    <col min="14" max="14" width="7" style="37" bestFit="1" customWidth="1"/>
    <col min="15" max="16384" width="8.85546875" style="37"/>
  </cols>
  <sheetData>
    <row r="1" spans="1:14" s="43" customFormat="1" ht="120">
      <c r="A1" s="40" t="s">
        <v>0</v>
      </c>
      <c r="B1" s="40" t="s">
        <v>2</v>
      </c>
      <c r="C1" s="40" t="s">
        <v>3</v>
      </c>
      <c r="D1" s="40" t="s">
        <v>4</v>
      </c>
      <c r="E1" s="41" t="s">
        <v>5</v>
      </c>
      <c r="F1" s="42" t="s">
        <v>6</v>
      </c>
      <c r="G1" s="40" t="s">
        <v>8</v>
      </c>
      <c r="H1" s="40" t="s">
        <v>9</v>
      </c>
      <c r="I1" s="40" t="s">
        <v>20</v>
      </c>
      <c r="J1" s="40" t="s">
        <v>21</v>
      </c>
      <c r="K1" s="40" t="s">
        <v>22</v>
      </c>
      <c r="L1" s="40" t="s">
        <v>23</v>
      </c>
      <c r="M1" s="40" t="s">
        <v>24</v>
      </c>
      <c r="N1" s="40" t="s">
        <v>25</v>
      </c>
    </row>
    <row r="2" spans="1:14">
      <c r="A2" s="37" t="s">
        <v>27</v>
      </c>
      <c r="B2" s="37" t="s">
        <v>240</v>
      </c>
      <c r="C2" s="37">
        <v>31.982481023192801</v>
      </c>
      <c r="D2" s="37">
        <v>-81.111041875059797</v>
      </c>
      <c r="E2" s="38">
        <v>40969.305555555555</v>
      </c>
      <c r="F2" s="39">
        <v>0.30555555555555558</v>
      </c>
      <c r="G2" s="37">
        <v>3</v>
      </c>
      <c r="H2" s="37" t="s">
        <v>28</v>
      </c>
      <c r="I2" s="37" t="s">
        <v>29</v>
      </c>
      <c r="J2" s="37" t="s">
        <v>241</v>
      </c>
      <c r="K2" s="37">
        <v>1100</v>
      </c>
      <c r="L2" s="37" t="s">
        <v>30</v>
      </c>
    </row>
    <row r="3" spans="1:14">
      <c r="A3" s="37" t="s">
        <v>27</v>
      </c>
      <c r="B3" s="37" t="s">
        <v>240</v>
      </c>
      <c r="C3" s="37">
        <v>31.982481023192801</v>
      </c>
      <c r="D3" s="37">
        <v>-81.111041875059797</v>
      </c>
      <c r="E3" s="38">
        <v>40969.305555555555</v>
      </c>
      <c r="F3" s="39">
        <v>0.30555555555555558</v>
      </c>
      <c r="G3" s="37">
        <v>3</v>
      </c>
      <c r="H3" s="37" t="s">
        <v>28</v>
      </c>
      <c r="I3" s="37" t="s">
        <v>31</v>
      </c>
      <c r="J3" s="37" t="s">
        <v>242</v>
      </c>
      <c r="K3" s="37">
        <v>1443</v>
      </c>
      <c r="L3" s="37" t="s">
        <v>30</v>
      </c>
    </row>
    <row r="4" spans="1:14">
      <c r="A4" s="37" t="s">
        <v>32</v>
      </c>
      <c r="B4" s="37" t="s">
        <v>243</v>
      </c>
      <c r="C4" s="37">
        <v>31.995887131649798</v>
      </c>
      <c r="D4" s="37">
        <v>-81.090554392855694</v>
      </c>
      <c r="E4" s="38">
        <v>40969.322916666664</v>
      </c>
      <c r="F4" s="39">
        <v>0.32291666666666669</v>
      </c>
      <c r="G4" s="37">
        <v>3</v>
      </c>
      <c r="H4" s="37" t="s">
        <v>28</v>
      </c>
      <c r="I4" s="37" t="s">
        <v>29</v>
      </c>
      <c r="J4" s="37" t="s">
        <v>241</v>
      </c>
      <c r="K4" s="37">
        <v>78</v>
      </c>
      <c r="L4" s="37" t="s">
        <v>30</v>
      </c>
    </row>
    <row r="5" spans="1:14">
      <c r="A5" s="37" t="s">
        <v>32</v>
      </c>
      <c r="B5" s="37" t="s">
        <v>243</v>
      </c>
      <c r="C5" s="37">
        <v>31.995887131649798</v>
      </c>
      <c r="D5" s="37">
        <v>-81.090554392855694</v>
      </c>
      <c r="E5" s="38">
        <v>40969.322916666664</v>
      </c>
      <c r="F5" s="39">
        <v>0.32291666666666669</v>
      </c>
      <c r="G5" s="37">
        <v>3</v>
      </c>
      <c r="H5" s="37" t="s">
        <v>28</v>
      </c>
      <c r="I5" s="37" t="s">
        <v>31</v>
      </c>
      <c r="J5" s="37" t="s">
        <v>242</v>
      </c>
      <c r="K5" s="37">
        <v>232</v>
      </c>
      <c r="L5" s="37" t="s">
        <v>30</v>
      </c>
    </row>
    <row r="6" spans="1:14">
      <c r="A6" s="37" t="s">
        <v>33</v>
      </c>
      <c r="B6" s="37" t="s">
        <v>240</v>
      </c>
      <c r="C6" s="37">
        <v>31.982481023192801</v>
      </c>
      <c r="D6" s="37">
        <v>-81.111041875059797</v>
      </c>
      <c r="E6" s="38">
        <v>40980.427083333336</v>
      </c>
      <c r="F6" s="39">
        <v>0.42708333333333331</v>
      </c>
      <c r="G6" s="37">
        <v>8</v>
      </c>
      <c r="H6" s="37" t="s">
        <v>28</v>
      </c>
      <c r="I6" s="37" t="s">
        <v>31</v>
      </c>
      <c r="J6" s="37" t="s">
        <v>242</v>
      </c>
      <c r="K6" s="37">
        <v>397.8</v>
      </c>
      <c r="L6" s="37" t="s">
        <v>30</v>
      </c>
    </row>
    <row r="7" spans="1:14">
      <c r="A7" s="37" t="s">
        <v>33</v>
      </c>
      <c r="B7" s="37" t="s">
        <v>240</v>
      </c>
      <c r="C7" s="37">
        <v>31.982481023192801</v>
      </c>
      <c r="D7" s="37">
        <v>-81.111041875059797</v>
      </c>
      <c r="E7" s="38">
        <v>40980.427083333336</v>
      </c>
      <c r="F7" s="39">
        <v>0.42708333333333331</v>
      </c>
      <c r="G7" s="37">
        <v>8</v>
      </c>
      <c r="H7" s="37" t="s">
        <v>28</v>
      </c>
      <c r="I7" s="37" t="s">
        <v>29</v>
      </c>
      <c r="J7" s="37" t="s">
        <v>241</v>
      </c>
      <c r="K7" s="37">
        <v>460</v>
      </c>
      <c r="L7" s="37" t="s">
        <v>30</v>
      </c>
    </row>
    <row r="8" spans="1:14">
      <c r="A8" s="37" t="s">
        <v>32</v>
      </c>
      <c r="B8" s="37" t="s">
        <v>243</v>
      </c>
      <c r="C8" s="37">
        <v>31.995887131649798</v>
      </c>
      <c r="D8" s="37">
        <v>-81.090554392855694</v>
      </c>
      <c r="E8" s="38">
        <v>40980.444444444445</v>
      </c>
      <c r="F8" s="39">
        <v>0.44444444444444442</v>
      </c>
      <c r="G8" s="37">
        <v>8</v>
      </c>
      <c r="H8" s="37" t="s">
        <v>28</v>
      </c>
      <c r="I8" s="37" t="s">
        <v>29</v>
      </c>
      <c r="J8" s="37" t="s">
        <v>241</v>
      </c>
      <c r="K8" s="37">
        <v>45</v>
      </c>
      <c r="L8" s="37" t="s">
        <v>30</v>
      </c>
    </row>
    <row r="9" spans="1:14">
      <c r="A9" s="37" t="s">
        <v>32</v>
      </c>
      <c r="B9" s="37" t="s">
        <v>243</v>
      </c>
      <c r="C9" s="37">
        <v>31.995887131649798</v>
      </c>
      <c r="D9" s="37">
        <v>-81.090554392855694</v>
      </c>
      <c r="E9" s="38">
        <v>40980.444444444445</v>
      </c>
      <c r="F9" s="39">
        <v>0.44444444444444442</v>
      </c>
      <c r="G9" s="37">
        <v>8</v>
      </c>
      <c r="H9" s="37" t="s">
        <v>28</v>
      </c>
      <c r="I9" s="37" t="s">
        <v>31</v>
      </c>
      <c r="J9" s="37" t="s">
        <v>242</v>
      </c>
      <c r="K9" s="37">
        <v>450.8</v>
      </c>
      <c r="L9" s="37" t="s">
        <v>30</v>
      </c>
    </row>
    <row r="10" spans="1:14">
      <c r="A10" s="37" t="s">
        <v>33</v>
      </c>
      <c r="B10" s="37" t="s">
        <v>240</v>
      </c>
      <c r="C10" s="37">
        <v>31.982481023192801</v>
      </c>
      <c r="D10" s="37">
        <v>-81.111041875059797</v>
      </c>
      <c r="E10" s="38">
        <v>40988.352083333331</v>
      </c>
      <c r="F10" s="39">
        <v>0.35208333333333336</v>
      </c>
      <c r="G10" s="37">
        <v>16</v>
      </c>
      <c r="H10" s="37" t="s">
        <v>28</v>
      </c>
      <c r="I10" s="37" t="s">
        <v>29</v>
      </c>
      <c r="J10" s="37" t="s">
        <v>241</v>
      </c>
      <c r="K10" s="37">
        <v>9</v>
      </c>
      <c r="L10" s="37" t="s">
        <v>30</v>
      </c>
    </row>
    <row r="11" spans="1:14">
      <c r="A11" s="37" t="s">
        <v>33</v>
      </c>
      <c r="B11" s="37" t="s">
        <v>240</v>
      </c>
      <c r="C11" s="37">
        <v>31.982481023192801</v>
      </c>
      <c r="D11" s="37">
        <v>-81.111041875059797</v>
      </c>
      <c r="E11" s="38">
        <v>40988.352083333331</v>
      </c>
      <c r="F11" s="39">
        <v>0.35208333333333336</v>
      </c>
      <c r="G11" s="37">
        <v>16</v>
      </c>
      <c r="H11" s="37" t="s">
        <v>28</v>
      </c>
      <c r="I11" s="37" t="s">
        <v>31</v>
      </c>
      <c r="J11" s="37" t="s">
        <v>242</v>
      </c>
      <c r="K11" s="37">
        <v>100.8</v>
      </c>
      <c r="L11" s="37" t="s">
        <v>30</v>
      </c>
    </row>
    <row r="12" spans="1:14">
      <c r="A12" s="37" t="s">
        <v>32</v>
      </c>
      <c r="B12" s="37" t="s">
        <v>243</v>
      </c>
      <c r="C12" s="37">
        <v>31.995887131649798</v>
      </c>
      <c r="D12" s="37">
        <v>-81.090554392855694</v>
      </c>
      <c r="E12" s="38">
        <v>40988.368055555555</v>
      </c>
      <c r="F12" s="39">
        <v>0.36805555555555558</v>
      </c>
      <c r="G12" s="37">
        <v>16</v>
      </c>
      <c r="H12" s="37" t="s">
        <v>28</v>
      </c>
      <c r="I12" s="37" t="s">
        <v>29</v>
      </c>
      <c r="J12" s="37" t="s">
        <v>241</v>
      </c>
      <c r="K12" s="37">
        <v>45</v>
      </c>
      <c r="L12" s="37" t="s">
        <v>30</v>
      </c>
    </row>
    <row r="13" spans="1:14">
      <c r="A13" s="37" t="s">
        <v>32</v>
      </c>
      <c r="B13" s="37" t="s">
        <v>243</v>
      </c>
      <c r="C13" s="37">
        <v>31.995887131649798</v>
      </c>
      <c r="D13" s="37">
        <v>-81.090554392855694</v>
      </c>
      <c r="E13" s="38">
        <v>40988.368055555555</v>
      </c>
      <c r="F13" s="39">
        <v>0.36805555555555558</v>
      </c>
      <c r="G13" s="37">
        <v>16</v>
      </c>
      <c r="H13" s="37" t="s">
        <v>28</v>
      </c>
      <c r="I13" s="37" t="s">
        <v>31</v>
      </c>
      <c r="J13" s="37" t="s">
        <v>242</v>
      </c>
      <c r="K13" s="37">
        <v>121.6</v>
      </c>
      <c r="L13" s="37" t="s">
        <v>30</v>
      </c>
    </row>
    <row r="14" spans="1:14">
      <c r="A14" s="37" t="s">
        <v>33</v>
      </c>
      <c r="B14" s="37" t="s">
        <v>240</v>
      </c>
      <c r="C14" s="37">
        <v>31.982481023192801</v>
      </c>
      <c r="D14" s="37">
        <v>-81.111041875059797</v>
      </c>
      <c r="E14" s="38">
        <v>40995.34375</v>
      </c>
      <c r="F14" s="39">
        <v>0.34375</v>
      </c>
      <c r="G14" s="37">
        <v>3</v>
      </c>
      <c r="H14" s="37" t="s">
        <v>28</v>
      </c>
      <c r="I14" s="37" t="s">
        <v>29</v>
      </c>
      <c r="J14" s="37" t="s">
        <v>241</v>
      </c>
      <c r="K14" s="37">
        <v>330</v>
      </c>
      <c r="L14" s="37" t="s">
        <v>30</v>
      </c>
    </row>
    <row r="15" spans="1:14">
      <c r="A15" s="37" t="s">
        <v>33</v>
      </c>
      <c r="B15" s="37" t="s">
        <v>240</v>
      </c>
      <c r="C15" s="37">
        <v>31.982481023192801</v>
      </c>
      <c r="D15" s="37">
        <v>-81.111041875059797</v>
      </c>
      <c r="E15" s="38">
        <v>40995.34375</v>
      </c>
      <c r="F15" s="39">
        <v>0.34375</v>
      </c>
      <c r="G15" s="37">
        <v>3</v>
      </c>
      <c r="H15" s="37" t="s">
        <v>28</v>
      </c>
      <c r="I15" s="37" t="s">
        <v>31</v>
      </c>
      <c r="J15" s="37" t="s">
        <v>242</v>
      </c>
      <c r="K15" s="37">
        <v>476</v>
      </c>
      <c r="L15" s="37" t="s">
        <v>30</v>
      </c>
    </row>
    <row r="16" spans="1:14">
      <c r="A16" s="37" t="s">
        <v>32</v>
      </c>
      <c r="B16" s="37" t="s">
        <v>243</v>
      </c>
      <c r="C16" s="37">
        <v>31.995887131649798</v>
      </c>
      <c r="D16" s="37">
        <v>-81.090554392855694</v>
      </c>
      <c r="E16" s="38">
        <v>40995.361111111109</v>
      </c>
      <c r="F16" s="39">
        <v>0.3611111111111111</v>
      </c>
      <c r="G16" s="37">
        <v>3</v>
      </c>
      <c r="H16" s="37" t="s">
        <v>28</v>
      </c>
      <c r="I16" s="37" t="s">
        <v>31</v>
      </c>
      <c r="J16" s="37" t="s">
        <v>242</v>
      </c>
      <c r="K16" s="37">
        <v>35</v>
      </c>
      <c r="L16" s="37" t="s">
        <v>30</v>
      </c>
    </row>
    <row r="17" spans="1:12">
      <c r="A17" s="37" t="s">
        <v>32</v>
      </c>
      <c r="B17" s="37" t="s">
        <v>243</v>
      </c>
      <c r="C17" s="37">
        <v>31.995887131649798</v>
      </c>
      <c r="D17" s="37">
        <v>-81.090554392855694</v>
      </c>
      <c r="E17" s="38">
        <v>40995.361111111109</v>
      </c>
      <c r="F17" s="39">
        <v>0.3611111111111111</v>
      </c>
      <c r="G17" s="37">
        <v>3</v>
      </c>
      <c r="H17" s="37" t="s">
        <v>28</v>
      </c>
      <c r="I17" s="37" t="s">
        <v>29</v>
      </c>
      <c r="J17" s="37" t="s">
        <v>241</v>
      </c>
      <c r="K17" s="37">
        <v>790</v>
      </c>
      <c r="L17" s="37" t="s">
        <v>30</v>
      </c>
    </row>
    <row r="18" spans="1:12">
      <c r="A18" s="37" t="s">
        <v>32</v>
      </c>
      <c r="B18" s="37" t="s">
        <v>243</v>
      </c>
      <c r="C18" s="37">
        <v>31.995887131649798</v>
      </c>
      <c r="D18" s="37">
        <v>-81.090554392855694</v>
      </c>
      <c r="E18" s="38">
        <v>41064.461805555555</v>
      </c>
      <c r="F18" s="39">
        <v>0.46180555555555558</v>
      </c>
      <c r="G18" s="37">
        <v>4</v>
      </c>
      <c r="H18" s="37" t="s">
        <v>28</v>
      </c>
      <c r="I18" s="37" t="s">
        <v>29</v>
      </c>
      <c r="J18" s="37" t="s">
        <v>241</v>
      </c>
      <c r="K18" s="37">
        <v>18</v>
      </c>
      <c r="L18" s="37" t="s">
        <v>30</v>
      </c>
    </row>
    <row r="19" spans="1:12">
      <c r="A19" s="37" t="s">
        <v>32</v>
      </c>
      <c r="B19" s="37" t="s">
        <v>243</v>
      </c>
      <c r="C19" s="37">
        <v>31.995887131649798</v>
      </c>
      <c r="D19" s="37">
        <v>-81.090554392855694</v>
      </c>
      <c r="E19" s="38">
        <v>41064.461805555555</v>
      </c>
      <c r="F19" s="39">
        <v>0.46180555555555558</v>
      </c>
      <c r="G19" s="37">
        <v>4</v>
      </c>
      <c r="H19" s="37" t="s">
        <v>28</v>
      </c>
      <c r="I19" s="37" t="s">
        <v>31</v>
      </c>
      <c r="J19" s="37" t="s">
        <v>242</v>
      </c>
      <c r="K19" s="37">
        <v>90</v>
      </c>
      <c r="L19" s="37" t="s">
        <v>30</v>
      </c>
    </row>
    <row r="20" spans="1:12">
      <c r="A20" s="37" t="s">
        <v>33</v>
      </c>
      <c r="B20" s="37" t="s">
        <v>240</v>
      </c>
      <c r="C20" s="37">
        <v>31.982481023192801</v>
      </c>
      <c r="D20" s="37">
        <v>-81.111041875059797</v>
      </c>
      <c r="E20" s="38">
        <v>41064.472222222219</v>
      </c>
      <c r="F20" s="39">
        <v>0.47222222222222221</v>
      </c>
      <c r="G20" s="37">
        <v>4</v>
      </c>
      <c r="H20" s="37" t="s">
        <v>28</v>
      </c>
      <c r="I20" s="37" t="s">
        <v>29</v>
      </c>
      <c r="J20" s="37" t="s">
        <v>241</v>
      </c>
      <c r="K20" s="37">
        <v>130</v>
      </c>
      <c r="L20" s="37" t="s">
        <v>30</v>
      </c>
    </row>
    <row r="21" spans="1:12">
      <c r="A21" s="37" t="s">
        <v>33</v>
      </c>
      <c r="B21" s="37" t="s">
        <v>240</v>
      </c>
      <c r="C21" s="37">
        <v>31.982481023192801</v>
      </c>
      <c r="D21" s="37">
        <v>-81.111041875059797</v>
      </c>
      <c r="E21" s="38">
        <v>41064.472222222219</v>
      </c>
      <c r="F21" s="39">
        <v>0.47222222222222221</v>
      </c>
      <c r="G21" s="37">
        <v>4</v>
      </c>
      <c r="H21" s="37" t="s">
        <v>28</v>
      </c>
      <c r="I21" s="37" t="s">
        <v>31</v>
      </c>
      <c r="J21" s="37" t="s">
        <v>242</v>
      </c>
      <c r="K21" s="37">
        <v>267</v>
      </c>
      <c r="L21" s="37" t="s">
        <v>30</v>
      </c>
    </row>
    <row r="22" spans="1:12">
      <c r="A22" s="37" t="s">
        <v>32</v>
      </c>
      <c r="B22" s="37" t="s">
        <v>243</v>
      </c>
      <c r="C22" s="37">
        <v>31.995887131649798</v>
      </c>
      <c r="D22" s="37">
        <v>-81.090554392855694</v>
      </c>
      <c r="E22" s="38">
        <v>41071.434027777781</v>
      </c>
      <c r="F22" s="39">
        <v>0.43402777777777779</v>
      </c>
      <c r="G22" s="37">
        <v>0</v>
      </c>
      <c r="H22" s="37" t="s">
        <v>28</v>
      </c>
      <c r="I22" s="37" t="s">
        <v>29</v>
      </c>
      <c r="J22" s="37" t="s">
        <v>241</v>
      </c>
      <c r="K22" s="37">
        <v>78</v>
      </c>
      <c r="L22" s="37" t="s">
        <v>30</v>
      </c>
    </row>
    <row r="23" spans="1:12">
      <c r="A23" s="37" t="s">
        <v>32</v>
      </c>
      <c r="B23" s="37" t="s">
        <v>243</v>
      </c>
      <c r="C23" s="37">
        <v>31.995887131649798</v>
      </c>
      <c r="D23" s="37">
        <v>-81.090554392855694</v>
      </c>
      <c r="E23" s="38">
        <v>41071.434027777781</v>
      </c>
      <c r="F23" s="39">
        <v>0.43402777777777779</v>
      </c>
      <c r="G23" s="37">
        <v>0</v>
      </c>
      <c r="H23" s="37" t="s">
        <v>28</v>
      </c>
      <c r="I23" s="37" t="s">
        <v>31</v>
      </c>
      <c r="J23" s="37" t="s">
        <v>242</v>
      </c>
      <c r="K23" s="37">
        <v>266.8</v>
      </c>
      <c r="L23" s="37" t="s">
        <v>30</v>
      </c>
    </row>
    <row r="24" spans="1:12">
      <c r="A24" s="37" t="s">
        <v>33</v>
      </c>
      <c r="B24" s="37" t="s">
        <v>240</v>
      </c>
      <c r="C24" s="37">
        <v>31.982481023192801</v>
      </c>
      <c r="D24" s="37">
        <v>-81.111041875059797</v>
      </c>
      <c r="E24" s="38">
        <v>41071.451388888891</v>
      </c>
      <c r="F24" s="39">
        <v>0.4513888888888889</v>
      </c>
      <c r="G24" s="37">
        <v>0</v>
      </c>
      <c r="H24" s="37" t="s">
        <v>28</v>
      </c>
      <c r="I24" s="37" t="s">
        <v>31</v>
      </c>
      <c r="J24" s="37" t="s">
        <v>242</v>
      </c>
      <c r="K24" s="37">
        <v>196.8</v>
      </c>
      <c r="L24" s="37" t="s">
        <v>30</v>
      </c>
    </row>
    <row r="25" spans="1:12">
      <c r="A25" s="37" t="s">
        <v>33</v>
      </c>
      <c r="B25" s="37" t="s">
        <v>240</v>
      </c>
      <c r="C25" s="37">
        <v>31.982481023192801</v>
      </c>
      <c r="D25" s="37">
        <v>-81.111041875059797</v>
      </c>
      <c r="E25" s="38">
        <v>41071.451388888891</v>
      </c>
      <c r="F25" s="39">
        <v>0.4513888888888889</v>
      </c>
      <c r="G25" s="37">
        <v>0</v>
      </c>
      <c r="H25" s="37" t="s">
        <v>28</v>
      </c>
      <c r="I25" s="37" t="s">
        <v>29</v>
      </c>
      <c r="J25" s="37" t="s">
        <v>241</v>
      </c>
      <c r="K25" s="37">
        <v>490</v>
      </c>
      <c r="L25" s="37" t="s">
        <v>30</v>
      </c>
    </row>
    <row r="26" spans="1:12">
      <c r="A26" s="37" t="s">
        <v>32</v>
      </c>
      <c r="B26" s="37" t="s">
        <v>243</v>
      </c>
      <c r="C26" s="37">
        <v>31.995887131649798</v>
      </c>
      <c r="D26" s="37">
        <v>-81.090554392855694</v>
      </c>
      <c r="E26" s="38">
        <v>41078.423611111109</v>
      </c>
      <c r="F26" s="39">
        <v>0.4236111111111111</v>
      </c>
      <c r="G26" s="37">
        <v>7</v>
      </c>
      <c r="H26" s="37" t="s">
        <v>28</v>
      </c>
      <c r="I26" s="37" t="s">
        <v>29</v>
      </c>
      <c r="J26" s="37" t="s">
        <v>241</v>
      </c>
      <c r="K26" s="37">
        <v>110</v>
      </c>
      <c r="L26" s="37" t="s">
        <v>30</v>
      </c>
    </row>
    <row r="27" spans="1:12">
      <c r="A27" s="37" t="s">
        <v>32</v>
      </c>
      <c r="B27" s="37" t="s">
        <v>243</v>
      </c>
      <c r="C27" s="37">
        <v>31.995887131649798</v>
      </c>
      <c r="D27" s="37">
        <v>-81.090554392855694</v>
      </c>
      <c r="E27" s="38">
        <v>41078.423611111109</v>
      </c>
      <c r="F27" s="39">
        <v>0.4236111111111111</v>
      </c>
      <c r="G27" s="37">
        <v>7</v>
      </c>
      <c r="H27" s="37" t="s">
        <v>28</v>
      </c>
      <c r="I27" s="37" t="s">
        <v>31</v>
      </c>
      <c r="J27" s="37" t="s">
        <v>242</v>
      </c>
      <c r="K27" s="37">
        <v>168.4</v>
      </c>
      <c r="L27" s="37" t="s">
        <v>30</v>
      </c>
    </row>
    <row r="28" spans="1:12">
      <c r="A28" s="37" t="s">
        <v>33</v>
      </c>
      <c r="B28" s="37" t="s">
        <v>240</v>
      </c>
      <c r="C28" s="37">
        <v>31.982481023192801</v>
      </c>
      <c r="D28" s="37">
        <v>-81.111041875059797</v>
      </c>
      <c r="E28" s="38">
        <v>41078.440972222219</v>
      </c>
      <c r="F28" s="39">
        <v>0.44097222222222221</v>
      </c>
      <c r="G28" s="37">
        <v>7</v>
      </c>
      <c r="H28" s="37" t="s">
        <v>28</v>
      </c>
      <c r="I28" s="37" t="s">
        <v>29</v>
      </c>
      <c r="J28" s="37" t="s">
        <v>241</v>
      </c>
      <c r="K28" s="37">
        <v>130</v>
      </c>
      <c r="L28" s="37" t="s">
        <v>30</v>
      </c>
    </row>
    <row r="29" spans="1:12">
      <c r="A29" s="37" t="s">
        <v>33</v>
      </c>
      <c r="B29" s="37" t="s">
        <v>240</v>
      </c>
      <c r="C29" s="37">
        <v>31.982481023192801</v>
      </c>
      <c r="D29" s="37">
        <v>-81.111041875059797</v>
      </c>
      <c r="E29" s="38">
        <v>41078.440972222219</v>
      </c>
      <c r="F29" s="39">
        <v>0.44097222222222221</v>
      </c>
      <c r="G29" s="37">
        <v>7</v>
      </c>
      <c r="H29" s="37" t="s">
        <v>28</v>
      </c>
      <c r="I29" s="37" t="s">
        <v>31</v>
      </c>
      <c r="J29" s="37" t="s">
        <v>242</v>
      </c>
      <c r="K29" s="37">
        <v>957.2</v>
      </c>
      <c r="L29" s="37" t="s">
        <v>30</v>
      </c>
    </row>
    <row r="30" spans="1:12">
      <c r="A30" s="37" t="s">
        <v>32</v>
      </c>
      <c r="B30" s="37" t="s">
        <v>243</v>
      </c>
      <c r="C30" s="37">
        <v>31.995887131649798</v>
      </c>
      <c r="D30" s="37">
        <v>-81.090554392855694</v>
      </c>
      <c r="E30" s="38">
        <v>41085.383333333331</v>
      </c>
      <c r="F30" s="39">
        <v>0.38333333333333336</v>
      </c>
      <c r="G30" s="37">
        <v>0</v>
      </c>
      <c r="H30" s="37" t="s">
        <v>28</v>
      </c>
      <c r="I30" s="37" t="s">
        <v>29</v>
      </c>
      <c r="J30" s="37" t="s">
        <v>241</v>
      </c>
      <c r="K30" s="37">
        <v>18</v>
      </c>
      <c r="L30" s="37" t="s">
        <v>30</v>
      </c>
    </row>
    <row r="31" spans="1:12">
      <c r="A31" s="37" t="s">
        <v>32</v>
      </c>
      <c r="B31" s="37" t="s">
        <v>243</v>
      </c>
      <c r="C31" s="37">
        <v>31.995887131649798</v>
      </c>
      <c r="D31" s="37">
        <v>-81.090554392855694</v>
      </c>
      <c r="E31" s="38">
        <v>41085.383333333331</v>
      </c>
      <c r="F31" s="39">
        <v>0.38333333333333336</v>
      </c>
      <c r="G31" s="37">
        <v>0</v>
      </c>
      <c r="H31" s="37" t="s">
        <v>28</v>
      </c>
      <c r="I31" s="37" t="s">
        <v>31</v>
      </c>
      <c r="J31" s="37" t="s">
        <v>242</v>
      </c>
      <c r="K31" s="37">
        <v>497.8</v>
      </c>
      <c r="L31" s="37" t="s">
        <v>30</v>
      </c>
    </row>
    <row r="32" spans="1:12">
      <c r="A32" s="37" t="s">
        <v>33</v>
      </c>
      <c r="B32" s="37" t="s">
        <v>240</v>
      </c>
      <c r="C32" s="37">
        <v>31.982481023192801</v>
      </c>
      <c r="D32" s="37">
        <v>-81.111041875059797</v>
      </c>
      <c r="E32" s="38">
        <v>41085.395833333336</v>
      </c>
      <c r="F32" s="39">
        <v>0.39583333333333331</v>
      </c>
      <c r="G32" s="37">
        <v>0</v>
      </c>
      <c r="H32" s="37" t="s">
        <v>28</v>
      </c>
      <c r="I32" s="37" t="s">
        <v>29</v>
      </c>
      <c r="J32" s="37" t="s">
        <v>241</v>
      </c>
      <c r="K32" s="37">
        <v>1100</v>
      </c>
      <c r="L32" s="37" t="s">
        <v>30</v>
      </c>
    </row>
    <row r="33" spans="1:12">
      <c r="A33" s="37" t="s">
        <v>33</v>
      </c>
      <c r="B33" s="37" t="s">
        <v>240</v>
      </c>
      <c r="C33" s="37">
        <v>31.982481023192801</v>
      </c>
      <c r="D33" s="37">
        <v>-81.111041875059797</v>
      </c>
      <c r="E33" s="38">
        <v>41085.395833333336</v>
      </c>
      <c r="F33" s="39">
        <v>0.39583333333333331</v>
      </c>
      <c r="G33" s="37">
        <v>0</v>
      </c>
      <c r="H33" s="37" t="s">
        <v>28</v>
      </c>
      <c r="I33" s="37" t="s">
        <v>31</v>
      </c>
      <c r="J33" s="37" t="s">
        <v>242</v>
      </c>
      <c r="K33" s="37">
        <v>1258.8</v>
      </c>
      <c r="L33" s="37" t="s">
        <v>30</v>
      </c>
    </row>
    <row r="34" spans="1:12">
      <c r="A34" s="37" t="s">
        <v>33</v>
      </c>
      <c r="B34" s="37" t="s">
        <v>240</v>
      </c>
      <c r="C34" s="37">
        <v>31.982481023192801</v>
      </c>
      <c r="D34" s="37">
        <v>-81.111041875059797</v>
      </c>
      <c r="E34" s="38">
        <v>41122.3125</v>
      </c>
      <c r="F34" s="39">
        <v>0.3125</v>
      </c>
      <c r="G34" s="37">
        <v>2</v>
      </c>
      <c r="H34" s="37" t="s">
        <v>28</v>
      </c>
      <c r="I34" s="37" t="s">
        <v>31</v>
      </c>
      <c r="J34" s="37" t="s">
        <v>242</v>
      </c>
      <c r="K34" s="37">
        <v>456.9</v>
      </c>
      <c r="L34" s="37" t="s">
        <v>30</v>
      </c>
    </row>
    <row r="35" spans="1:12">
      <c r="A35" s="37" t="s">
        <v>33</v>
      </c>
      <c r="B35" s="37" t="s">
        <v>240</v>
      </c>
      <c r="C35" s="37">
        <v>31.982481023192801</v>
      </c>
      <c r="D35" s="37">
        <v>-81.111041875059797</v>
      </c>
      <c r="E35" s="38">
        <v>41122.3125</v>
      </c>
      <c r="F35" s="39">
        <v>0.3125</v>
      </c>
      <c r="G35" s="37">
        <v>2</v>
      </c>
      <c r="H35" s="37" t="s">
        <v>28</v>
      </c>
      <c r="I35" s="37" t="s">
        <v>29</v>
      </c>
      <c r="J35" s="37" t="s">
        <v>241</v>
      </c>
      <c r="K35" s="37">
        <v>490</v>
      </c>
      <c r="L35" s="37" t="s">
        <v>30</v>
      </c>
    </row>
    <row r="36" spans="1:12">
      <c r="A36" s="37" t="s">
        <v>32</v>
      </c>
      <c r="B36" s="37" t="s">
        <v>243</v>
      </c>
      <c r="C36" s="37">
        <v>31.995887131649798</v>
      </c>
      <c r="D36" s="37">
        <v>-81.090554392855694</v>
      </c>
      <c r="E36" s="38">
        <v>41122.327777777777</v>
      </c>
      <c r="F36" s="39">
        <v>0.32777777777777778</v>
      </c>
      <c r="G36" s="37">
        <v>2</v>
      </c>
      <c r="H36" s="37" t="s">
        <v>28</v>
      </c>
      <c r="I36" s="37" t="s">
        <v>31</v>
      </c>
      <c r="J36" s="37" t="s">
        <v>242</v>
      </c>
      <c r="K36" s="37">
        <v>626</v>
      </c>
      <c r="L36" s="37" t="s">
        <v>30</v>
      </c>
    </row>
    <row r="37" spans="1:12">
      <c r="A37" s="37" t="s">
        <v>32</v>
      </c>
      <c r="B37" s="37" t="s">
        <v>243</v>
      </c>
      <c r="C37" s="37">
        <v>31.995887131649798</v>
      </c>
      <c r="D37" s="37">
        <v>-81.090554392855694</v>
      </c>
      <c r="E37" s="38">
        <v>41122.327777777777</v>
      </c>
      <c r="F37" s="39">
        <v>0.32777777777777778</v>
      </c>
      <c r="G37" s="37">
        <v>2</v>
      </c>
      <c r="H37" s="37" t="s">
        <v>28</v>
      </c>
      <c r="I37" s="37" t="s">
        <v>29</v>
      </c>
      <c r="J37" s="37" t="s">
        <v>241</v>
      </c>
      <c r="K37" s="37">
        <v>1400</v>
      </c>
      <c r="L37" s="37" t="s">
        <v>30</v>
      </c>
    </row>
    <row r="38" spans="1:12">
      <c r="A38" s="37" t="s">
        <v>32</v>
      </c>
      <c r="B38" s="37" t="s">
        <v>243</v>
      </c>
      <c r="C38" s="37">
        <v>31.995887131649798</v>
      </c>
      <c r="D38" s="37">
        <v>-81.090554392855694</v>
      </c>
      <c r="E38" s="38">
        <v>41158.472222222219</v>
      </c>
      <c r="F38" s="39">
        <v>0.47222222222222221</v>
      </c>
      <c r="G38" s="37">
        <v>2</v>
      </c>
      <c r="H38" s="37" t="s">
        <v>28</v>
      </c>
      <c r="I38" s="37" t="s">
        <v>29</v>
      </c>
      <c r="J38" s="37" t="s">
        <v>241</v>
      </c>
      <c r="K38" s="37">
        <v>78</v>
      </c>
      <c r="L38" s="37" t="s">
        <v>30</v>
      </c>
    </row>
    <row r="39" spans="1:12">
      <c r="A39" s="37" t="s">
        <v>32</v>
      </c>
      <c r="B39" s="37" t="s">
        <v>243</v>
      </c>
      <c r="C39" s="37">
        <v>31.995887131649798</v>
      </c>
      <c r="D39" s="37">
        <v>-81.090554392855694</v>
      </c>
      <c r="E39" s="38">
        <v>41158.472222222219</v>
      </c>
      <c r="F39" s="39">
        <v>0.47222222222222221</v>
      </c>
      <c r="G39" s="37">
        <v>2</v>
      </c>
      <c r="H39" s="37" t="s">
        <v>28</v>
      </c>
      <c r="I39" s="37" t="s">
        <v>31</v>
      </c>
      <c r="J39" s="37" t="s">
        <v>242</v>
      </c>
      <c r="K39" s="37">
        <v>832</v>
      </c>
      <c r="L39" s="37" t="s">
        <v>30</v>
      </c>
    </row>
    <row r="40" spans="1:12">
      <c r="A40" s="37" t="s">
        <v>33</v>
      </c>
      <c r="B40" s="37" t="s">
        <v>240</v>
      </c>
      <c r="C40" s="37">
        <v>31.982481023192801</v>
      </c>
      <c r="D40" s="37">
        <v>-81.111041875059797</v>
      </c>
      <c r="E40" s="38">
        <v>41158.489583333336</v>
      </c>
      <c r="F40" s="39">
        <v>0.48958333333333331</v>
      </c>
      <c r="G40" s="37">
        <v>2</v>
      </c>
      <c r="H40" s="37" t="s">
        <v>28</v>
      </c>
      <c r="I40" s="37" t="s">
        <v>29</v>
      </c>
      <c r="J40" s="37" t="s">
        <v>241</v>
      </c>
      <c r="K40" s="37">
        <v>78</v>
      </c>
      <c r="L40" s="37" t="s">
        <v>30</v>
      </c>
    </row>
    <row r="41" spans="1:12">
      <c r="A41" s="37" t="s">
        <v>33</v>
      </c>
      <c r="B41" s="37" t="s">
        <v>240</v>
      </c>
      <c r="C41" s="37">
        <v>31.982481023192801</v>
      </c>
      <c r="D41" s="37">
        <v>-81.111041875059797</v>
      </c>
      <c r="E41" s="38">
        <v>41158.489583333336</v>
      </c>
      <c r="F41" s="39">
        <v>0.48958333333333331</v>
      </c>
      <c r="G41" s="37">
        <v>2</v>
      </c>
      <c r="H41" s="37" t="s">
        <v>28</v>
      </c>
      <c r="I41" s="37" t="s">
        <v>31</v>
      </c>
      <c r="J41" s="37" t="s">
        <v>242</v>
      </c>
      <c r="K41" s="37">
        <v>1203</v>
      </c>
      <c r="L41" s="37" t="s">
        <v>30</v>
      </c>
    </row>
    <row r="42" spans="1:12">
      <c r="A42" s="37" t="s">
        <v>32</v>
      </c>
      <c r="B42" s="37" t="s">
        <v>243</v>
      </c>
      <c r="C42" s="37">
        <v>31.995887131649798</v>
      </c>
      <c r="D42" s="37">
        <v>-81.090554392855694</v>
      </c>
      <c r="E42" s="38">
        <v>41165.46875</v>
      </c>
      <c r="F42" s="39">
        <v>0.46875</v>
      </c>
      <c r="G42" s="37">
        <v>0</v>
      </c>
      <c r="H42" s="37" t="s">
        <v>28</v>
      </c>
      <c r="I42" s="37" t="s">
        <v>29</v>
      </c>
      <c r="J42" s="37" t="s">
        <v>241</v>
      </c>
      <c r="K42" s="37">
        <v>110</v>
      </c>
      <c r="L42" s="37" t="s">
        <v>30</v>
      </c>
    </row>
    <row r="43" spans="1:12">
      <c r="A43" s="37" t="s">
        <v>32</v>
      </c>
      <c r="B43" s="37" t="s">
        <v>243</v>
      </c>
      <c r="C43" s="37">
        <v>31.995887131649798</v>
      </c>
      <c r="D43" s="37">
        <v>-81.090554392855694</v>
      </c>
      <c r="E43" s="38">
        <v>41165.46875</v>
      </c>
      <c r="F43" s="39">
        <v>0.46875</v>
      </c>
      <c r="G43" s="37">
        <v>0</v>
      </c>
      <c r="H43" s="37" t="s">
        <v>28</v>
      </c>
      <c r="I43" s="37" t="s">
        <v>31</v>
      </c>
      <c r="J43" s="37" t="s">
        <v>242</v>
      </c>
      <c r="K43" s="37">
        <v>498</v>
      </c>
      <c r="L43" s="37" t="s">
        <v>30</v>
      </c>
    </row>
    <row r="44" spans="1:12">
      <c r="A44" s="37" t="s">
        <v>33</v>
      </c>
      <c r="B44" s="37" t="s">
        <v>240</v>
      </c>
      <c r="C44" s="37">
        <v>31.982481023192801</v>
      </c>
      <c r="D44" s="37">
        <v>-81.111041875059797</v>
      </c>
      <c r="E44" s="38">
        <v>41165.486111111109</v>
      </c>
      <c r="F44" s="39">
        <v>0.4861111111111111</v>
      </c>
      <c r="G44" s="37">
        <v>0</v>
      </c>
      <c r="H44" s="37" t="s">
        <v>28</v>
      </c>
      <c r="I44" s="37" t="s">
        <v>29</v>
      </c>
      <c r="J44" s="37" t="s">
        <v>241</v>
      </c>
      <c r="K44" s="37">
        <v>490</v>
      </c>
      <c r="L44" s="37" t="s">
        <v>30</v>
      </c>
    </row>
    <row r="45" spans="1:12">
      <c r="A45" s="37" t="s">
        <v>33</v>
      </c>
      <c r="B45" s="37" t="s">
        <v>240</v>
      </c>
      <c r="C45" s="37">
        <v>31.982481023192801</v>
      </c>
      <c r="D45" s="37">
        <v>-81.111041875059797</v>
      </c>
      <c r="E45" s="38">
        <v>41165.486111111109</v>
      </c>
      <c r="F45" s="39">
        <v>0.4861111111111111</v>
      </c>
      <c r="G45" s="37">
        <v>0</v>
      </c>
      <c r="H45" s="37" t="s">
        <v>28</v>
      </c>
      <c r="I45" s="37" t="s">
        <v>31</v>
      </c>
      <c r="J45" s="37" t="s">
        <v>242</v>
      </c>
      <c r="K45" s="37">
        <v>1149.5999999999999</v>
      </c>
      <c r="L45" s="37" t="s">
        <v>30</v>
      </c>
    </row>
    <row r="46" spans="1:12">
      <c r="A46" s="37" t="s">
        <v>32</v>
      </c>
      <c r="B46" s="37" t="s">
        <v>243</v>
      </c>
      <c r="C46" s="37">
        <v>31.995887131649798</v>
      </c>
      <c r="D46" s="37">
        <v>-81.090554392855694</v>
      </c>
      <c r="E46" s="38">
        <v>41172.465277777781</v>
      </c>
      <c r="F46" s="39">
        <v>0.46527777777777779</v>
      </c>
      <c r="G46" s="37">
        <v>7</v>
      </c>
      <c r="H46" s="37" t="s">
        <v>28</v>
      </c>
      <c r="I46" s="37" t="s">
        <v>29</v>
      </c>
      <c r="J46" s="37" t="s">
        <v>241</v>
      </c>
      <c r="K46" s="37">
        <v>230</v>
      </c>
      <c r="L46" s="37" t="s">
        <v>30</v>
      </c>
    </row>
    <row r="47" spans="1:12">
      <c r="A47" s="37" t="s">
        <v>32</v>
      </c>
      <c r="B47" s="37" t="s">
        <v>243</v>
      </c>
      <c r="C47" s="37">
        <v>31.995887131649798</v>
      </c>
      <c r="D47" s="37">
        <v>-81.090554392855694</v>
      </c>
      <c r="E47" s="38">
        <v>41172.465277777781</v>
      </c>
      <c r="F47" s="39">
        <v>0.46527777777777779</v>
      </c>
      <c r="G47" s="37">
        <v>7</v>
      </c>
      <c r="H47" s="37" t="s">
        <v>28</v>
      </c>
      <c r="I47" s="37" t="s">
        <v>31</v>
      </c>
      <c r="J47" s="37" t="s">
        <v>242</v>
      </c>
      <c r="K47" s="37">
        <v>287.8</v>
      </c>
      <c r="L47" s="37" t="s">
        <v>30</v>
      </c>
    </row>
    <row r="48" spans="1:12">
      <c r="A48" s="37" t="s">
        <v>33</v>
      </c>
      <c r="B48" s="37" t="s">
        <v>240</v>
      </c>
      <c r="C48" s="37">
        <v>31.982481023192801</v>
      </c>
      <c r="D48" s="37">
        <v>-81.111041875059797</v>
      </c>
      <c r="E48" s="38">
        <v>41172.484722222223</v>
      </c>
      <c r="F48" s="39">
        <v>0.48472222222222222</v>
      </c>
      <c r="G48" s="37">
        <v>7</v>
      </c>
      <c r="H48" s="37" t="s">
        <v>28</v>
      </c>
      <c r="I48" s="37" t="s">
        <v>29</v>
      </c>
      <c r="J48" s="37" t="s">
        <v>241</v>
      </c>
      <c r="K48" s="37">
        <v>140</v>
      </c>
      <c r="L48" s="37" t="s">
        <v>30</v>
      </c>
    </row>
    <row r="49" spans="1:12">
      <c r="A49" s="37" t="s">
        <v>33</v>
      </c>
      <c r="B49" s="37" t="s">
        <v>240</v>
      </c>
      <c r="C49" s="37">
        <v>31.982481023192801</v>
      </c>
      <c r="D49" s="37">
        <v>-81.111041875059797</v>
      </c>
      <c r="E49" s="38">
        <v>41172.484722222223</v>
      </c>
      <c r="F49" s="39">
        <v>0.48472222222222222</v>
      </c>
      <c r="G49" s="37">
        <v>7</v>
      </c>
      <c r="H49" s="37" t="s">
        <v>28</v>
      </c>
      <c r="I49" s="37" t="s">
        <v>31</v>
      </c>
      <c r="J49" s="37" t="s">
        <v>242</v>
      </c>
      <c r="K49" s="37">
        <v>584.79999999999995</v>
      </c>
      <c r="L49" s="37" t="s">
        <v>30</v>
      </c>
    </row>
    <row r="50" spans="1:12">
      <c r="A50" s="37" t="s">
        <v>32</v>
      </c>
      <c r="B50" s="37" t="s">
        <v>243</v>
      </c>
      <c r="C50" s="37">
        <v>31.995887131649798</v>
      </c>
      <c r="D50" s="37">
        <v>-81.090554392855694</v>
      </c>
      <c r="E50" s="38">
        <v>41179.466666666667</v>
      </c>
      <c r="F50" s="39">
        <v>0.46666666666666667</v>
      </c>
      <c r="G50" s="37">
        <v>14</v>
      </c>
      <c r="H50" s="37" t="s">
        <v>28</v>
      </c>
      <c r="I50" s="37" t="s">
        <v>31</v>
      </c>
      <c r="J50" s="37" t="s">
        <v>242</v>
      </c>
      <c r="K50" s="37">
        <v>143</v>
      </c>
      <c r="L50" s="37" t="s">
        <v>30</v>
      </c>
    </row>
    <row r="51" spans="1:12">
      <c r="A51" s="37" t="s">
        <v>32</v>
      </c>
      <c r="B51" s="37" t="s">
        <v>243</v>
      </c>
      <c r="C51" s="37">
        <v>31.995887131649798</v>
      </c>
      <c r="D51" s="37">
        <v>-81.090554392855694</v>
      </c>
      <c r="E51" s="38">
        <v>41179.466666666667</v>
      </c>
      <c r="F51" s="39">
        <v>0.46666666666666667</v>
      </c>
      <c r="G51" s="37">
        <v>14</v>
      </c>
      <c r="H51" s="37" t="s">
        <v>28</v>
      </c>
      <c r="I51" s="37" t="s">
        <v>29</v>
      </c>
      <c r="J51" s="37" t="s">
        <v>241</v>
      </c>
      <c r="K51" s="37">
        <v>170</v>
      </c>
      <c r="L51" s="37" t="s">
        <v>30</v>
      </c>
    </row>
    <row r="52" spans="1:12">
      <c r="A52" s="37" t="s">
        <v>33</v>
      </c>
      <c r="B52" s="37" t="s">
        <v>240</v>
      </c>
      <c r="C52" s="37">
        <v>31.982481023192801</v>
      </c>
      <c r="D52" s="37">
        <v>-81.111041875059797</v>
      </c>
      <c r="E52" s="38">
        <v>41179.486111111109</v>
      </c>
      <c r="F52" s="39">
        <v>0.4861111111111111</v>
      </c>
      <c r="G52" s="37">
        <v>14</v>
      </c>
      <c r="H52" s="37" t="s">
        <v>28</v>
      </c>
      <c r="I52" s="37" t="s">
        <v>29</v>
      </c>
      <c r="J52" s="37" t="s">
        <v>241</v>
      </c>
      <c r="K52" s="37">
        <v>330</v>
      </c>
      <c r="L52" s="37" t="s">
        <v>30</v>
      </c>
    </row>
    <row r="53" spans="1:12">
      <c r="A53" s="37" t="s">
        <v>33</v>
      </c>
      <c r="B53" s="37" t="s">
        <v>240</v>
      </c>
      <c r="C53" s="37">
        <v>31.982481023192801</v>
      </c>
      <c r="D53" s="37">
        <v>-81.111041875059797</v>
      </c>
      <c r="E53" s="38">
        <v>41179.486111111109</v>
      </c>
      <c r="F53" s="39">
        <v>0.4861111111111111</v>
      </c>
      <c r="G53" s="37">
        <v>14</v>
      </c>
      <c r="H53" s="37" t="s">
        <v>28</v>
      </c>
      <c r="I53" s="37" t="s">
        <v>31</v>
      </c>
      <c r="J53" s="37" t="s">
        <v>242</v>
      </c>
      <c r="K53" s="37">
        <v>1741</v>
      </c>
      <c r="L53" s="37" t="s">
        <v>30</v>
      </c>
    </row>
    <row r="54" spans="1:12">
      <c r="A54" s="37" t="s">
        <v>32</v>
      </c>
      <c r="B54" s="37" t="s">
        <v>243</v>
      </c>
      <c r="C54" s="37">
        <v>31.995887131649798</v>
      </c>
      <c r="D54" s="37">
        <v>-81.090554392855694</v>
      </c>
      <c r="E54" s="38">
        <v>41246.440972222219</v>
      </c>
      <c r="F54" s="39">
        <v>0.44097222222222221</v>
      </c>
      <c r="G54" s="37">
        <v>15</v>
      </c>
      <c r="H54" s="37" t="s">
        <v>28</v>
      </c>
      <c r="I54" s="37" t="s">
        <v>29</v>
      </c>
      <c r="J54" s="37" t="s">
        <v>241</v>
      </c>
      <c r="K54" s="37">
        <v>9</v>
      </c>
      <c r="L54" s="37" t="s">
        <v>30</v>
      </c>
    </row>
    <row r="55" spans="1:12">
      <c r="A55" s="37" t="s">
        <v>32</v>
      </c>
      <c r="B55" s="37" t="s">
        <v>243</v>
      </c>
      <c r="C55" s="37">
        <v>31.995887131649798</v>
      </c>
      <c r="D55" s="37">
        <v>-81.090554392855694</v>
      </c>
      <c r="E55" s="38">
        <v>41246.440972222219</v>
      </c>
      <c r="F55" s="39">
        <v>0.44097222222222221</v>
      </c>
      <c r="G55" s="37">
        <v>15</v>
      </c>
      <c r="H55" s="37" t="s">
        <v>28</v>
      </c>
      <c r="I55" s="37" t="s">
        <v>31</v>
      </c>
      <c r="J55" s="37" t="s">
        <v>242</v>
      </c>
      <c r="K55" s="37">
        <v>85.2</v>
      </c>
      <c r="L55" s="37" t="s">
        <v>30</v>
      </c>
    </row>
    <row r="56" spans="1:12">
      <c r="A56" s="37" t="s">
        <v>27</v>
      </c>
      <c r="B56" s="37" t="s">
        <v>240</v>
      </c>
      <c r="C56" s="37">
        <v>31.982481023192801</v>
      </c>
      <c r="D56" s="37">
        <v>-81.111041875059797</v>
      </c>
      <c r="E56" s="38">
        <v>41246.458333333336</v>
      </c>
      <c r="F56" s="39">
        <v>0.45833333333333331</v>
      </c>
      <c r="G56" s="37">
        <v>15</v>
      </c>
      <c r="H56" s="37" t="s">
        <v>28</v>
      </c>
      <c r="I56" s="37" t="s">
        <v>29</v>
      </c>
      <c r="J56" s="37" t="s">
        <v>241</v>
      </c>
      <c r="K56" s="37">
        <v>20</v>
      </c>
      <c r="L56" s="37" t="s">
        <v>30</v>
      </c>
    </row>
    <row r="57" spans="1:12">
      <c r="A57" s="37" t="s">
        <v>27</v>
      </c>
      <c r="B57" s="37" t="s">
        <v>240</v>
      </c>
      <c r="C57" s="37">
        <v>31.982481023192801</v>
      </c>
      <c r="D57" s="37">
        <v>-81.111041875059797</v>
      </c>
      <c r="E57" s="38">
        <v>41246.458333333336</v>
      </c>
      <c r="F57" s="39">
        <v>0.45833333333333331</v>
      </c>
      <c r="G57" s="37">
        <v>15</v>
      </c>
      <c r="H57" s="37" t="s">
        <v>28</v>
      </c>
      <c r="I57" s="37" t="s">
        <v>31</v>
      </c>
      <c r="J57" s="37" t="s">
        <v>242</v>
      </c>
      <c r="K57" s="37">
        <v>570.20000000000005</v>
      </c>
      <c r="L57" s="37" t="s">
        <v>30</v>
      </c>
    </row>
    <row r="58" spans="1:12">
      <c r="A58" s="37" t="s">
        <v>32</v>
      </c>
      <c r="B58" s="37" t="s">
        <v>243</v>
      </c>
      <c r="C58" s="37">
        <v>31.995887131649798</v>
      </c>
      <c r="D58" s="37">
        <v>-81.090554392855694</v>
      </c>
      <c r="E58" s="38">
        <v>41256.390277777777</v>
      </c>
      <c r="F58" s="39">
        <v>0.39027777777777778</v>
      </c>
      <c r="G58" s="37">
        <v>0</v>
      </c>
      <c r="H58" s="37" t="s">
        <v>28</v>
      </c>
      <c r="I58" s="37" t="s">
        <v>29</v>
      </c>
      <c r="J58" s="37" t="s">
        <v>241</v>
      </c>
      <c r="K58" s="37">
        <v>450</v>
      </c>
      <c r="L58" s="37" t="s">
        <v>30</v>
      </c>
    </row>
    <row r="59" spans="1:12">
      <c r="A59" s="37" t="s">
        <v>32</v>
      </c>
      <c r="B59" s="37" t="s">
        <v>243</v>
      </c>
      <c r="C59" s="37">
        <v>31.995887131649798</v>
      </c>
      <c r="D59" s="37">
        <v>-81.090554392855694</v>
      </c>
      <c r="E59" s="38">
        <v>41256.390277777777</v>
      </c>
      <c r="F59" s="39">
        <v>0.39027777777777778</v>
      </c>
      <c r="G59" s="37">
        <v>0</v>
      </c>
      <c r="H59" s="37" t="s">
        <v>28</v>
      </c>
      <c r="I59" s="37" t="s">
        <v>31</v>
      </c>
      <c r="J59" s="37" t="s">
        <v>242</v>
      </c>
      <c r="K59" s="37">
        <v>832</v>
      </c>
      <c r="L59" s="37" t="s">
        <v>30</v>
      </c>
    </row>
    <row r="60" spans="1:12">
      <c r="A60" s="37" t="s">
        <v>27</v>
      </c>
      <c r="B60" s="37" t="s">
        <v>240</v>
      </c>
      <c r="C60" s="37">
        <v>31.982481023192801</v>
      </c>
      <c r="D60" s="37">
        <v>-81.111041875059797</v>
      </c>
      <c r="E60" s="38">
        <v>41256.409722222219</v>
      </c>
      <c r="F60" s="39">
        <v>0.40972222222222221</v>
      </c>
      <c r="G60" s="37">
        <v>0</v>
      </c>
      <c r="H60" s="37" t="s">
        <v>28</v>
      </c>
      <c r="I60" s="37" t="s">
        <v>31</v>
      </c>
      <c r="J60" s="37" t="s">
        <v>242</v>
      </c>
      <c r="K60" s="37">
        <v>1150</v>
      </c>
      <c r="L60" s="37" t="s">
        <v>30</v>
      </c>
    </row>
    <row r="61" spans="1:12">
      <c r="A61" s="37" t="s">
        <v>27</v>
      </c>
      <c r="B61" s="37" t="s">
        <v>240</v>
      </c>
      <c r="C61" s="37">
        <v>31.982481023192801</v>
      </c>
      <c r="D61" s="37">
        <v>-81.111041875059797</v>
      </c>
      <c r="E61" s="38">
        <v>41256.409722222219</v>
      </c>
      <c r="F61" s="39">
        <v>0.40972222222222221</v>
      </c>
      <c r="G61" s="37">
        <v>0</v>
      </c>
      <c r="H61" s="37" t="s">
        <v>28</v>
      </c>
      <c r="I61" s="37" t="s">
        <v>29</v>
      </c>
      <c r="J61" s="37" t="s">
        <v>241</v>
      </c>
      <c r="K61" s="37">
        <v>2300</v>
      </c>
      <c r="L61" s="37" t="s">
        <v>30</v>
      </c>
    </row>
    <row r="62" spans="1:12">
      <c r="A62" s="37" t="s">
        <v>32</v>
      </c>
      <c r="B62" s="37" t="s">
        <v>243</v>
      </c>
      <c r="C62" s="37">
        <v>31.995887131649798</v>
      </c>
      <c r="D62" s="37">
        <v>-81.090554392855694</v>
      </c>
      <c r="E62" s="38">
        <v>41263.368055555555</v>
      </c>
      <c r="F62" s="39">
        <v>0.36805555555555558</v>
      </c>
      <c r="G62" s="37">
        <v>0</v>
      </c>
      <c r="H62" s="37" t="s">
        <v>28</v>
      </c>
      <c r="I62" s="37" t="s">
        <v>31</v>
      </c>
      <c r="J62" s="37" t="s">
        <v>242</v>
      </c>
      <c r="K62" s="37">
        <v>42.8</v>
      </c>
      <c r="L62" s="37" t="s">
        <v>30</v>
      </c>
    </row>
    <row r="63" spans="1:12">
      <c r="A63" s="37" t="s">
        <v>32</v>
      </c>
      <c r="B63" s="37" t="s">
        <v>243</v>
      </c>
      <c r="C63" s="37">
        <v>31.995887131649798</v>
      </c>
      <c r="D63" s="37">
        <v>-81.090554392855694</v>
      </c>
      <c r="E63" s="38">
        <v>41263.368055555555</v>
      </c>
      <c r="F63" s="39">
        <v>0.36805555555555558</v>
      </c>
      <c r="G63" s="37">
        <v>0</v>
      </c>
      <c r="H63" s="37" t="s">
        <v>28</v>
      </c>
      <c r="I63" s="37" t="s">
        <v>29</v>
      </c>
      <c r="J63" s="37" t="s">
        <v>241</v>
      </c>
      <c r="K63" s="37">
        <v>110</v>
      </c>
      <c r="L63" s="37" t="s">
        <v>30</v>
      </c>
    </row>
    <row r="64" spans="1:12">
      <c r="A64" s="37" t="s">
        <v>33</v>
      </c>
      <c r="B64" s="37" t="s">
        <v>240</v>
      </c>
      <c r="C64" s="37">
        <v>31.982481023192801</v>
      </c>
      <c r="D64" s="37">
        <v>-81.111041875059797</v>
      </c>
      <c r="E64" s="38">
        <v>41263.387499999997</v>
      </c>
      <c r="F64" s="39">
        <v>0.38750000000000001</v>
      </c>
      <c r="G64" s="37">
        <v>0</v>
      </c>
      <c r="H64" s="37" t="s">
        <v>28</v>
      </c>
      <c r="I64" s="37" t="s">
        <v>31</v>
      </c>
      <c r="J64" s="37" t="s">
        <v>242</v>
      </c>
      <c r="K64" s="37">
        <v>456.4</v>
      </c>
      <c r="L64" s="37" t="s">
        <v>30</v>
      </c>
    </row>
    <row r="65" spans="1:12">
      <c r="A65" s="37" t="s">
        <v>33</v>
      </c>
      <c r="B65" s="37" t="s">
        <v>240</v>
      </c>
      <c r="C65" s="37">
        <v>31.982481023192801</v>
      </c>
      <c r="D65" s="37">
        <v>-81.111041875059797</v>
      </c>
      <c r="E65" s="38">
        <v>41263.387499999997</v>
      </c>
      <c r="F65" s="39">
        <v>0.38750000000000001</v>
      </c>
      <c r="G65" s="37">
        <v>0</v>
      </c>
      <c r="H65" s="37" t="s">
        <v>28</v>
      </c>
      <c r="I65" s="37" t="s">
        <v>29</v>
      </c>
      <c r="J65" s="37" t="s">
        <v>241</v>
      </c>
      <c r="K65" s="37">
        <v>700</v>
      </c>
      <c r="L65" s="37" t="s">
        <v>30</v>
      </c>
    </row>
    <row r="66" spans="1:12">
      <c r="A66" s="37" t="s">
        <v>33</v>
      </c>
      <c r="B66" s="37" t="s">
        <v>240</v>
      </c>
      <c r="C66" s="37">
        <v>31.982481023192801</v>
      </c>
      <c r="D66" s="37">
        <v>-81.111041875059797</v>
      </c>
      <c r="E66" s="38">
        <v>41270.347222222219</v>
      </c>
      <c r="F66" s="39">
        <v>0.34722222222222221</v>
      </c>
      <c r="G66" s="37">
        <v>1</v>
      </c>
      <c r="H66" s="37" t="s">
        <v>28</v>
      </c>
      <c r="I66" s="37" t="s">
        <v>29</v>
      </c>
      <c r="J66" s="37" t="s">
        <v>241</v>
      </c>
      <c r="K66" s="37">
        <v>330</v>
      </c>
      <c r="L66" s="37" t="s">
        <v>30</v>
      </c>
    </row>
    <row r="67" spans="1:12">
      <c r="A67" s="37" t="s">
        <v>33</v>
      </c>
      <c r="B67" s="37" t="s">
        <v>240</v>
      </c>
      <c r="C67" s="37">
        <v>31.982481023192801</v>
      </c>
      <c r="D67" s="37">
        <v>-81.111041875059797</v>
      </c>
      <c r="E67" s="38">
        <v>41270.347222222219</v>
      </c>
      <c r="F67" s="39">
        <v>0.34722222222222221</v>
      </c>
      <c r="G67" s="37">
        <v>1</v>
      </c>
      <c r="H67" s="37" t="s">
        <v>28</v>
      </c>
      <c r="I67" s="37" t="s">
        <v>31</v>
      </c>
      <c r="J67" s="37" t="s">
        <v>242</v>
      </c>
      <c r="K67" s="37">
        <v>597</v>
      </c>
      <c r="L67" s="37" t="s">
        <v>30</v>
      </c>
    </row>
    <row r="68" spans="1:12">
      <c r="A68" s="37" t="s">
        <v>32</v>
      </c>
      <c r="B68" s="37" t="s">
        <v>243</v>
      </c>
      <c r="C68" s="37">
        <v>31.995887131649798</v>
      </c>
      <c r="D68" s="37">
        <v>-81.090554392855694</v>
      </c>
      <c r="E68" s="38">
        <v>41270.361111111109</v>
      </c>
      <c r="F68" s="39">
        <v>0.3611111111111111</v>
      </c>
      <c r="G68" s="37">
        <v>1</v>
      </c>
      <c r="H68" s="37" t="s">
        <v>28</v>
      </c>
      <c r="I68" s="37" t="s">
        <v>29</v>
      </c>
      <c r="J68" s="37" t="s">
        <v>241</v>
      </c>
      <c r="K68" s="37">
        <v>1348</v>
      </c>
      <c r="L68" s="37" t="s">
        <v>30</v>
      </c>
    </row>
    <row r="69" spans="1:12">
      <c r="A69" s="37" t="s">
        <v>32</v>
      </c>
      <c r="B69" s="37" t="s">
        <v>243</v>
      </c>
      <c r="C69" s="37">
        <v>31.995887131649798</v>
      </c>
      <c r="D69" s="37">
        <v>-81.090554392855694</v>
      </c>
      <c r="E69" s="38">
        <v>41270.361111111109</v>
      </c>
      <c r="F69" s="39">
        <v>0.3611111111111111</v>
      </c>
      <c r="G69" s="37">
        <v>1</v>
      </c>
      <c r="H69" s="37" t="s">
        <v>28</v>
      </c>
      <c r="I69" s="37" t="s">
        <v>31</v>
      </c>
      <c r="J69" s="37" t="s">
        <v>242</v>
      </c>
      <c r="K69" s="37">
        <v>1583</v>
      </c>
      <c r="L69" s="37" t="s">
        <v>30</v>
      </c>
    </row>
    <row r="70" spans="1:12">
      <c r="A70" s="37" t="s">
        <v>33</v>
      </c>
      <c r="B70" s="37" t="s">
        <v>240</v>
      </c>
      <c r="C70" s="37">
        <v>31.982481023192801</v>
      </c>
      <c r="D70" s="37">
        <v>-81.111041875059797</v>
      </c>
      <c r="E70" s="38">
        <v>41340.333333333336</v>
      </c>
      <c r="F70" s="39">
        <v>0.33333333333333331</v>
      </c>
      <c r="G70" s="37">
        <v>9</v>
      </c>
      <c r="H70" s="37" t="s">
        <v>28</v>
      </c>
      <c r="I70" s="37" t="s">
        <v>29</v>
      </c>
      <c r="J70" s="37" t="s">
        <v>241</v>
      </c>
      <c r="K70" s="37">
        <v>110</v>
      </c>
      <c r="L70" s="37" t="s">
        <v>30</v>
      </c>
    </row>
    <row r="71" spans="1:12">
      <c r="A71" s="37" t="s">
        <v>33</v>
      </c>
      <c r="B71" s="37" t="s">
        <v>240</v>
      </c>
      <c r="C71" s="37">
        <v>31.982481023192801</v>
      </c>
      <c r="D71" s="37">
        <v>-81.111041875059797</v>
      </c>
      <c r="E71" s="38">
        <v>41340.333333333336</v>
      </c>
      <c r="F71" s="39">
        <v>0.33333333333333331</v>
      </c>
      <c r="G71" s="37">
        <v>9</v>
      </c>
      <c r="H71" s="37" t="s">
        <v>28</v>
      </c>
      <c r="I71" s="37" t="s">
        <v>31</v>
      </c>
      <c r="J71" s="37" t="s">
        <v>242</v>
      </c>
      <c r="K71" s="37">
        <v>267</v>
      </c>
      <c r="L71" s="37" t="s">
        <v>30</v>
      </c>
    </row>
    <row r="72" spans="1:12">
      <c r="A72" s="37" t="s">
        <v>32</v>
      </c>
      <c r="B72" s="37" t="s">
        <v>243</v>
      </c>
      <c r="C72" s="37">
        <v>31.995887131649798</v>
      </c>
      <c r="D72" s="37">
        <v>-81.090554392855694</v>
      </c>
      <c r="E72" s="38">
        <v>41340.347222222219</v>
      </c>
      <c r="F72" s="39">
        <v>0.34722222222222221</v>
      </c>
      <c r="G72" s="37">
        <v>9</v>
      </c>
      <c r="H72" s="37" t="s">
        <v>28</v>
      </c>
      <c r="I72" s="37" t="s">
        <v>31</v>
      </c>
      <c r="J72" s="37" t="s">
        <v>242</v>
      </c>
      <c r="K72" s="37">
        <v>227</v>
      </c>
      <c r="L72" s="37" t="s">
        <v>30</v>
      </c>
    </row>
    <row r="73" spans="1:12">
      <c r="A73" s="37" t="s">
        <v>32</v>
      </c>
      <c r="B73" s="37" t="s">
        <v>243</v>
      </c>
      <c r="C73" s="37">
        <v>31.995887131649798</v>
      </c>
      <c r="D73" s="37">
        <v>-81.090554392855694</v>
      </c>
      <c r="E73" s="38">
        <v>41340.347222222219</v>
      </c>
      <c r="F73" s="39">
        <v>0.34722222222222221</v>
      </c>
      <c r="G73" s="37">
        <v>9</v>
      </c>
      <c r="H73" s="37" t="s">
        <v>28</v>
      </c>
      <c r="I73" s="37" t="s">
        <v>29</v>
      </c>
      <c r="J73" s="37" t="s">
        <v>241</v>
      </c>
      <c r="K73" s="37">
        <v>330</v>
      </c>
      <c r="L73" s="37" t="s">
        <v>30</v>
      </c>
    </row>
    <row r="74" spans="1:12">
      <c r="A74" s="37" t="s">
        <v>32</v>
      </c>
      <c r="B74" s="37" t="s">
        <v>243</v>
      </c>
      <c r="C74" s="37">
        <v>31.995887131649798</v>
      </c>
      <c r="D74" s="37">
        <v>-81.090554392855694</v>
      </c>
      <c r="E74" s="38">
        <v>41347.370138888888</v>
      </c>
      <c r="F74" s="39">
        <v>0.37013888888888891</v>
      </c>
      <c r="G74" s="37">
        <v>2</v>
      </c>
      <c r="H74" s="37" t="s">
        <v>28</v>
      </c>
      <c r="I74" s="37" t="s">
        <v>29</v>
      </c>
      <c r="J74" s="37" t="s">
        <v>241</v>
      </c>
      <c r="K74" s="37">
        <v>20</v>
      </c>
      <c r="L74" s="37" t="s">
        <v>30</v>
      </c>
    </row>
    <row r="75" spans="1:12">
      <c r="A75" s="37" t="s">
        <v>32</v>
      </c>
      <c r="B75" s="37" t="s">
        <v>243</v>
      </c>
      <c r="C75" s="37">
        <v>31.995887131649798</v>
      </c>
      <c r="D75" s="37">
        <v>-81.090554392855694</v>
      </c>
      <c r="E75" s="38">
        <v>41347.370138888888</v>
      </c>
      <c r="F75" s="39">
        <v>0.37013888888888891</v>
      </c>
      <c r="G75" s="37">
        <v>2</v>
      </c>
      <c r="H75" s="37" t="s">
        <v>28</v>
      </c>
      <c r="I75" s="37" t="s">
        <v>31</v>
      </c>
      <c r="J75" s="37" t="s">
        <v>242</v>
      </c>
      <c r="K75" s="37">
        <v>58.4</v>
      </c>
      <c r="L75" s="37" t="s">
        <v>30</v>
      </c>
    </row>
    <row r="76" spans="1:12">
      <c r="A76" s="37" t="s">
        <v>33</v>
      </c>
      <c r="B76" s="37" t="s">
        <v>240</v>
      </c>
      <c r="C76" s="37">
        <v>31.982481023192801</v>
      </c>
      <c r="D76" s="37">
        <v>-81.111041875059797</v>
      </c>
      <c r="E76" s="38">
        <v>41347.388888888891</v>
      </c>
      <c r="F76" s="39">
        <v>0.3888888888888889</v>
      </c>
      <c r="G76" s="37">
        <v>2</v>
      </c>
      <c r="H76" s="37" t="s">
        <v>28</v>
      </c>
      <c r="I76" s="37" t="s">
        <v>29</v>
      </c>
      <c r="J76" s="37" t="s">
        <v>241</v>
      </c>
      <c r="K76" s="37">
        <v>110</v>
      </c>
      <c r="L76" s="37" t="s">
        <v>30</v>
      </c>
    </row>
    <row r="77" spans="1:12">
      <c r="A77" s="37" t="s">
        <v>33</v>
      </c>
      <c r="B77" s="37" t="s">
        <v>240</v>
      </c>
      <c r="C77" s="37">
        <v>31.982481023192801</v>
      </c>
      <c r="D77" s="37">
        <v>-81.111041875059797</v>
      </c>
      <c r="E77" s="38">
        <v>41347.388888888891</v>
      </c>
      <c r="F77" s="39">
        <v>0.3888888888888889</v>
      </c>
      <c r="G77" s="37">
        <v>2</v>
      </c>
      <c r="H77" s="37" t="s">
        <v>28</v>
      </c>
      <c r="I77" s="37" t="s">
        <v>31</v>
      </c>
      <c r="J77" s="37" t="s">
        <v>242</v>
      </c>
      <c r="K77" s="37">
        <v>297</v>
      </c>
      <c r="L77" s="37" t="s">
        <v>30</v>
      </c>
    </row>
    <row r="78" spans="1:12">
      <c r="A78" s="37" t="s">
        <v>32</v>
      </c>
      <c r="B78" s="37" t="s">
        <v>243</v>
      </c>
      <c r="C78" s="37">
        <v>31.995887131649798</v>
      </c>
      <c r="D78" s="37">
        <v>-81.090554392855694</v>
      </c>
      <c r="E78" s="38">
        <v>41354.375</v>
      </c>
      <c r="F78" s="39">
        <v>0.375</v>
      </c>
      <c r="G78" s="37">
        <v>3</v>
      </c>
      <c r="H78" s="37" t="s">
        <v>28</v>
      </c>
      <c r="I78" s="37" t="s">
        <v>29</v>
      </c>
      <c r="J78" s="37" t="s">
        <v>241</v>
      </c>
      <c r="K78" s="37">
        <v>78</v>
      </c>
      <c r="L78" s="37" t="s">
        <v>30</v>
      </c>
    </row>
    <row r="79" spans="1:12">
      <c r="A79" s="37" t="s">
        <v>32</v>
      </c>
      <c r="B79" s="37" t="s">
        <v>243</v>
      </c>
      <c r="C79" s="37">
        <v>31.995887131649798</v>
      </c>
      <c r="D79" s="37">
        <v>-81.090554392855694</v>
      </c>
      <c r="E79" s="38">
        <v>41354.375</v>
      </c>
      <c r="F79" s="39">
        <v>0.375</v>
      </c>
      <c r="G79" s="37">
        <v>3</v>
      </c>
      <c r="H79" s="37" t="s">
        <v>28</v>
      </c>
      <c r="I79" s="37" t="s">
        <v>31</v>
      </c>
      <c r="J79" s="37" t="s">
        <v>242</v>
      </c>
      <c r="K79" s="37">
        <v>1827</v>
      </c>
      <c r="L79" s="37" t="s">
        <v>30</v>
      </c>
    </row>
    <row r="80" spans="1:12">
      <c r="A80" s="37" t="s">
        <v>33</v>
      </c>
      <c r="B80" s="37" t="s">
        <v>240</v>
      </c>
      <c r="C80" s="37">
        <v>31.982481023192801</v>
      </c>
      <c r="D80" s="37">
        <v>-81.111041875059797</v>
      </c>
      <c r="E80" s="38">
        <v>41354.401388888888</v>
      </c>
      <c r="F80" s="39">
        <v>0.40138888888888891</v>
      </c>
      <c r="G80" s="37">
        <v>3</v>
      </c>
      <c r="H80" s="37" t="s">
        <v>28</v>
      </c>
      <c r="I80" s="37" t="s">
        <v>29</v>
      </c>
      <c r="J80" s="37" t="s">
        <v>241</v>
      </c>
      <c r="K80" s="37">
        <v>210</v>
      </c>
      <c r="L80" s="37" t="s">
        <v>30</v>
      </c>
    </row>
    <row r="81" spans="1:12">
      <c r="A81" s="37" t="s">
        <v>33</v>
      </c>
      <c r="B81" s="37" t="s">
        <v>240</v>
      </c>
      <c r="C81" s="37">
        <v>31.982481023192801</v>
      </c>
      <c r="D81" s="37">
        <v>-81.111041875059797</v>
      </c>
      <c r="E81" s="38">
        <v>41354.401388888888</v>
      </c>
      <c r="F81" s="39">
        <v>0.40138888888888891</v>
      </c>
      <c r="G81" s="37">
        <v>3</v>
      </c>
      <c r="H81" s="37" t="s">
        <v>28</v>
      </c>
      <c r="I81" s="37" t="s">
        <v>31</v>
      </c>
      <c r="J81" s="37" t="s">
        <v>242</v>
      </c>
      <c r="K81" s="37">
        <v>1583</v>
      </c>
      <c r="L81" s="37" t="s">
        <v>30</v>
      </c>
    </row>
    <row r="82" spans="1:12">
      <c r="A82" s="37" t="s">
        <v>32</v>
      </c>
      <c r="B82" s="37" t="s">
        <v>243</v>
      </c>
      <c r="C82" s="37">
        <v>31.995887131649798</v>
      </c>
      <c r="D82" s="37">
        <v>-81.090554392855694</v>
      </c>
      <c r="E82" s="38">
        <v>41360.37222222222</v>
      </c>
      <c r="F82" s="39">
        <v>0.37222222222222223</v>
      </c>
      <c r="G82" s="37">
        <v>3</v>
      </c>
      <c r="H82" s="37" t="s">
        <v>28</v>
      </c>
      <c r="I82" s="37" t="s">
        <v>29</v>
      </c>
      <c r="J82" s="37" t="s">
        <v>241</v>
      </c>
      <c r="K82" s="37">
        <v>170</v>
      </c>
      <c r="L82" s="37" t="s">
        <v>30</v>
      </c>
    </row>
    <row r="83" spans="1:12">
      <c r="A83" s="37" t="s">
        <v>32</v>
      </c>
      <c r="B83" s="37" t="s">
        <v>243</v>
      </c>
      <c r="C83" s="37">
        <v>31.995887131649798</v>
      </c>
      <c r="D83" s="37">
        <v>-81.090554392855694</v>
      </c>
      <c r="E83" s="38">
        <v>41360.37222222222</v>
      </c>
      <c r="F83" s="39">
        <v>0.37222222222222223</v>
      </c>
      <c r="G83" s="37">
        <v>3</v>
      </c>
      <c r="H83" s="37" t="s">
        <v>28</v>
      </c>
      <c r="I83" s="37" t="s">
        <v>31</v>
      </c>
      <c r="J83" s="37" t="s">
        <v>242</v>
      </c>
      <c r="K83" s="37">
        <v>367</v>
      </c>
      <c r="L83" s="37" t="s">
        <v>30</v>
      </c>
    </row>
    <row r="84" spans="1:12">
      <c r="A84" s="37" t="s">
        <v>33</v>
      </c>
      <c r="B84" s="37" t="s">
        <v>240</v>
      </c>
      <c r="C84" s="37">
        <v>31.982481023192801</v>
      </c>
      <c r="D84" s="37">
        <v>-81.111041875059797</v>
      </c>
      <c r="E84" s="38">
        <v>41360.390277777777</v>
      </c>
      <c r="F84" s="39">
        <v>0.39027777777777778</v>
      </c>
      <c r="G84" s="37">
        <v>3</v>
      </c>
      <c r="H84" s="37" t="s">
        <v>28</v>
      </c>
      <c r="I84" s="37" t="s">
        <v>31</v>
      </c>
      <c r="J84" s="37" t="s">
        <v>242</v>
      </c>
      <c r="K84" s="37">
        <v>91.4</v>
      </c>
      <c r="L84" s="37" t="s">
        <v>30</v>
      </c>
    </row>
    <row r="85" spans="1:12">
      <c r="A85" s="37" t="s">
        <v>33</v>
      </c>
      <c r="B85" s="37" t="s">
        <v>240</v>
      </c>
      <c r="C85" s="37">
        <v>31.982481023192801</v>
      </c>
      <c r="D85" s="37">
        <v>-81.111041875059797</v>
      </c>
      <c r="E85" s="38">
        <v>41360.390277777777</v>
      </c>
      <c r="F85" s="39">
        <v>0.39027777777777778</v>
      </c>
      <c r="G85" s="37">
        <v>3</v>
      </c>
      <c r="H85" s="37" t="s">
        <v>28</v>
      </c>
      <c r="I85" s="37" t="s">
        <v>29</v>
      </c>
      <c r="J85" s="37" t="s">
        <v>241</v>
      </c>
      <c r="K85" s="37">
        <v>110</v>
      </c>
      <c r="L85" s="37" t="s">
        <v>30</v>
      </c>
    </row>
    <row r="86" spans="1:12">
      <c r="A86" s="37" t="s">
        <v>34</v>
      </c>
      <c r="B86" s="37" t="s">
        <v>244</v>
      </c>
      <c r="C86" s="37">
        <v>31.9901311686728</v>
      </c>
      <c r="D86" s="37">
        <v>-81.144630742012893</v>
      </c>
      <c r="E86" s="38">
        <v>41429.326388888891</v>
      </c>
      <c r="F86" s="39">
        <v>0.3263888888888889</v>
      </c>
      <c r="G86" s="37">
        <v>0</v>
      </c>
      <c r="H86" s="37" t="s">
        <v>28</v>
      </c>
      <c r="I86" s="37" t="s">
        <v>31</v>
      </c>
      <c r="J86" s="37" t="s">
        <v>242</v>
      </c>
      <c r="K86" s="37">
        <v>2022</v>
      </c>
      <c r="L86" s="37" t="s">
        <v>30</v>
      </c>
    </row>
    <row r="87" spans="1:12">
      <c r="A87" s="37" t="s">
        <v>34</v>
      </c>
      <c r="B87" s="37" t="s">
        <v>244</v>
      </c>
      <c r="C87" s="37">
        <v>31.9901311686728</v>
      </c>
      <c r="D87" s="37">
        <v>-81.144630742012893</v>
      </c>
      <c r="E87" s="38">
        <v>41429.326388888891</v>
      </c>
      <c r="F87" s="39">
        <v>0.3263888888888889</v>
      </c>
      <c r="G87" s="37">
        <v>0</v>
      </c>
      <c r="H87" s="37" t="s">
        <v>28</v>
      </c>
      <c r="I87" s="37" t="s">
        <v>29</v>
      </c>
      <c r="J87" s="37" t="s">
        <v>241</v>
      </c>
      <c r="K87" s="37">
        <v>45</v>
      </c>
      <c r="L87" s="37" t="s">
        <v>30</v>
      </c>
    </row>
    <row r="88" spans="1:12">
      <c r="A88" s="37" t="s">
        <v>35</v>
      </c>
      <c r="B88" s="37" t="s">
        <v>245</v>
      </c>
      <c r="C88" s="37">
        <v>31.975612360833299</v>
      </c>
      <c r="D88" s="37">
        <v>-81.131748895475994</v>
      </c>
      <c r="E88" s="38">
        <v>44644</v>
      </c>
      <c r="F88" s="39">
        <v>0.52013888888888882</v>
      </c>
      <c r="G88" s="37">
        <v>0</v>
      </c>
      <c r="H88" s="37" t="s">
        <v>28</v>
      </c>
      <c r="I88" s="37" t="s">
        <v>36</v>
      </c>
      <c r="J88" s="37" t="s">
        <v>246</v>
      </c>
      <c r="K88" s="37">
        <v>1450</v>
      </c>
    </row>
    <row r="89" spans="1:12">
      <c r="A89" s="37" t="s">
        <v>37</v>
      </c>
      <c r="B89" s="37" t="s">
        <v>247</v>
      </c>
      <c r="C89" s="37">
        <v>31.984981640563198</v>
      </c>
      <c r="D89" s="37">
        <v>-81.136930039878095</v>
      </c>
      <c r="E89" s="38">
        <v>44532</v>
      </c>
      <c r="F89" s="39">
        <v>0.4548611111111111</v>
      </c>
      <c r="G89" s="37">
        <v>25</v>
      </c>
      <c r="H89" s="37" t="s">
        <v>28</v>
      </c>
      <c r="I89" s="37" t="s">
        <v>41</v>
      </c>
      <c r="J89" s="37" t="s">
        <v>246</v>
      </c>
      <c r="K89" s="37">
        <v>1664</v>
      </c>
      <c r="L89" s="37" t="s">
        <v>30</v>
      </c>
    </row>
    <row r="90" spans="1:12">
      <c r="A90" s="37" t="s">
        <v>42</v>
      </c>
      <c r="B90" s="37" t="s">
        <v>245</v>
      </c>
      <c r="C90" s="37">
        <v>31.984280910253801</v>
      </c>
      <c r="D90" s="37">
        <v>-81.129864906139403</v>
      </c>
      <c r="E90" s="38">
        <v>44551</v>
      </c>
      <c r="F90" s="39">
        <v>0.42569444444444443</v>
      </c>
      <c r="G90" s="37">
        <v>0</v>
      </c>
      <c r="H90" s="37" t="s">
        <v>28</v>
      </c>
      <c r="I90" s="37" t="s">
        <v>41</v>
      </c>
      <c r="J90" s="37" t="s">
        <v>246</v>
      </c>
      <c r="K90" s="37">
        <v>1830</v>
      </c>
      <c r="L90" s="37" t="s">
        <v>30</v>
      </c>
    </row>
    <row r="91" spans="1:12">
      <c r="A91" s="37" t="s">
        <v>43</v>
      </c>
      <c r="B91" s="37" t="s">
        <v>247</v>
      </c>
      <c r="C91" s="37">
        <v>31.984981640563198</v>
      </c>
      <c r="D91" s="37">
        <v>-81.136930039878095</v>
      </c>
      <c r="E91" s="38">
        <v>41429.350694444445</v>
      </c>
      <c r="F91" s="39">
        <v>0.35069444444444442</v>
      </c>
      <c r="G91" s="37">
        <v>0</v>
      </c>
      <c r="H91" s="37" t="s">
        <v>28</v>
      </c>
      <c r="I91" s="37" t="s">
        <v>31</v>
      </c>
      <c r="J91" s="37" t="s">
        <v>242</v>
      </c>
      <c r="K91" s="37">
        <v>2022</v>
      </c>
      <c r="L91" s="37" t="s">
        <v>30</v>
      </c>
    </row>
    <row r="92" spans="1:12">
      <c r="A92" s="37" t="s">
        <v>33</v>
      </c>
      <c r="B92" s="37" t="s">
        <v>240</v>
      </c>
      <c r="C92" s="37">
        <v>31.982481023192801</v>
      </c>
      <c r="D92" s="37">
        <v>-81.111041875059797</v>
      </c>
      <c r="E92" s="38">
        <v>41429.388888888891</v>
      </c>
      <c r="F92" s="39">
        <v>0.3888888888888889</v>
      </c>
      <c r="G92" s="37">
        <v>0</v>
      </c>
      <c r="H92" s="37" t="s">
        <v>28</v>
      </c>
      <c r="I92" s="37" t="s">
        <v>29</v>
      </c>
      <c r="J92" s="37" t="s">
        <v>241</v>
      </c>
      <c r="K92" s="37">
        <v>490</v>
      </c>
      <c r="L92" s="37" t="s">
        <v>30</v>
      </c>
    </row>
    <row r="93" spans="1:12">
      <c r="A93" s="37" t="s">
        <v>33</v>
      </c>
      <c r="B93" s="37" t="s">
        <v>240</v>
      </c>
      <c r="C93" s="37">
        <v>31.982481023192801</v>
      </c>
      <c r="D93" s="37">
        <v>-81.111041875059797</v>
      </c>
      <c r="E93" s="38">
        <v>41429.388888888891</v>
      </c>
      <c r="F93" s="39">
        <v>0.3888888888888889</v>
      </c>
      <c r="G93" s="37">
        <v>0</v>
      </c>
      <c r="H93" s="37" t="s">
        <v>28</v>
      </c>
      <c r="I93" s="37" t="s">
        <v>31</v>
      </c>
      <c r="J93" s="37" t="s">
        <v>242</v>
      </c>
      <c r="K93" s="37">
        <v>499</v>
      </c>
      <c r="L93" s="37" t="s">
        <v>30</v>
      </c>
    </row>
    <row r="94" spans="1:12">
      <c r="A94" s="37" t="s">
        <v>32</v>
      </c>
      <c r="B94" s="37" t="s">
        <v>243</v>
      </c>
      <c r="C94" s="37">
        <v>31.995887131649798</v>
      </c>
      <c r="D94" s="37">
        <v>-81.090554392855694</v>
      </c>
      <c r="E94" s="38">
        <v>41429.420138888891</v>
      </c>
      <c r="F94" s="39">
        <v>0.4201388888888889</v>
      </c>
      <c r="G94" s="37">
        <v>0</v>
      </c>
      <c r="H94" s="37" t="s">
        <v>28</v>
      </c>
      <c r="I94" s="37" t="s">
        <v>31</v>
      </c>
      <c r="J94" s="37" t="s">
        <v>242</v>
      </c>
      <c r="K94" s="37">
        <v>688</v>
      </c>
      <c r="L94" s="37" t="s">
        <v>30</v>
      </c>
    </row>
    <row r="95" spans="1:12">
      <c r="A95" s="37" t="s">
        <v>32</v>
      </c>
      <c r="B95" s="37" t="s">
        <v>243</v>
      </c>
      <c r="C95" s="37">
        <v>31.995887131649798</v>
      </c>
      <c r="D95" s="37">
        <v>-81.090554392855694</v>
      </c>
      <c r="E95" s="38">
        <v>41429.420138888891</v>
      </c>
      <c r="F95" s="39">
        <v>0.4201388888888889</v>
      </c>
      <c r="G95" s="37">
        <v>0</v>
      </c>
      <c r="H95" s="37" t="s">
        <v>28</v>
      </c>
      <c r="I95" s="37" t="s">
        <v>29</v>
      </c>
      <c r="J95" s="37" t="s">
        <v>241</v>
      </c>
      <c r="K95" s="37">
        <v>7900</v>
      </c>
      <c r="L95" s="37" t="s">
        <v>30</v>
      </c>
    </row>
    <row r="96" spans="1:12">
      <c r="A96" s="37" t="s">
        <v>34</v>
      </c>
      <c r="B96" s="37" t="s">
        <v>244</v>
      </c>
      <c r="C96" s="37">
        <v>31.9901311686728</v>
      </c>
      <c r="D96" s="37">
        <v>-81.144630742012893</v>
      </c>
      <c r="E96" s="38">
        <v>41436.336805555555</v>
      </c>
      <c r="F96" s="39">
        <v>0.33680555555555558</v>
      </c>
      <c r="G96" s="37">
        <v>1</v>
      </c>
      <c r="H96" s="37" t="s">
        <v>28</v>
      </c>
      <c r="I96" s="37" t="s">
        <v>31</v>
      </c>
      <c r="J96" s="37" t="s">
        <v>242</v>
      </c>
      <c r="K96" s="37">
        <v>1443</v>
      </c>
      <c r="L96" s="37" t="s">
        <v>30</v>
      </c>
    </row>
    <row r="97" spans="1:12">
      <c r="A97" s="37" t="s">
        <v>34</v>
      </c>
      <c r="B97" s="37" t="s">
        <v>244</v>
      </c>
      <c r="C97" s="37">
        <v>31.9901311686728</v>
      </c>
      <c r="D97" s="37">
        <v>-81.144630742012893</v>
      </c>
      <c r="E97" s="38">
        <v>41436.336805555555</v>
      </c>
      <c r="F97" s="39">
        <v>0.33680555555555558</v>
      </c>
      <c r="G97" s="37">
        <v>1</v>
      </c>
      <c r="H97" s="37" t="s">
        <v>28</v>
      </c>
      <c r="I97" s="37" t="s">
        <v>29</v>
      </c>
      <c r="J97" s="37" t="s">
        <v>241</v>
      </c>
      <c r="K97" s="37">
        <v>330</v>
      </c>
      <c r="L97" s="37" t="s">
        <v>30</v>
      </c>
    </row>
    <row r="98" spans="1:12">
      <c r="A98" s="37" t="s">
        <v>43</v>
      </c>
      <c r="B98" s="37" t="s">
        <v>247</v>
      </c>
      <c r="C98" s="37">
        <v>31.984981640563198</v>
      </c>
      <c r="D98" s="37">
        <v>-81.136930039878095</v>
      </c>
      <c r="E98" s="38">
        <v>41436.350694444445</v>
      </c>
      <c r="F98" s="39">
        <v>0.35069444444444442</v>
      </c>
      <c r="G98" s="37">
        <v>1</v>
      </c>
      <c r="H98" s="37" t="s">
        <v>28</v>
      </c>
      <c r="I98" s="37" t="s">
        <v>31</v>
      </c>
      <c r="J98" s="37" t="s">
        <v>242</v>
      </c>
      <c r="K98" s="37">
        <v>1443</v>
      </c>
      <c r="L98" s="37" t="s">
        <v>30</v>
      </c>
    </row>
    <row r="99" spans="1:12">
      <c r="A99" s="37" t="s">
        <v>43</v>
      </c>
      <c r="B99" s="37" t="s">
        <v>247</v>
      </c>
      <c r="C99" s="37">
        <v>31.984981640563198</v>
      </c>
      <c r="D99" s="37">
        <v>-81.136930039878095</v>
      </c>
      <c r="E99" s="38">
        <v>41443.430555555555</v>
      </c>
      <c r="F99" s="39">
        <v>0.43055555555555558</v>
      </c>
      <c r="G99" s="37">
        <v>1</v>
      </c>
      <c r="H99" s="37" t="s">
        <v>28</v>
      </c>
      <c r="I99" s="37" t="s">
        <v>31</v>
      </c>
      <c r="J99" s="37" t="s">
        <v>242</v>
      </c>
      <c r="K99" s="37">
        <v>1828</v>
      </c>
      <c r="L99" s="37" t="s">
        <v>30</v>
      </c>
    </row>
    <row r="100" spans="1:12">
      <c r="A100" s="37" t="s">
        <v>43</v>
      </c>
      <c r="B100" s="37" t="s">
        <v>247</v>
      </c>
      <c r="C100" s="37">
        <v>31.984981640563198</v>
      </c>
      <c r="D100" s="37">
        <v>-81.136930039878095</v>
      </c>
      <c r="E100" s="38">
        <v>41450.427083333336</v>
      </c>
      <c r="F100" s="39">
        <v>0.42708333333333331</v>
      </c>
      <c r="G100" s="37">
        <v>0</v>
      </c>
      <c r="H100" s="37" t="s">
        <v>28</v>
      </c>
      <c r="I100" s="37" t="s">
        <v>31</v>
      </c>
      <c r="J100" s="37" t="s">
        <v>242</v>
      </c>
      <c r="K100" s="37">
        <v>275</v>
      </c>
      <c r="L100" s="37" t="s">
        <v>30</v>
      </c>
    </row>
    <row r="101" spans="1:12">
      <c r="A101" s="37" t="s">
        <v>43</v>
      </c>
      <c r="B101" s="37" t="s">
        <v>247</v>
      </c>
      <c r="C101" s="37">
        <v>31.984981640563198</v>
      </c>
      <c r="D101" s="37">
        <v>-81.136930039878095</v>
      </c>
      <c r="E101" s="38">
        <v>41477.621527777781</v>
      </c>
      <c r="F101" s="39">
        <v>0.62152777777777779</v>
      </c>
      <c r="G101" s="37">
        <v>2</v>
      </c>
      <c r="H101" s="37" t="s">
        <v>28</v>
      </c>
      <c r="I101" s="37" t="s">
        <v>31</v>
      </c>
      <c r="J101" s="37" t="s">
        <v>242</v>
      </c>
      <c r="K101" s="37">
        <v>333</v>
      </c>
      <c r="L101" s="37" t="s">
        <v>30</v>
      </c>
    </row>
    <row r="102" spans="1:12">
      <c r="A102" s="37" t="s">
        <v>33</v>
      </c>
      <c r="B102" s="37" t="s">
        <v>240</v>
      </c>
      <c r="C102" s="37">
        <v>31.982481023192801</v>
      </c>
      <c r="D102" s="37">
        <v>-81.111041875059797</v>
      </c>
      <c r="E102" s="38">
        <v>41436.427083333336</v>
      </c>
      <c r="F102" s="39">
        <v>0.42708333333333331</v>
      </c>
      <c r="G102" s="37">
        <v>1</v>
      </c>
      <c r="H102" s="37" t="s">
        <v>28</v>
      </c>
      <c r="I102" s="37" t="s">
        <v>31</v>
      </c>
      <c r="J102" s="37" t="s">
        <v>242</v>
      </c>
      <c r="K102" s="37">
        <v>1150</v>
      </c>
      <c r="L102" s="37" t="s">
        <v>30</v>
      </c>
    </row>
    <row r="103" spans="1:12">
      <c r="A103" s="37" t="s">
        <v>33</v>
      </c>
      <c r="B103" s="37" t="s">
        <v>240</v>
      </c>
      <c r="C103" s="37">
        <v>31.982481023192801</v>
      </c>
      <c r="D103" s="37">
        <v>-81.111041875059797</v>
      </c>
      <c r="E103" s="38">
        <v>41436.427083333336</v>
      </c>
      <c r="F103" s="39">
        <v>0.42708333333333331</v>
      </c>
      <c r="G103" s="37">
        <v>1</v>
      </c>
      <c r="H103" s="37" t="s">
        <v>28</v>
      </c>
      <c r="I103" s="37" t="s">
        <v>29</v>
      </c>
      <c r="J103" s="37" t="s">
        <v>241</v>
      </c>
      <c r="K103" s="37">
        <v>2200</v>
      </c>
      <c r="L103" s="37" t="s">
        <v>30</v>
      </c>
    </row>
    <row r="104" spans="1:12">
      <c r="A104" s="37" t="s">
        <v>32</v>
      </c>
      <c r="B104" s="37" t="s">
        <v>243</v>
      </c>
      <c r="C104" s="37">
        <v>31.995887131649798</v>
      </c>
      <c r="D104" s="37">
        <v>-81.090554392855694</v>
      </c>
      <c r="E104" s="38">
        <v>41436.447916666664</v>
      </c>
      <c r="F104" s="39">
        <v>0.44791666666666669</v>
      </c>
      <c r="G104" s="37">
        <v>1</v>
      </c>
      <c r="H104" s="37" t="s">
        <v>28</v>
      </c>
      <c r="I104" s="37" t="s">
        <v>31</v>
      </c>
      <c r="J104" s="37" t="s">
        <v>242</v>
      </c>
      <c r="K104" s="37">
        <v>1583</v>
      </c>
      <c r="L104" s="37" t="s">
        <v>30</v>
      </c>
    </row>
    <row r="105" spans="1:12">
      <c r="A105" s="37" t="s">
        <v>32</v>
      </c>
      <c r="B105" s="37" t="s">
        <v>243</v>
      </c>
      <c r="C105" s="37">
        <v>31.995887131649798</v>
      </c>
      <c r="D105" s="37">
        <v>-81.090554392855694</v>
      </c>
      <c r="E105" s="38">
        <v>41436.447916666664</v>
      </c>
      <c r="F105" s="39">
        <v>0.44791666666666669</v>
      </c>
      <c r="G105" s="37">
        <v>1</v>
      </c>
      <c r="H105" s="37" t="s">
        <v>28</v>
      </c>
      <c r="I105" s="37" t="s">
        <v>29</v>
      </c>
      <c r="J105" s="37" t="s">
        <v>241</v>
      </c>
      <c r="K105" s="37">
        <v>2400</v>
      </c>
      <c r="L105" s="37" t="s">
        <v>30</v>
      </c>
    </row>
    <row r="106" spans="1:12">
      <c r="A106" s="37" t="s">
        <v>32</v>
      </c>
      <c r="B106" s="37" t="s">
        <v>243</v>
      </c>
      <c r="C106" s="37">
        <v>31.995887131649798</v>
      </c>
      <c r="D106" s="37">
        <v>-81.090554392855694</v>
      </c>
      <c r="E106" s="38">
        <v>41443.364583333336</v>
      </c>
      <c r="F106" s="39">
        <v>0.36458333333333331</v>
      </c>
      <c r="G106" s="37">
        <v>1</v>
      </c>
      <c r="H106" s="37" t="s">
        <v>28</v>
      </c>
      <c r="I106" s="37" t="s">
        <v>29</v>
      </c>
      <c r="J106" s="37" t="s">
        <v>241</v>
      </c>
      <c r="K106" s="37">
        <v>45</v>
      </c>
      <c r="L106" s="37" t="s">
        <v>30</v>
      </c>
    </row>
    <row r="107" spans="1:12">
      <c r="A107" s="37" t="s">
        <v>32</v>
      </c>
      <c r="B107" s="37" t="s">
        <v>243</v>
      </c>
      <c r="C107" s="37">
        <v>31.995887131649798</v>
      </c>
      <c r="D107" s="37">
        <v>-81.090554392855694</v>
      </c>
      <c r="E107" s="38">
        <v>41443.364583333336</v>
      </c>
      <c r="F107" s="39">
        <v>0.36458333333333331</v>
      </c>
      <c r="G107" s="37">
        <v>1</v>
      </c>
      <c r="H107" s="37" t="s">
        <v>28</v>
      </c>
      <c r="I107" s="37" t="s">
        <v>31</v>
      </c>
      <c r="J107" s="37" t="s">
        <v>242</v>
      </c>
      <c r="K107" s="37">
        <v>308</v>
      </c>
      <c r="L107" s="37" t="s">
        <v>30</v>
      </c>
    </row>
    <row r="108" spans="1:12">
      <c r="A108" s="37" t="s">
        <v>33</v>
      </c>
      <c r="B108" s="37" t="s">
        <v>240</v>
      </c>
      <c r="C108" s="37">
        <v>31.982481023192801</v>
      </c>
      <c r="D108" s="37">
        <v>-81.111041875059797</v>
      </c>
      <c r="E108" s="38">
        <v>41443.385416666664</v>
      </c>
      <c r="F108" s="39">
        <v>0.38541666666666669</v>
      </c>
      <c r="G108" s="37">
        <v>1</v>
      </c>
      <c r="H108" s="37" t="s">
        <v>28</v>
      </c>
      <c r="I108" s="37" t="s">
        <v>29</v>
      </c>
      <c r="J108" s="37" t="s">
        <v>241</v>
      </c>
      <c r="K108" s="37">
        <v>790</v>
      </c>
      <c r="L108" s="37" t="s">
        <v>30</v>
      </c>
    </row>
    <row r="109" spans="1:12">
      <c r="A109" s="37" t="s">
        <v>33</v>
      </c>
      <c r="B109" s="37" t="s">
        <v>240</v>
      </c>
      <c r="C109" s="37">
        <v>31.982481023192801</v>
      </c>
      <c r="D109" s="37">
        <v>-81.111041875059797</v>
      </c>
      <c r="E109" s="38">
        <v>41443.385416666664</v>
      </c>
      <c r="F109" s="39">
        <v>0.38541666666666669</v>
      </c>
      <c r="G109" s="37">
        <v>1</v>
      </c>
      <c r="H109" s="37" t="s">
        <v>28</v>
      </c>
      <c r="I109" s="37" t="s">
        <v>31</v>
      </c>
      <c r="J109" s="37" t="s">
        <v>242</v>
      </c>
      <c r="K109" s="37">
        <v>957</v>
      </c>
      <c r="L109" s="37" t="s">
        <v>30</v>
      </c>
    </row>
    <row r="110" spans="1:12">
      <c r="A110" s="37" t="s">
        <v>34</v>
      </c>
      <c r="B110" s="37" t="s">
        <v>244</v>
      </c>
      <c r="C110" s="37">
        <v>31.9901311686728</v>
      </c>
      <c r="D110" s="37">
        <v>-81.144630742012893</v>
      </c>
      <c r="E110" s="38">
        <v>41443.412499999999</v>
      </c>
      <c r="F110" s="39">
        <v>0.41249999999999998</v>
      </c>
      <c r="G110" s="37">
        <v>1</v>
      </c>
      <c r="H110" s="37" t="s">
        <v>28</v>
      </c>
      <c r="I110" s="37" t="s">
        <v>31</v>
      </c>
      <c r="J110" s="37" t="s">
        <v>242</v>
      </c>
      <c r="K110" s="37">
        <v>1741</v>
      </c>
      <c r="L110" s="37" t="s">
        <v>30</v>
      </c>
    </row>
    <row r="111" spans="1:12">
      <c r="A111" s="37" t="s">
        <v>34</v>
      </c>
      <c r="B111" s="37" t="s">
        <v>244</v>
      </c>
      <c r="C111" s="37">
        <v>31.9901311686728</v>
      </c>
      <c r="D111" s="37">
        <v>-81.144630742012893</v>
      </c>
      <c r="E111" s="38">
        <v>41443.412499999999</v>
      </c>
      <c r="F111" s="39">
        <v>0.41249999999999998</v>
      </c>
      <c r="G111" s="37">
        <v>1</v>
      </c>
      <c r="H111" s="37" t="s">
        <v>28</v>
      </c>
      <c r="I111" s="37" t="s">
        <v>29</v>
      </c>
      <c r="J111" s="37" t="s">
        <v>241</v>
      </c>
      <c r="K111" s="37">
        <v>330</v>
      </c>
      <c r="L111" s="37" t="s">
        <v>30</v>
      </c>
    </row>
    <row r="112" spans="1:12">
      <c r="A112" s="37" t="s">
        <v>43</v>
      </c>
      <c r="B112" s="37" t="s">
        <v>247</v>
      </c>
      <c r="C112" s="37">
        <v>31.984981640563198</v>
      </c>
      <c r="D112" s="37">
        <v>-81.136930039878095</v>
      </c>
      <c r="E112" s="38">
        <v>41478.631944444445</v>
      </c>
      <c r="F112" s="39">
        <v>0.63194444444444442</v>
      </c>
      <c r="G112" s="37">
        <v>3</v>
      </c>
      <c r="H112" s="37" t="s">
        <v>28</v>
      </c>
      <c r="I112" s="37" t="s">
        <v>31</v>
      </c>
      <c r="J112" s="37" t="s">
        <v>242</v>
      </c>
      <c r="K112" s="37">
        <v>545</v>
      </c>
      <c r="L112" s="37" t="s">
        <v>30</v>
      </c>
    </row>
    <row r="113" spans="1:12">
      <c r="A113" s="37" t="s">
        <v>43</v>
      </c>
      <c r="B113" s="37" t="s">
        <v>247</v>
      </c>
      <c r="C113" s="37">
        <v>31.984981640563198</v>
      </c>
      <c r="D113" s="37">
        <v>-81.136930039878095</v>
      </c>
      <c r="E113" s="38">
        <v>41480.631944444445</v>
      </c>
      <c r="F113" s="39">
        <v>0.63194444444444442</v>
      </c>
      <c r="G113" s="37">
        <v>1</v>
      </c>
      <c r="H113" s="37" t="s">
        <v>28</v>
      </c>
      <c r="I113" s="37" t="s">
        <v>31</v>
      </c>
      <c r="J113" s="37" t="s">
        <v>242</v>
      </c>
      <c r="K113" s="37">
        <v>656</v>
      </c>
      <c r="L113" s="37" t="s">
        <v>30</v>
      </c>
    </row>
    <row r="114" spans="1:12">
      <c r="A114" s="37" t="s">
        <v>43</v>
      </c>
      <c r="B114" s="37" t="s">
        <v>247</v>
      </c>
      <c r="C114" s="37">
        <v>31.984981640563198</v>
      </c>
      <c r="D114" s="37">
        <v>-81.136930039878095</v>
      </c>
      <c r="E114" s="38">
        <v>41481.390277777777</v>
      </c>
      <c r="F114" s="39">
        <v>0.39027777777777778</v>
      </c>
      <c r="G114" s="37">
        <v>1</v>
      </c>
      <c r="H114" s="37" t="s">
        <v>28</v>
      </c>
      <c r="I114" s="37" t="s">
        <v>31</v>
      </c>
      <c r="J114" s="37" t="s">
        <v>242</v>
      </c>
      <c r="K114" s="37">
        <v>1150</v>
      </c>
      <c r="L114" s="37" t="s">
        <v>30</v>
      </c>
    </row>
    <row r="115" spans="1:12">
      <c r="A115" s="37" t="s">
        <v>43</v>
      </c>
      <c r="B115" s="37" t="s">
        <v>247</v>
      </c>
      <c r="C115" s="37">
        <v>31.984981640563198</v>
      </c>
      <c r="D115" s="37">
        <v>-81.136930039878095</v>
      </c>
      <c r="E115" s="38">
        <v>41484.427083333336</v>
      </c>
      <c r="F115" s="39">
        <v>0.42708333333333331</v>
      </c>
      <c r="G115" s="37">
        <v>0</v>
      </c>
      <c r="H115" s="37" t="s">
        <v>28</v>
      </c>
      <c r="I115" s="37" t="s">
        <v>31</v>
      </c>
      <c r="J115" s="37" t="s">
        <v>242</v>
      </c>
      <c r="K115" s="37">
        <v>957</v>
      </c>
      <c r="L115" s="37" t="s">
        <v>30</v>
      </c>
    </row>
    <row r="116" spans="1:12">
      <c r="A116" s="37" t="s">
        <v>32</v>
      </c>
      <c r="B116" s="37" t="s">
        <v>243</v>
      </c>
      <c r="C116" s="37">
        <v>31.995887131649798</v>
      </c>
      <c r="D116" s="37">
        <v>-81.090554392855694</v>
      </c>
      <c r="E116" s="38">
        <v>41450.368055555555</v>
      </c>
      <c r="F116" s="39">
        <v>0.36805555555555558</v>
      </c>
      <c r="G116" s="37">
        <v>0</v>
      </c>
      <c r="H116" s="37" t="s">
        <v>28</v>
      </c>
      <c r="I116" s="37" t="s">
        <v>29</v>
      </c>
      <c r="J116" s="37" t="s">
        <v>241</v>
      </c>
      <c r="K116" s="37">
        <v>140</v>
      </c>
      <c r="L116" s="37" t="s">
        <v>30</v>
      </c>
    </row>
    <row r="117" spans="1:12">
      <c r="A117" s="37" t="s">
        <v>32</v>
      </c>
      <c r="B117" s="37" t="s">
        <v>243</v>
      </c>
      <c r="C117" s="37">
        <v>31.995887131649798</v>
      </c>
      <c r="D117" s="37">
        <v>-81.090554392855694</v>
      </c>
      <c r="E117" s="38">
        <v>41450.368055555555</v>
      </c>
      <c r="F117" s="39">
        <v>0.36805555555555558</v>
      </c>
      <c r="G117" s="37">
        <v>0</v>
      </c>
      <c r="H117" s="37" t="s">
        <v>28</v>
      </c>
      <c r="I117" s="37" t="s">
        <v>31</v>
      </c>
      <c r="J117" s="37" t="s">
        <v>242</v>
      </c>
      <c r="K117" s="37">
        <v>256</v>
      </c>
      <c r="L117" s="37" t="s">
        <v>30</v>
      </c>
    </row>
    <row r="118" spans="1:12">
      <c r="A118" s="37" t="s">
        <v>33</v>
      </c>
      <c r="B118" s="37" t="s">
        <v>240</v>
      </c>
      <c r="C118" s="37">
        <v>31.982481023192801</v>
      </c>
      <c r="D118" s="37">
        <v>-81.111041875059797</v>
      </c>
      <c r="E118" s="38">
        <v>41450.386805555558</v>
      </c>
      <c r="F118" s="39">
        <v>0.38680555555555557</v>
      </c>
      <c r="G118" s="37">
        <v>0</v>
      </c>
      <c r="H118" s="37" t="s">
        <v>28</v>
      </c>
      <c r="I118" s="37" t="s">
        <v>29</v>
      </c>
      <c r="J118" s="37" t="s">
        <v>241</v>
      </c>
      <c r="K118" s="37">
        <v>400</v>
      </c>
      <c r="L118" s="37" t="s">
        <v>30</v>
      </c>
    </row>
    <row r="119" spans="1:12">
      <c r="A119" s="37" t="s">
        <v>33</v>
      </c>
      <c r="B119" s="37" t="s">
        <v>240</v>
      </c>
      <c r="C119" s="37">
        <v>31.982481023192801</v>
      </c>
      <c r="D119" s="37">
        <v>-81.111041875059797</v>
      </c>
      <c r="E119" s="38">
        <v>41450.386805555558</v>
      </c>
      <c r="F119" s="39">
        <v>0.38680555555555557</v>
      </c>
      <c r="G119" s="37">
        <v>0</v>
      </c>
      <c r="H119" s="37" t="s">
        <v>28</v>
      </c>
      <c r="I119" s="37" t="s">
        <v>31</v>
      </c>
      <c r="J119" s="37" t="s">
        <v>242</v>
      </c>
      <c r="K119" s="37">
        <v>634</v>
      </c>
      <c r="L119" s="37" t="s">
        <v>30</v>
      </c>
    </row>
    <row r="120" spans="1:12">
      <c r="A120" s="37" t="s">
        <v>34</v>
      </c>
      <c r="B120" s="37" t="s">
        <v>244</v>
      </c>
      <c r="C120" s="37">
        <v>31.9901311686728</v>
      </c>
      <c r="D120" s="37">
        <v>-81.144630742012893</v>
      </c>
      <c r="E120" s="38">
        <v>41450.409722222219</v>
      </c>
      <c r="F120" s="39">
        <v>0.40972222222222221</v>
      </c>
      <c r="G120" s="37">
        <v>0</v>
      </c>
      <c r="H120" s="37" t="s">
        <v>28</v>
      </c>
      <c r="I120" s="37" t="s">
        <v>31</v>
      </c>
      <c r="J120" s="37" t="s">
        <v>242</v>
      </c>
      <c r="K120" s="37">
        <v>345</v>
      </c>
      <c r="L120" s="37" t="s">
        <v>30</v>
      </c>
    </row>
    <row r="121" spans="1:12">
      <c r="A121" s="37" t="s">
        <v>34</v>
      </c>
      <c r="B121" s="37" t="s">
        <v>244</v>
      </c>
      <c r="C121" s="37">
        <v>31.9901311686728</v>
      </c>
      <c r="D121" s="37">
        <v>-81.144630742012893</v>
      </c>
      <c r="E121" s="38">
        <v>41450.409722222219</v>
      </c>
      <c r="F121" s="39">
        <v>0.40972222222222221</v>
      </c>
      <c r="G121" s="37">
        <v>0</v>
      </c>
      <c r="H121" s="37" t="s">
        <v>28</v>
      </c>
      <c r="I121" s="37" t="s">
        <v>29</v>
      </c>
      <c r="J121" s="37" t="s">
        <v>241</v>
      </c>
      <c r="K121" s="37">
        <v>330</v>
      </c>
      <c r="L121" s="37" t="s">
        <v>30</v>
      </c>
    </row>
    <row r="122" spans="1:12">
      <c r="A122" s="37" t="s">
        <v>43</v>
      </c>
      <c r="B122" s="37" t="s">
        <v>247</v>
      </c>
      <c r="C122" s="37">
        <v>31.984981640563198</v>
      </c>
      <c r="D122" s="37">
        <v>-81.136930039878095</v>
      </c>
      <c r="E122" s="38">
        <v>41520.472222222219</v>
      </c>
      <c r="F122" s="39">
        <v>0.47222222222222221</v>
      </c>
      <c r="G122" s="37">
        <v>1</v>
      </c>
      <c r="H122" s="37" t="s">
        <v>28</v>
      </c>
      <c r="I122" s="37" t="s">
        <v>31</v>
      </c>
      <c r="J122" s="37" t="s">
        <v>242</v>
      </c>
      <c r="K122" s="37">
        <v>1828</v>
      </c>
      <c r="L122" s="37" t="s">
        <v>30</v>
      </c>
    </row>
    <row r="123" spans="1:12">
      <c r="A123" s="37" t="s">
        <v>43</v>
      </c>
      <c r="B123" s="37" t="s">
        <v>247</v>
      </c>
      <c r="C123" s="37">
        <v>31.984981640563198</v>
      </c>
      <c r="D123" s="37">
        <v>-81.136930039878095</v>
      </c>
      <c r="E123" s="38">
        <v>41529.451388888891</v>
      </c>
      <c r="F123" s="39">
        <v>0.4513888888888889</v>
      </c>
      <c r="G123" s="37">
        <v>8</v>
      </c>
      <c r="H123" s="37" t="s">
        <v>28</v>
      </c>
      <c r="I123" s="37" t="s">
        <v>31</v>
      </c>
      <c r="J123" s="37" t="s">
        <v>242</v>
      </c>
      <c r="K123" s="37">
        <v>137</v>
      </c>
      <c r="L123" s="37" t="s">
        <v>30</v>
      </c>
    </row>
    <row r="124" spans="1:12">
      <c r="A124" s="37" t="s">
        <v>43</v>
      </c>
      <c r="B124" s="37" t="s">
        <v>247</v>
      </c>
      <c r="C124" s="37">
        <v>31.984981640563198</v>
      </c>
      <c r="D124" s="37">
        <v>-81.136930039878095</v>
      </c>
      <c r="E124" s="38">
        <v>41534.418055555558</v>
      </c>
      <c r="F124" s="39">
        <v>0.41805555555555557</v>
      </c>
      <c r="G124" s="37">
        <v>1</v>
      </c>
      <c r="H124" s="37" t="s">
        <v>28</v>
      </c>
      <c r="I124" s="37" t="s">
        <v>31</v>
      </c>
      <c r="J124" s="37" t="s">
        <v>242</v>
      </c>
      <c r="K124" s="37">
        <v>403</v>
      </c>
      <c r="L124" s="37" t="s">
        <v>30</v>
      </c>
    </row>
    <row r="125" spans="1:12">
      <c r="A125" s="37" t="s">
        <v>43</v>
      </c>
      <c r="B125" s="37" t="s">
        <v>247</v>
      </c>
      <c r="C125" s="37">
        <v>31.984981640563198</v>
      </c>
      <c r="D125" s="37">
        <v>-81.136930039878095</v>
      </c>
      <c r="E125" s="38">
        <v>41543.421527777777</v>
      </c>
      <c r="F125" s="39">
        <v>0.42152777777777778</v>
      </c>
      <c r="G125" s="37">
        <v>1</v>
      </c>
      <c r="H125" s="37" t="s">
        <v>28</v>
      </c>
      <c r="I125" s="37" t="s">
        <v>31</v>
      </c>
      <c r="J125" s="37" t="s">
        <v>242</v>
      </c>
      <c r="K125" s="37">
        <v>2022</v>
      </c>
      <c r="L125" s="37" t="s">
        <v>30</v>
      </c>
    </row>
    <row r="126" spans="1:12">
      <c r="A126" s="37" t="s">
        <v>34</v>
      </c>
      <c r="B126" s="37" t="s">
        <v>244</v>
      </c>
      <c r="C126" s="37">
        <v>31.9901311686728</v>
      </c>
      <c r="D126" s="37">
        <v>-81.144630742012893</v>
      </c>
      <c r="E126" s="38">
        <v>41477.609027777777</v>
      </c>
      <c r="F126" s="39">
        <v>0.60902777777777772</v>
      </c>
      <c r="G126" s="37">
        <v>2</v>
      </c>
      <c r="H126" s="37" t="s">
        <v>28</v>
      </c>
      <c r="I126" s="37" t="s">
        <v>31</v>
      </c>
      <c r="J126" s="37" t="s">
        <v>242</v>
      </c>
      <c r="K126" s="37">
        <v>197</v>
      </c>
      <c r="L126" s="37" t="s">
        <v>30</v>
      </c>
    </row>
    <row r="127" spans="1:12">
      <c r="A127" s="37" t="s">
        <v>34</v>
      </c>
      <c r="B127" s="37" t="s">
        <v>244</v>
      </c>
      <c r="C127" s="37">
        <v>31.9901311686728</v>
      </c>
      <c r="D127" s="37">
        <v>-81.144630742012893</v>
      </c>
      <c r="E127" s="38">
        <v>41477.609027777777</v>
      </c>
      <c r="F127" s="39">
        <v>0.60902777777777772</v>
      </c>
      <c r="G127" s="37">
        <v>2</v>
      </c>
      <c r="H127" s="37" t="s">
        <v>28</v>
      </c>
      <c r="I127" s="37" t="s">
        <v>29</v>
      </c>
      <c r="J127" s="37" t="s">
        <v>241</v>
      </c>
      <c r="K127" s="37">
        <v>790</v>
      </c>
      <c r="L127" s="37" t="s">
        <v>30</v>
      </c>
    </row>
    <row r="128" spans="1:12">
      <c r="A128" s="37" t="s">
        <v>44</v>
      </c>
      <c r="B128" s="37" t="s">
        <v>247</v>
      </c>
      <c r="C128" s="37">
        <v>31.984981640563198</v>
      </c>
      <c r="D128" s="37">
        <v>-81.136930039878095</v>
      </c>
      <c r="E128" s="38">
        <v>41613.399305555555</v>
      </c>
      <c r="F128" s="39">
        <v>0.39930555555555558</v>
      </c>
      <c r="G128" s="37">
        <v>9</v>
      </c>
      <c r="H128" s="37" t="s">
        <v>28</v>
      </c>
      <c r="I128" s="37" t="s">
        <v>31</v>
      </c>
      <c r="J128" s="37" t="s">
        <v>242</v>
      </c>
      <c r="K128" s="37">
        <v>1002</v>
      </c>
      <c r="L128" s="37" t="s">
        <v>30</v>
      </c>
    </row>
    <row r="129" spans="1:12">
      <c r="A129" s="37" t="s">
        <v>43</v>
      </c>
      <c r="B129" s="37" t="s">
        <v>247</v>
      </c>
      <c r="C129" s="37">
        <v>31.984981640563198</v>
      </c>
      <c r="D129" s="37">
        <v>-81.136930039878095</v>
      </c>
      <c r="E129" s="38">
        <v>41620.444444444445</v>
      </c>
      <c r="F129" s="39">
        <v>0.44444444444444442</v>
      </c>
      <c r="G129" s="37">
        <v>2</v>
      </c>
      <c r="H129" s="37" t="s">
        <v>28</v>
      </c>
      <c r="I129" s="37" t="s">
        <v>31</v>
      </c>
      <c r="J129" s="37" t="s">
        <v>242</v>
      </c>
      <c r="K129" s="37">
        <v>394</v>
      </c>
      <c r="L129" s="37" t="s">
        <v>30</v>
      </c>
    </row>
    <row r="130" spans="1:12">
      <c r="A130" s="37" t="s">
        <v>32</v>
      </c>
      <c r="B130" s="37" t="s">
        <v>243</v>
      </c>
      <c r="C130" s="37">
        <v>31.995887131649798</v>
      </c>
      <c r="D130" s="37">
        <v>-81.090554392855694</v>
      </c>
      <c r="E130" s="38">
        <v>41477.638888888891</v>
      </c>
      <c r="F130" s="39">
        <v>0.63888888888888884</v>
      </c>
      <c r="G130" s="37">
        <v>2</v>
      </c>
      <c r="H130" s="37" t="s">
        <v>28</v>
      </c>
      <c r="I130" s="37" t="s">
        <v>31</v>
      </c>
      <c r="J130" s="37" t="s">
        <v>242</v>
      </c>
      <c r="K130" s="37">
        <v>597</v>
      </c>
      <c r="L130" s="37" t="s">
        <v>30</v>
      </c>
    </row>
    <row r="131" spans="1:12">
      <c r="A131" s="37" t="s">
        <v>32</v>
      </c>
      <c r="B131" s="37" t="s">
        <v>243</v>
      </c>
      <c r="C131" s="37">
        <v>31.995887131649798</v>
      </c>
      <c r="D131" s="37">
        <v>-81.090554392855694</v>
      </c>
      <c r="E131" s="38">
        <v>41477.638888888891</v>
      </c>
      <c r="F131" s="39">
        <v>0.63888888888888884</v>
      </c>
      <c r="G131" s="37">
        <v>2</v>
      </c>
      <c r="H131" s="37" t="s">
        <v>28</v>
      </c>
      <c r="I131" s="37" t="s">
        <v>29</v>
      </c>
      <c r="J131" s="37" t="s">
        <v>241</v>
      </c>
      <c r="K131" s="37">
        <v>2400</v>
      </c>
      <c r="L131" s="37" t="s">
        <v>30</v>
      </c>
    </row>
    <row r="132" spans="1:12">
      <c r="A132" s="37" t="s">
        <v>34</v>
      </c>
      <c r="B132" s="37" t="s">
        <v>244</v>
      </c>
      <c r="C132" s="37">
        <v>31.9901311686728</v>
      </c>
      <c r="D132" s="37">
        <v>-81.144630742012893</v>
      </c>
      <c r="E132" s="38">
        <v>41478.625</v>
      </c>
      <c r="F132" s="39">
        <v>0.625</v>
      </c>
      <c r="G132" s="37">
        <v>3</v>
      </c>
      <c r="H132" s="37" t="s">
        <v>28</v>
      </c>
      <c r="I132" s="37" t="s">
        <v>31</v>
      </c>
      <c r="J132" s="37" t="s">
        <v>242</v>
      </c>
      <c r="K132" s="37">
        <v>688</v>
      </c>
      <c r="L132" s="37" t="s">
        <v>30</v>
      </c>
    </row>
    <row r="133" spans="1:12">
      <c r="A133" s="37" t="s">
        <v>34</v>
      </c>
      <c r="B133" s="37" t="s">
        <v>244</v>
      </c>
      <c r="C133" s="37">
        <v>31.9901311686728</v>
      </c>
      <c r="D133" s="37">
        <v>-81.144630742012893</v>
      </c>
      <c r="E133" s="38">
        <v>41478.625</v>
      </c>
      <c r="F133" s="39">
        <v>0.625</v>
      </c>
      <c r="G133" s="37">
        <v>3</v>
      </c>
      <c r="H133" s="37" t="s">
        <v>28</v>
      </c>
      <c r="I133" s="37" t="s">
        <v>29</v>
      </c>
      <c r="J133" s="37" t="s">
        <v>241</v>
      </c>
      <c r="K133" s="37">
        <v>490</v>
      </c>
      <c r="L133" s="37" t="s">
        <v>30</v>
      </c>
    </row>
    <row r="134" spans="1:12">
      <c r="A134" s="37" t="s">
        <v>44</v>
      </c>
      <c r="B134" s="37" t="s">
        <v>247</v>
      </c>
      <c r="C134" s="37">
        <v>31.984981640563198</v>
      </c>
      <c r="D134" s="37">
        <v>-81.136930039878095</v>
      </c>
      <c r="E134" s="38">
        <v>41625.421527777777</v>
      </c>
      <c r="F134" s="39">
        <v>0.42152777777777778</v>
      </c>
      <c r="G134" s="37">
        <v>3</v>
      </c>
      <c r="H134" s="37" t="s">
        <v>28</v>
      </c>
      <c r="I134" s="37" t="s">
        <v>31</v>
      </c>
      <c r="J134" s="37" t="s">
        <v>242</v>
      </c>
      <c r="K134" s="37">
        <v>381</v>
      </c>
      <c r="L134" s="37" t="s">
        <v>30</v>
      </c>
    </row>
    <row r="135" spans="1:12">
      <c r="A135" s="37" t="s">
        <v>43</v>
      </c>
      <c r="B135" s="37" t="s">
        <v>247</v>
      </c>
      <c r="C135" s="37">
        <v>31.984981640563198</v>
      </c>
      <c r="D135" s="37">
        <v>-81.136930039878095</v>
      </c>
      <c r="E135" s="38">
        <v>41631.429166666669</v>
      </c>
      <c r="F135" s="39">
        <v>0.42916666666666664</v>
      </c>
      <c r="G135" s="37">
        <v>0</v>
      </c>
      <c r="H135" s="37" t="s">
        <v>28</v>
      </c>
      <c r="I135" s="37" t="s">
        <v>31</v>
      </c>
      <c r="J135" s="37" t="s">
        <v>242</v>
      </c>
      <c r="K135" s="37">
        <v>498</v>
      </c>
      <c r="L135" s="37" t="s">
        <v>30</v>
      </c>
    </row>
    <row r="136" spans="1:12">
      <c r="A136" s="37" t="s">
        <v>32</v>
      </c>
      <c r="B136" s="37" t="s">
        <v>243</v>
      </c>
      <c r="C136" s="37">
        <v>31.995887131649798</v>
      </c>
      <c r="D136" s="37">
        <v>-81.090554392855694</v>
      </c>
      <c r="E136" s="38">
        <v>41478.642361111109</v>
      </c>
      <c r="F136" s="39">
        <v>0.64236111111111116</v>
      </c>
      <c r="G136" s="37">
        <v>3</v>
      </c>
      <c r="H136" s="37" t="s">
        <v>28</v>
      </c>
      <c r="I136" s="37" t="s">
        <v>31</v>
      </c>
      <c r="J136" s="37" t="s">
        <v>242</v>
      </c>
      <c r="K136" s="37">
        <v>445</v>
      </c>
      <c r="L136" s="37" t="s">
        <v>30</v>
      </c>
    </row>
    <row r="137" spans="1:12">
      <c r="A137" s="37" t="s">
        <v>32</v>
      </c>
      <c r="B137" s="37" t="s">
        <v>243</v>
      </c>
      <c r="C137" s="37">
        <v>31.995887131649798</v>
      </c>
      <c r="D137" s="37">
        <v>-81.090554392855694</v>
      </c>
      <c r="E137" s="38">
        <v>41478.642361111109</v>
      </c>
      <c r="F137" s="39">
        <v>0.64236111111111116</v>
      </c>
      <c r="G137" s="37">
        <v>3</v>
      </c>
      <c r="H137" s="37" t="s">
        <v>28</v>
      </c>
      <c r="I137" s="37" t="s">
        <v>29</v>
      </c>
      <c r="J137" s="37" t="s">
        <v>241</v>
      </c>
      <c r="K137" s="37">
        <v>3500</v>
      </c>
      <c r="L137" s="37" t="s">
        <v>30</v>
      </c>
    </row>
    <row r="138" spans="1:12">
      <c r="A138" s="37" t="s">
        <v>34</v>
      </c>
      <c r="B138" s="37" t="s">
        <v>244</v>
      </c>
      <c r="C138" s="37">
        <v>31.9901311686728</v>
      </c>
      <c r="D138" s="37">
        <v>-81.144630742012893</v>
      </c>
      <c r="E138" s="38">
        <v>41480.625</v>
      </c>
      <c r="F138" s="39">
        <v>0.625</v>
      </c>
      <c r="G138" s="37">
        <v>1</v>
      </c>
      <c r="H138" s="37" t="s">
        <v>28</v>
      </c>
      <c r="I138" s="37" t="s">
        <v>31</v>
      </c>
      <c r="J138" s="37" t="s">
        <v>242</v>
      </c>
      <c r="K138" s="37">
        <v>562</v>
      </c>
      <c r="L138" s="37" t="s">
        <v>30</v>
      </c>
    </row>
    <row r="139" spans="1:12">
      <c r="A139" s="37" t="s">
        <v>34</v>
      </c>
      <c r="B139" s="37" t="s">
        <v>244</v>
      </c>
      <c r="C139" s="37">
        <v>31.9901311686728</v>
      </c>
      <c r="D139" s="37">
        <v>-81.144630742012893</v>
      </c>
      <c r="E139" s="38">
        <v>41480.625</v>
      </c>
      <c r="F139" s="39">
        <v>0.625</v>
      </c>
      <c r="G139" s="37">
        <v>1</v>
      </c>
      <c r="H139" s="37" t="s">
        <v>28</v>
      </c>
      <c r="I139" s="37" t="s">
        <v>29</v>
      </c>
      <c r="J139" s="37" t="s">
        <v>241</v>
      </c>
      <c r="K139" s="37">
        <v>170</v>
      </c>
      <c r="L139" s="37" t="s">
        <v>30</v>
      </c>
    </row>
    <row r="140" spans="1:12">
      <c r="A140" s="37" t="s">
        <v>43</v>
      </c>
      <c r="B140" s="37" t="s">
        <v>247</v>
      </c>
      <c r="C140" s="37">
        <v>31.984981640563198</v>
      </c>
      <c r="D140" s="37">
        <v>-81.136930039878095</v>
      </c>
      <c r="E140" s="38">
        <v>41704.408333333333</v>
      </c>
      <c r="F140" s="39">
        <v>0.40833333333333333</v>
      </c>
      <c r="G140" s="37">
        <v>0</v>
      </c>
      <c r="H140" s="37" t="s">
        <v>28</v>
      </c>
      <c r="I140" s="37" t="s">
        <v>31</v>
      </c>
      <c r="J140" s="37" t="s">
        <v>242</v>
      </c>
      <c r="K140" s="37">
        <v>757</v>
      </c>
      <c r="L140" s="37" t="s">
        <v>30</v>
      </c>
    </row>
    <row r="141" spans="1:12">
      <c r="A141" s="37" t="s">
        <v>43</v>
      </c>
      <c r="B141" s="37" t="s">
        <v>247</v>
      </c>
      <c r="C141" s="37">
        <v>31.984981640563198</v>
      </c>
      <c r="D141" s="37">
        <v>-81.136930039878095</v>
      </c>
      <c r="E141" s="38">
        <v>41711.449999999997</v>
      </c>
      <c r="F141" s="39">
        <v>0.45</v>
      </c>
      <c r="G141" s="37">
        <v>1</v>
      </c>
      <c r="H141" s="37" t="s">
        <v>28</v>
      </c>
      <c r="I141" s="37" t="s">
        <v>31</v>
      </c>
      <c r="J141" s="37" t="s">
        <v>242</v>
      </c>
      <c r="K141" s="37">
        <v>1099</v>
      </c>
      <c r="L141" s="37" t="s">
        <v>30</v>
      </c>
    </row>
    <row r="142" spans="1:12">
      <c r="A142" s="37" t="s">
        <v>32</v>
      </c>
      <c r="B142" s="37" t="s">
        <v>243</v>
      </c>
      <c r="C142" s="37">
        <v>31.995887131649798</v>
      </c>
      <c r="D142" s="37">
        <v>-81.090554392855694</v>
      </c>
      <c r="E142" s="38">
        <v>41480.642361111109</v>
      </c>
      <c r="F142" s="39">
        <v>0.64236111111111116</v>
      </c>
      <c r="G142" s="37">
        <v>1</v>
      </c>
      <c r="H142" s="37" t="s">
        <v>28</v>
      </c>
      <c r="I142" s="37" t="s">
        <v>31</v>
      </c>
      <c r="J142" s="37" t="s">
        <v>242</v>
      </c>
      <c r="K142" s="37">
        <v>794</v>
      </c>
      <c r="L142" s="37" t="s">
        <v>30</v>
      </c>
    </row>
    <row r="143" spans="1:12">
      <c r="A143" s="37" t="s">
        <v>32</v>
      </c>
      <c r="B143" s="37" t="s">
        <v>243</v>
      </c>
      <c r="C143" s="37">
        <v>31.995887131649798</v>
      </c>
      <c r="D143" s="37">
        <v>-81.090554392855694</v>
      </c>
      <c r="E143" s="38">
        <v>41480.642361111109</v>
      </c>
      <c r="F143" s="39">
        <v>0.64236111111111116</v>
      </c>
      <c r="G143" s="37">
        <v>1</v>
      </c>
      <c r="H143" s="37" t="s">
        <v>28</v>
      </c>
      <c r="I143" s="37" t="s">
        <v>29</v>
      </c>
      <c r="J143" s="37" t="s">
        <v>241</v>
      </c>
      <c r="K143" s="37">
        <v>1700</v>
      </c>
      <c r="L143" s="37" t="s">
        <v>30</v>
      </c>
    </row>
    <row r="144" spans="1:12">
      <c r="A144" s="37" t="s">
        <v>34</v>
      </c>
      <c r="B144" s="37" t="s">
        <v>244</v>
      </c>
      <c r="C144" s="37">
        <v>31.9901311686728</v>
      </c>
      <c r="D144" s="37">
        <v>-81.144630742012893</v>
      </c>
      <c r="E144" s="38">
        <v>41481.384722222225</v>
      </c>
      <c r="F144" s="39">
        <v>0.38472222222222224</v>
      </c>
      <c r="G144" s="37">
        <v>1</v>
      </c>
      <c r="H144" s="37" t="s">
        <v>28</v>
      </c>
      <c r="I144" s="37" t="s">
        <v>31</v>
      </c>
      <c r="J144" s="37" t="s">
        <v>242</v>
      </c>
      <c r="K144" s="37">
        <v>545</v>
      </c>
      <c r="L144" s="37" t="s">
        <v>30</v>
      </c>
    </row>
    <row r="145" spans="1:12">
      <c r="A145" s="37" t="s">
        <v>34</v>
      </c>
      <c r="B145" s="37" t="s">
        <v>244</v>
      </c>
      <c r="C145" s="37">
        <v>31.9901311686728</v>
      </c>
      <c r="D145" s="37">
        <v>-81.144630742012893</v>
      </c>
      <c r="E145" s="38">
        <v>41481.384722222225</v>
      </c>
      <c r="F145" s="39">
        <v>0.38472222222222224</v>
      </c>
      <c r="G145" s="37">
        <v>1</v>
      </c>
      <c r="H145" s="37" t="s">
        <v>28</v>
      </c>
      <c r="I145" s="37" t="s">
        <v>29</v>
      </c>
      <c r="J145" s="37" t="s">
        <v>241</v>
      </c>
      <c r="K145" s="37">
        <v>3300</v>
      </c>
      <c r="L145" s="37" t="s">
        <v>30</v>
      </c>
    </row>
    <row r="146" spans="1:12">
      <c r="A146" s="37" t="s">
        <v>44</v>
      </c>
      <c r="B146" s="37" t="s">
        <v>247</v>
      </c>
      <c r="C146" s="37">
        <v>31.984981640563198</v>
      </c>
      <c r="D146" s="37">
        <v>-81.136930039878095</v>
      </c>
      <c r="E146" s="38">
        <v>41718.435416666667</v>
      </c>
      <c r="F146" s="39">
        <v>0.43541666666666667</v>
      </c>
      <c r="G146" s="37">
        <v>3</v>
      </c>
      <c r="H146" s="37" t="s">
        <v>28</v>
      </c>
      <c r="I146" s="37" t="s">
        <v>31</v>
      </c>
      <c r="J146" s="37" t="s">
        <v>242</v>
      </c>
      <c r="K146" s="37">
        <v>597</v>
      </c>
      <c r="L146" s="37" t="s">
        <v>30</v>
      </c>
    </row>
    <row r="147" spans="1:12">
      <c r="A147" s="37" t="s">
        <v>44</v>
      </c>
      <c r="B147" s="37" t="s">
        <v>247</v>
      </c>
      <c r="C147" s="37">
        <v>31.984981640563198</v>
      </c>
      <c r="D147" s="37">
        <v>-81.136930039878095</v>
      </c>
      <c r="E147" s="38">
        <v>41725.427083333336</v>
      </c>
      <c r="F147" s="39">
        <v>0.42708333333333331</v>
      </c>
      <c r="G147" s="37">
        <v>2</v>
      </c>
      <c r="H147" s="37" t="s">
        <v>28</v>
      </c>
      <c r="I147" s="37" t="s">
        <v>31</v>
      </c>
      <c r="J147" s="37" t="s">
        <v>242</v>
      </c>
      <c r="K147" s="37">
        <v>519</v>
      </c>
      <c r="L147" s="37" t="s">
        <v>30</v>
      </c>
    </row>
    <row r="148" spans="1:12">
      <c r="A148" s="37" t="s">
        <v>32</v>
      </c>
      <c r="B148" s="37" t="s">
        <v>243</v>
      </c>
      <c r="C148" s="37">
        <v>31.995887131649798</v>
      </c>
      <c r="D148" s="37">
        <v>-81.090554392855694</v>
      </c>
      <c r="E148" s="38">
        <v>41481.407638888886</v>
      </c>
      <c r="F148" s="39">
        <v>0.40763888888888888</v>
      </c>
      <c r="G148" s="37">
        <v>1</v>
      </c>
      <c r="H148" s="37" t="s">
        <v>28</v>
      </c>
      <c r="I148" s="37" t="s">
        <v>31</v>
      </c>
      <c r="J148" s="37" t="s">
        <v>242</v>
      </c>
      <c r="K148" s="37">
        <v>403</v>
      </c>
      <c r="L148" s="37" t="s">
        <v>30</v>
      </c>
    </row>
    <row r="149" spans="1:12">
      <c r="A149" s="37" t="s">
        <v>32</v>
      </c>
      <c r="B149" s="37" t="s">
        <v>243</v>
      </c>
      <c r="C149" s="37">
        <v>31.995887131649798</v>
      </c>
      <c r="D149" s="37">
        <v>-81.090554392855694</v>
      </c>
      <c r="E149" s="38">
        <v>41481.407638888886</v>
      </c>
      <c r="F149" s="39">
        <v>0.40763888888888888</v>
      </c>
      <c r="G149" s="37">
        <v>1</v>
      </c>
      <c r="H149" s="37" t="s">
        <v>28</v>
      </c>
      <c r="I149" s="37" t="s">
        <v>29</v>
      </c>
      <c r="J149" s="37" t="s">
        <v>241</v>
      </c>
      <c r="K149" s="37">
        <v>13000</v>
      </c>
      <c r="L149" s="37" t="s">
        <v>30</v>
      </c>
    </row>
    <row r="150" spans="1:12">
      <c r="A150" s="37" t="s">
        <v>34</v>
      </c>
      <c r="B150" s="37" t="s">
        <v>244</v>
      </c>
      <c r="C150" s="37">
        <v>31.9901311686728</v>
      </c>
      <c r="D150" s="37">
        <v>-81.144630742012893</v>
      </c>
      <c r="E150" s="38">
        <v>41484.419444444444</v>
      </c>
      <c r="F150" s="39">
        <v>0.41944444444444445</v>
      </c>
      <c r="G150" s="37">
        <v>0</v>
      </c>
      <c r="H150" s="37" t="s">
        <v>28</v>
      </c>
      <c r="I150" s="37" t="s">
        <v>31</v>
      </c>
      <c r="J150" s="37" t="s">
        <v>242</v>
      </c>
      <c r="K150" s="37">
        <v>840</v>
      </c>
      <c r="L150" s="37" t="s">
        <v>30</v>
      </c>
    </row>
    <row r="151" spans="1:12">
      <c r="A151" s="37" t="s">
        <v>34</v>
      </c>
      <c r="B151" s="37" t="s">
        <v>244</v>
      </c>
      <c r="C151" s="37">
        <v>31.9901311686728</v>
      </c>
      <c r="D151" s="37">
        <v>-81.144630742012893</v>
      </c>
      <c r="E151" s="38">
        <v>41484.419444444444</v>
      </c>
      <c r="F151" s="39">
        <v>0.41944444444444445</v>
      </c>
      <c r="G151" s="37">
        <v>0</v>
      </c>
      <c r="H151" s="37" t="s">
        <v>28</v>
      </c>
      <c r="I151" s="37" t="s">
        <v>29</v>
      </c>
      <c r="J151" s="37" t="s">
        <v>241</v>
      </c>
      <c r="K151" s="37">
        <v>1100</v>
      </c>
      <c r="L151" s="37" t="s">
        <v>30</v>
      </c>
    </row>
    <row r="152" spans="1:12">
      <c r="A152" s="37" t="s">
        <v>43</v>
      </c>
      <c r="B152" s="37" t="s">
        <v>247</v>
      </c>
      <c r="C152" s="37">
        <v>31.984981640563198</v>
      </c>
      <c r="D152" s="37">
        <v>-81.136930039878095</v>
      </c>
      <c r="E152" s="38">
        <v>41793.404861111114</v>
      </c>
      <c r="F152" s="39">
        <v>0.40486111111111112</v>
      </c>
      <c r="G152" s="37">
        <v>5</v>
      </c>
      <c r="H152" s="37" t="s">
        <v>28</v>
      </c>
      <c r="I152" s="37" t="s">
        <v>31</v>
      </c>
      <c r="J152" s="37" t="s">
        <v>242</v>
      </c>
      <c r="K152" s="37">
        <v>793.6</v>
      </c>
      <c r="L152" s="37" t="s">
        <v>30</v>
      </c>
    </row>
    <row r="153" spans="1:12">
      <c r="A153" s="37" t="s">
        <v>43</v>
      </c>
      <c r="B153" s="37" t="s">
        <v>247</v>
      </c>
      <c r="C153" s="37">
        <v>31.984981640563198</v>
      </c>
      <c r="D153" s="37">
        <v>-81.136930039878095</v>
      </c>
      <c r="E153" s="38">
        <v>41800.413194444445</v>
      </c>
      <c r="F153" s="39">
        <v>0.41319444444444442</v>
      </c>
      <c r="G153" s="37">
        <v>2</v>
      </c>
      <c r="H153" s="37" t="s">
        <v>28</v>
      </c>
      <c r="I153" s="37" t="s">
        <v>31</v>
      </c>
      <c r="J153" s="37" t="s">
        <v>242</v>
      </c>
      <c r="K153" s="37">
        <v>1317.2</v>
      </c>
      <c r="L153" s="37" t="s">
        <v>30</v>
      </c>
    </row>
    <row r="154" spans="1:12">
      <c r="A154" s="37" t="s">
        <v>32</v>
      </c>
      <c r="B154" s="37" t="s">
        <v>243</v>
      </c>
      <c r="C154" s="37">
        <v>31.995887131649798</v>
      </c>
      <c r="D154" s="37">
        <v>-81.090554392855694</v>
      </c>
      <c r="E154" s="38">
        <v>41484.444444444445</v>
      </c>
      <c r="F154" s="39">
        <v>0.44444444444444442</v>
      </c>
      <c r="G154" s="37">
        <v>0</v>
      </c>
      <c r="H154" s="37" t="s">
        <v>28</v>
      </c>
      <c r="I154" s="37" t="s">
        <v>31</v>
      </c>
      <c r="J154" s="37" t="s">
        <v>242</v>
      </c>
      <c r="K154" s="37">
        <v>252</v>
      </c>
      <c r="L154" s="37" t="s">
        <v>30</v>
      </c>
    </row>
    <row r="155" spans="1:12">
      <c r="A155" s="37" t="s">
        <v>32</v>
      </c>
      <c r="B155" s="37" t="s">
        <v>243</v>
      </c>
      <c r="C155" s="37">
        <v>31.995887131649798</v>
      </c>
      <c r="D155" s="37">
        <v>-81.090554392855694</v>
      </c>
      <c r="E155" s="38">
        <v>41484.444444444445</v>
      </c>
      <c r="F155" s="39">
        <v>0.44444444444444442</v>
      </c>
      <c r="G155" s="37">
        <v>0</v>
      </c>
      <c r="H155" s="37" t="s">
        <v>28</v>
      </c>
      <c r="I155" s="37" t="s">
        <v>29</v>
      </c>
      <c r="J155" s="37" t="s">
        <v>241</v>
      </c>
      <c r="K155" s="37">
        <v>310</v>
      </c>
      <c r="L155" s="37" t="s">
        <v>30</v>
      </c>
    </row>
    <row r="156" spans="1:12">
      <c r="A156" s="37" t="s">
        <v>45</v>
      </c>
      <c r="B156" s="37" t="e">
        <v>#N/A</v>
      </c>
      <c r="C156" s="37" t="e">
        <v>#N/A</v>
      </c>
      <c r="D156" s="37" t="e">
        <v>#N/A</v>
      </c>
      <c r="E156" s="38">
        <v>41485.402777777781</v>
      </c>
      <c r="F156" s="39">
        <v>0.40277777777777779</v>
      </c>
      <c r="G156" s="37">
        <v>1</v>
      </c>
      <c r="H156" s="37" t="s">
        <v>28</v>
      </c>
      <c r="I156" s="37" t="s">
        <v>31</v>
      </c>
      <c r="J156" s="37" t="s">
        <v>242</v>
      </c>
      <c r="K156" s="37">
        <v>2022</v>
      </c>
      <c r="L156" s="37" t="s">
        <v>30</v>
      </c>
    </row>
    <row r="157" spans="1:12">
      <c r="A157" s="37" t="s">
        <v>45</v>
      </c>
      <c r="B157" s="37" t="e">
        <v>#N/A</v>
      </c>
      <c r="C157" s="37" t="e">
        <v>#N/A</v>
      </c>
      <c r="D157" s="37" t="e">
        <v>#N/A</v>
      </c>
      <c r="E157" s="38">
        <v>41485.402777777781</v>
      </c>
      <c r="F157" s="39">
        <v>0.40277777777777779</v>
      </c>
      <c r="G157" s="37">
        <v>1</v>
      </c>
      <c r="H157" s="37" t="s">
        <v>28</v>
      </c>
      <c r="I157" s="37" t="s">
        <v>29</v>
      </c>
      <c r="J157" s="37" t="s">
        <v>241</v>
      </c>
      <c r="K157" s="37">
        <v>54000</v>
      </c>
      <c r="L157" s="37" t="s">
        <v>30</v>
      </c>
    </row>
    <row r="158" spans="1:12">
      <c r="A158" s="37" t="s">
        <v>43</v>
      </c>
      <c r="B158" s="37" t="s">
        <v>247</v>
      </c>
      <c r="C158" s="37">
        <v>31.984981640563198</v>
      </c>
      <c r="D158" s="37">
        <v>-81.136930039878095</v>
      </c>
      <c r="E158" s="38">
        <v>41807.409722222219</v>
      </c>
      <c r="F158" s="39">
        <v>0.40972222222222221</v>
      </c>
      <c r="G158" s="37">
        <v>3</v>
      </c>
      <c r="H158" s="37" t="s">
        <v>28</v>
      </c>
      <c r="I158" s="37" t="s">
        <v>31</v>
      </c>
      <c r="J158" s="37" t="s">
        <v>242</v>
      </c>
      <c r="K158" s="37">
        <v>2022.4</v>
      </c>
      <c r="L158" s="37" t="s">
        <v>30</v>
      </c>
    </row>
    <row r="159" spans="1:12">
      <c r="A159" s="37" t="s">
        <v>43</v>
      </c>
      <c r="B159" s="37" t="s">
        <v>247</v>
      </c>
      <c r="C159" s="37">
        <v>31.984981640563198</v>
      </c>
      <c r="D159" s="37">
        <v>-81.136930039878095</v>
      </c>
      <c r="E159" s="38">
        <v>41814.416666666664</v>
      </c>
      <c r="F159" s="39">
        <v>0.41666666666666669</v>
      </c>
      <c r="G159" s="37">
        <v>0</v>
      </c>
      <c r="H159" s="37" t="s">
        <v>28</v>
      </c>
      <c r="I159" s="37" t="s">
        <v>31</v>
      </c>
      <c r="J159" s="37" t="s">
        <v>242</v>
      </c>
      <c r="K159" s="37">
        <v>2022.4</v>
      </c>
      <c r="L159" s="37" t="s">
        <v>30</v>
      </c>
    </row>
    <row r="160" spans="1:12">
      <c r="A160" s="37" t="s">
        <v>46</v>
      </c>
      <c r="B160" s="37" t="e">
        <v>#N/A</v>
      </c>
      <c r="C160" s="37" t="e">
        <v>#N/A</v>
      </c>
      <c r="D160" s="37" t="e">
        <v>#N/A</v>
      </c>
      <c r="E160" s="38">
        <v>41485.421527777777</v>
      </c>
      <c r="F160" s="39">
        <v>0.42152777777777778</v>
      </c>
      <c r="G160" s="37">
        <v>1</v>
      </c>
      <c r="H160" s="37" t="s">
        <v>28</v>
      </c>
      <c r="I160" s="37" t="s">
        <v>31</v>
      </c>
      <c r="J160" s="37" t="s">
        <v>242</v>
      </c>
      <c r="K160" s="37">
        <v>1828</v>
      </c>
      <c r="L160" s="37" t="s">
        <v>30</v>
      </c>
    </row>
    <row r="161" spans="1:12">
      <c r="A161" s="37" t="s">
        <v>46</v>
      </c>
      <c r="B161" s="37" t="e">
        <v>#N/A</v>
      </c>
      <c r="C161" s="37" t="e">
        <v>#N/A</v>
      </c>
      <c r="D161" s="37" t="e">
        <v>#N/A</v>
      </c>
      <c r="E161" s="38">
        <v>41485.421527777777</v>
      </c>
      <c r="F161" s="39">
        <v>0.42152777777777778</v>
      </c>
      <c r="G161" s="37">
        <v>1</v>
      </c>
      <c r="H161" s="37" t="s">
        <v>28</v>
      </c>
      <c r="I161" s="37" t="s">
        <v>29</v>
      </c>
      <c r="J161" s="37" t="s">
        <v>241</v>
      </c>
      <c r="K161" s="37">
        <v>13000</v>
      </c>
      <c r="L161" s="37" t="s">
        <v>30</v>
      </c>
    </row>
    <row r="162" spans="1:12">
      <c r="A162" s="37" t="s">
        <v>47</v>
      </c>
      <c r="B162" s="37" t="e">
        <v>#N/A</v>
      </c>
      <c r="C162" s="37" t="e">
        <v>#N/A</v>
      </c>
      <c r="D162" s="37" t="e">
        <v>#N/A</v>
      </c>
      <c r="E162" s="38">
        <v>41485.430555555555</v>
      </c>
      <c r="F162" s="39">
        <v>0.43055555555555558</v>
      </c>
      <c r="G162" s="37">
        <v>1</v>
      </c>
      <c r="H162" s="37" t="s">
        <v>28</v>
      </c>
      <c r="I162" s="37" t="s">
        <v>31</v>
      </c>
      <c r="J162" s="37" t="s">
        <v>242</v>
      </c>
      <c r="K162" s="37">
        <v>957</v>
      </c>
      <c r="L162" s="37" t="s">
        <v>30</v>
      </c>
    </row>
    <row r="163" spans="1:12">
      <c r="A163" s="37" t="s">
        <v>47</v>
      </c>
      <c r="B163" s="37" t="e">
        <v>#N/A</v>
      </c>
      <c r="C163" s="37" t="e">
        <v>#N/A</v>
      </c>
      <c r="D163" s="37" t="e">
        <v>#N/A</v>
      </c>
      <c r="E163" s="38">
        <v>41485.430555555555</v>
      </c>
      <c r="F163" s="39">
        <v>0.43055555555555558</v>
      </c>
      <c r="G163" s="37">
        <v>1</v>
      </c>
      <c r="H163" s="37" t="s">
        <v>28</v>
      </c>
      <c r="I163" s="37" t="s">
        <v>29</v>
      </c>
      <c r="J163" s="37" t="s">
        <v>241</v>
      </c>
      <c r="K163" s="37">
        <v>4900</v>
      </c>
      <c r="L163" s="37" t="s">
        <v>30</v>
      </c>
    </row>
    <row r="164" spans="1:12">
      <c r="A164" s="37" t="s">
        <v>33</v>
      </c>
      <c r="B164" s="37" t="s">
        <v>240</v>
      </c>
      <c r="C164" s="37">
        <v>31.982481023192801</v>
      </c>
      <c r="D164" s="37">
        <v>-81.111041875059797</v>
      </c>
      <c r="E164" s="38">
        <v>41485.436111111114</v>
      </c>
      <c r="F164" s="39">
        <v>0.43611111111111112</v>
      </c>
      <c r="G164" s="37">
        <v>1</v>
      </c>
      <c r="H164" s="37" t="s">
        <v>28</v>
      </c>
      <c r="I164" s="37" t="s">
        <v>31</v>
      </c>
      <c r="J164" s="37" t="s">
        <v>242</v>
      </c>
      <c r="K164" s="37">
        <v>2022</v>
      </c>
      <c r="L164" s="37" t="s">
        <v>30</v>
      </c>
    </row>
    <row r="165" spans="1:12">
      <c r="A165" s="37" t="s">
        <v>33</v>
      </c>
      <c r="B165" s="37" t="s">
        <v>240</v>
      </c>
      <c r="C165" s="37">
        <v>31.982481023192801</v>
      </c>
      <c r="D165" s="37">
        <v>-81.111041875059797</v>
      </c>
      <c r="E165" s="38">
        <v>41485.436111111114</v>
      </c>
      <c r="F165" s="39">
        <v>0.43611111111111112</v>
      </c>
      <c r="G165" s="37">
        <v>1</v>
      </c>
      <c r="H165" s="37" t="s">
        <v>28</v>
      </c>
      <c r="I165" s="37" t="s">
        <v>29</v>
      </c>
      <c r="J165" s="37" t="s">
        <v>241</v>
      </c>
      <c r="K165" s="37">
        <v>13000</v>
      </c>
      <c r="L165" s="37" t="s">
        <v>30</v>
      </c>
    </row>
    <row r="166" spans="1:12">
      <c r="A166" s="37" t="s">
        <v>33</v>
      </c>
      <c r="B166" s="37" t="s">
        <v>240</v>
      </c>
      <c r="C166" s="37">
        <v>31.982481023192801</v>
      </c>
      <c r="D166" s="37">
        <v>-81.111041875059797</v>
      </c>
      <c r="E166" s="38">
        <v>41486.4375</v>
      </c>
      <c r="F166" s="39">
        <v>0.4375</v>
      </c>
      <c r="G166" s="37">
        <v>0</v>
      </c>
      <c r="H166" s="37" t="s">
        <v>28</v>
      </c>
      <c r="I166" s="37" t="s">
        <v>29</v>
      </c>
      <c r="J166" s="37" t="s">
        <v>241</v>
      </c>
      <c r="K166" s="37">
        <v>700</v>
      </c>
      <c r="L166" s="37" t="s">
        <v>30</v>
      </c>
    </row>
    <row r="167" spans="1:12">
      <c r="A167" s="37" t="s">
        <v>33</v>
      </c>
      <c r="B167" s="37" t="s">
        <v>240</v>
      </c>
      <c r="C167" s="37">
        <v>31.982481023192801</v>
      </c>
      <c r="D167" s="37">
        <v>-81.111041875059797</v>
      </c>
      <c r="E167" s="38">
        <v>41486.4375</v>
      </c>
      <c r="F167" s="39">
        <v>0.4375</v>
      </c>
      <c r="G167" s="37">
        <v>0</v>
      </c>
      <c r="H167" s="37" t="s">
        <v>28</v>
      </c>
      <c r="I167" s="37" t="s">
        <v>31</v>
      </c>
      <c r="J167" s="37" t="s">
        <v>242</v>
      </c>
      <c r="K167" s="37">
        <v>1252</v>
      </c>
      <c r="L167" s="37" t="s">
        <v>30</v>
      </c>
    </row>
    <row r="168" spans="1:12">
      <c r="A168" s="37" t="s">
        <v>48</v>
      </c>
      <c r="B168" s="37" t="s">
        <v>248</v>
      </c>
      <c r="C168" s="37">
        <v>31.9806065034544</v>
      </c>
      <c r="D168" s="37">
        <v>-81.125530850568197</v>
      </c>
      <c r="E168" s="38">
        <v>41486.456944444442</v>
      </c>
      <c r="F168" s="39">
        <v>0.45694444444444443</v>
      </c>
      <c r="G168" s="37">
        <v>0</v>
      </c>
      <c r="H168" s="37" t="s">
        <v>28</v>
      </c>
      <c r="I168" s="37" t="s">
        <v>31</v>
      </c>
      <c r="J168" s="37" t="s">
        <v>242</v>
      </c>
      <c r="K168" s="37">
        <v>1002</v>
      </c>
      <c r="L168" s="37" t="s">
        <v>30</v>
      </c>
    </row>
    <row r="169" spans="1:12">
      <c r="A169" s="37" t="s">
        <v>48</v>
      </c>
      <c r="B169" s="37" t="s">
        <v>248</v>
      </c>
      <c r="C169" s="37">
        <v>31.9806065034544</v>
      </c>
      <c r="D169" s="37">
        <v>-81.125530850568197</v>
      </c>
      <c r="E169" s="38">
        <v>41486.456944444442</v>
      </c>
      <c r="F169" s="39">
        <v>0.45694444444444443</v>
      </c>
      <c r="G169" s="37">
        <v>0</v>
      </c>
      <c r="H169" s="37" t="s">
        <v>28</v>
      </c>
      <c r="I169" s="37" t="s">
        <v>29</v>
      </c>
      <c r="J169" s="37" t="s">
        <v>241</v>
      </c>
      <c r="K169" s="37">
        <v>2400</v>
      </c>
      <c r="L169" s="37" t="s">
        <v>30</v>
      </c>
    </row>
    <row r="170" spans="1:12">
      <c r="A170" s="37" t="s">
        <v>37</v>
      </c>
      <c r="B170" s="37" t="s">
        <v>247</v>
      </c>
      <c r="C170" s="37">
        <v>31.984981640563198</v>
      </c>
      <c r="D170" s="37">
        <v>-81.136930039878095</v>
      </c>
      <c r="E170" s="38">
        <v>41884.444444444445</v>
      </c>
      <c r="F170" s="39">
        <v>0.44444444444444442</v>
      </c>
      <c r="G170" s="37">
        <v>0</v>
      </c>
      <c r="H170" s="37" t="s">
        <v>28</v>
      </c>
      <c r="I170" s="37" t="s">
        <v>31</v>
      </c>
      <c r="J170" s="37" t="s">
        <v>242</v>
      </c>
      <c r="K170" s="37">
        <v>1511</v>
      </c>
      <c r="L170" s="37" t="s">
        <v>30</v>
      </c>
    </row>
    <row r="171" spans="1:12">
      <c r="A171" s="37" t="s">
        <v>37</v>
      </c>
      <c r="B171" s="37" t="s">
        <v>247</v>
      </c>
      <c r="C171" s="37">
        <v>31.984981640563198</v>
      </c>
      <c r="D171" s="37">
        <v>-81.136930039878095</v>
      </c>
      <c r="E171" s="38">
        <v>41893.423611111109</v>
      </c>
      <c r="F171" s="39">
        <v>0.4236111111111111</v>
      </c>
      <c r="G171" s="37">
        <v>3</v>
      </c>
      <c r="H171" s="37" t="s">
        <v>28</v>
      </c>
      <c r="I171" s="37" t="s">
        <v>31</v>
      </c>
      <c r="J171" s="37" t="s">
        <v>242</v>
      </c>
      <c r="K171" s="37">
        <v>1828</v>
      </c>
      <c r="L171" s="37" t="s">
        <v>30</v>
      </c>
    </row>
    <row r="172" spans="1:12">
      <c r="A172" s="37" t="s">
        <v>33</v>
      </c>
      <c r="B172" s="37" t="s">
        <v>240</v>
      </c>
      <c r="C172" s="37">
        <v>31.982481023192801</v>
      </c>
      <c r="D172" s="37">
        <v>-81.111041875059797</v>
      </c>
      <c r="E172" s="38">
        <v>41487.479166666664</v>
      </c>
      <c r="F172" s="39">
        <v>0.47916666666666669</v>
      </c>
      <c r="G172" s="37">
        <v>1</v>
      </c>
      <c r="H172" s="37" t="s">
        <v>28</v>
      </c>
      <c r="I172" s="37" t="s">
        <v>31</v>
      </c>
      <c r="J172" s="37" t="s">
        <v>242</v>
      </c>
      <c r="K172" s="37">
        <v>4045</v>
      </c>
      <c r="L172" s="37" t="s">
        <v>30</v>
      </c>
    </row>
    <row r="173" spans="1:12">
      <c r="A173" s="37" t="s">
        <v>33</v>
      </c>
      <c r="B173" s="37" t="s">
        <v>240</v>
      </c>
      <c r="C173" s="37">
        <v>31.982481023192801</v>
      </c>
      <c r="D173" s="37">
        <v>-81.111041875059797</v>
      </c>
      <c r="E173" s="38">
        <v>41487.479166666664</v>
      </c>
      <c r="F173" s="39">
        <v>0.47916666666666669</v>
      </c>
      <c r="G173" s="37">
        <v>1</v>
      </c>
      <c r="H173" s="37" t="s">
        <v>28</v>
      </c>
      <c r="I173" s="37" t="s">
        <v>29</v>
      </c>
      <c r="J173" s="37" t="s">
        <v>241</v>
      </c>
      <c r="K173" s="37">
        <v>35000</v>
      </c>
      <c r="L173" s="37" t="s">
        <v>30</v>
      </c>
    </row>
    <row r="174" spans="1:12">
      <c r="A174" s="37" t="s">
        <v>48</v>
      </c>
      <c r="B174" s="37" t="s">
        <v>248</v>
      </c>
      <c r="C174" s="37">
        <v>31.9806065034544</v>
      </c>
      <c r="D174" s="37">
        <v>-81.125530850568197</v>
      </c>
      <c r="E174" s="38">
        <v>41487.491666666669</v>
      </c>
      <c r="F174" s="39">
        <v>0.49166666666666664</v>
      </c>
      <c r="G174" s="37">
        <v>1</v>
      </c>
      <c r="H174" s="37" t="s">
        <v>28</v>
      </c>
      <c r="I174" s="37" t="s">
        <v>31</v>
      </c>
      <c r="J174" s="37" t="s">
        <v>242</v>
      </c>
      <c r="K174" s="37">
        <v>2022</v>
      </c>
      <c r="L174" s="37" t="s">
        <v>30</v>
      </c>
    </row>
    <row r="175" spans="1:12">
      <c r="A175" s="37" t="s">
        <v>48</v>
      </c>
      <c r="B175" s="37" t="s">
        <v>248</v>
      </c>
      <c r="C175" s="37">
        <v>31.9806065034544</v>
      </c>
      <c r="D175" s="37">
        <v>-81.125530850568197</v>
      </c>
      <c r="E175" s="38">
        <v>41487.491666666669</v>
      </c>
      <c r="F175" s="39">
        <v>0.49166666666666664</v>
      </c>
      <c r="G175" s="37">
        <v>1</v>
      </c>
      <c r="H175" s="37" t="s">
        <v>28</v>
      </c>
      <c r="I175" s="37" t="s">
        <v>29</v>
      </c>
      <c r="J175" s="37" t="s">
        <v>241</v>
      </c>
      <c r="K175" s="37">
        <v>14000</v>
      </c>
      <c r="L175" s="37" t="s">
        <v>30</v>
      </c>
    </row>
    <row r="176" spans="1:12">
      <c r="A176" s="37" t="s">
        <v>37</v>
      </c>
      <c r="B176" s="37" t="s">
        <v>247</v>
      </c>
      <c r="C176" s="37">
        <v>31.984981640563198</v>
      </c>
      <c r="D176" s="37">
        <v>-81.136930039878095</v>
      </c>
      <c r="E176" s="38">
        <v>41900.413888888892</v>
      </c>
      <c r="F176" s="39">
        <v>0.41388888888888886</v>
      </c>
      <c r="G176" s="37">
        <v>1</v>
      </c>
      <c r="H176" s="37" t="s">
        <v>28</v>
      </c>
      <c r="I176" s="37" t="s">
        <v>31</v>
      </c>
      <c r="J176" s="37" t="s">
        <v>242</v>
      </c>
      <c r="K176" s="37">
        <v>1443</v>
      </c>
      <c r="L176" s="37" t="s">
        <v>30</v>
      </c>
    </row>
    <row r="177" spans="1:12">
      <c r="A177" s="37" t="s">
        <v>37</v>
      </c>
      <c r="B177" s="37" t="s">
        <v>247</v>
      </c>
      <c r="C177" s="37">
        <v>31.984981640563198</v>
      </c>
      <c r="D177" s="37">
        <v>-81.136930039878095</v>
      </c>
      <c r="E177" s="38">
        <v>41907.421527777777</v>
      </c>
      <c r="F177" s="39">
        <v>0.42152777777777778</v>
      </c>
      <c r="G177" s="37">
        <v>6</v>
      </c>
      <c r="H177" s="37" t="s">
        <v>28</v>
      </c>
      <c r="I177" s="37" t="s">
        <v>31</v>
      </c>
      <c r="J177" s="37" t="s">
        <v>242</v>
      </c>
      <c r="K177" s="37">
        <v>271</v>
      </c>
      <c r="L177" s="37" t="s">
        <v>30</v>
      </c>
    </row>
    <row r="178" spans="1:12">
      <c r="A178" s="37" t="s">
        <v>49</v>
      </c>
      <c r="B178" s="37" t="e">
        <v>#N/A</v>
      </c>
      <c r="C178" s="37" t="e">
        <v>#N/A</v>
      </c>
      <c r="D178" s="37" t="e">
        <v>#N/A</v>
      </c>
      <c r="E178" s="38">
        <v>41488.625</v>
      </c>
      <c r="F178" s="39">
        <v>0.625</v>
      </c>
      <c r="G178" s="37">
        <v>3</v>
      </c>
      <c r="H178" s="37" t="s">
        <v>28</v>
      </c>
      <c r="I178" s="37" t="s">
        <v>31</v>
      </c>
      <c r="J178" s="37" t="s">
        <v>242</v>
      </c>
      <c r="K178" s="37">
        <v>832</v>
      </c>
      <c r="L178" s="37" t="s">
        <v>30</v>
      </c>
    </row>
    <row r="179" spans="1:12">
      <c r="A179" s="37" t="s">
        <v>49</v>
      </c>
      <c r="B179" s="37" t="e">
        <v>#N/A</v>
      </c>
      <c r="C179" s="37" t="e">
        <v>#N/A</v>
      </c>
      <c r="D179" s="37" t="e">
        <v>#N/A</v>
      </c>
      <c r="E179" s="38">
        <v>41488.625</v>
      </c>
      <c r="F179" s="39">
        <v>0.625</v>
      </c>
      <c r="G179" s="37">
        <v>3</v>
      </c>
      <c r="H179" s="37" t="s">
        <v>28</v>
      </c>
      <c r="I179" s="37" t="s">
        <v>29</v>
      </c>
      <c r="J179" s="37" t="s">
        <v>241</v>
      </c>
      <c r="K179" s="37">
        <v>1300</v>
      </c>
      <c r="L179" s="37" t="s">
        <v>30</v>
      </c>
    </row>
    <row r="180" spans="1:12">
      <c r="A180" s="37" t="s">
        <v>50</v>
      </c>
      <c r="B180" s="37" t="e">
        <v>#N/A</v>
      </c>
      <c r="C180" s="37" t="e">
        <v>#N/A</v>
      </c>
      <c r="D180" s="37" t="e">
        <v>#N/A</v>
      </c>
      <c r="E180" s="38">
        <v>41488.631944444445</v>
      </c>
      <c r="F180" s="39">
        <v>0.63194444444444442</v>
      </c>
      <c r="G180" s="37">
        <v>3</v>
      </c>
      <c r="H180" s="37" t="s">
        <v>28</v>
      </c>
      <c r="I180" s="37" t="s">
        <v>31</v>
      </c>
      <c r="J180" s="37" t="s">
        <v>242</v>
      </c>
      <c r="K180" s="37">
        <v>521</v>
      </c>
      <c r="L180" s="37" t="s">
        <v>30</v>
      </c>
    </row>
    <row r="181" spans="1:12">
      <c r="A181" s="37" t="s">
        <v>50</v>
      </c>
      <c r="B181" s="37" t="e">
        <v>#N/A</v>
      </c>
      <c r="C181" s="37" t="e">
        <v>#N/A</v>
      </c>
      <c r="D181" s="37" t="e">
        <v>#N/A</v>
      </c>
      <c r="E181" s="38">
        <v>41488.631944444445</v>
      </c>
      <c r="F181" s="39">
        <v>0.63194444444444442</v>
      </c>
      <c r="G181" s="37">
        <v>3</v>
      </c>
      <c r="H181" s="37" t="s">
        <v>28</v>
      </c>
      <c r="I181" s="37" t="s">
        <v>29</v>
      </c>
      <c r="J181" s="37" t="s">
        <v>241</v>
      </c>
      <c r="K181" s="37">
        <v>1300</v>
      </c>
      <c r="L181" s="37" t="s">
        <v>30</v>
      </c>
    </row>
    <row r="182" spans="1:12">
      <c r="A182" s="37" t="s">
        <v>37</v>
      </c>
      <c r="B182" s="37" t="s">
        <v>247</v>
      </c>
      <c r="C182" s="37">
        <v>31.984981640563198</v>
      </c>
      <c r="D182" s="37">
        <v>-81.136930039878095</v>
      </c>
      <c r="E182" s="38">
        <v>41975.436111111114</v>
      </c>
      <c r="F182" s="39">
        <v>0.43611111111111112</v>
      </c>
      <c r="G182" s="37">
        <v>6</v>
      </c>
      <c r="H182" s="37" t="s">
        <v>28</v>
      </c>
      <c r="I182" s="37" t="s">
        <v>31</v>
      </c>
      <c r="J182" s="37" t="s">
        <v>242</v>
      </c>
      <c r="K182" s="37">
        <v>721.8</v>
      </c>
      <c r="L182" s="37" t="s">
        <v>30</v>
      </c>
    </row>
    <row r="183" spans="1:12">
      <c r="A183" s="37" t="s">
        <v>37</v>
      </c>
      <c r="B183" s="37" t="s">
        <v>247</v>
      </c>
      <c r="C183" s="37">
        <v>31.984981640563198</v>
      </c>
      <c r="D183" s="37">
        <v>-81.136930039878095</v>
      </c>
      <c r="E183" s="38">
        <v>41982.430555555555</v>
      </c>
      <c r="F183" s="39">
        <v>0.43055555555555558</v>
      </c>
      <c r="G183" s="37">
        <v>13</v>
      </c>
      <c r="H183" s="37" t="s">
        <v>28</v>
      </c>
      <c r="I183" s="37" t="s">
        <v>31</v>
      </c>
      <c r="J183" s="37" t="s">
        <v>242</v>
      </c>
      <c r="K183" s="37">
        <v>688</v>
      </c>
      <c r="L183" s="37" t="s">
        <v>30</v>
      </c>
    </row>
    <row r="184" spans="1:12">
      <c r="A184" s="37" t="s">
        <v>48</v>
      </c>
      <c r="B184" s="37" t="s">
        <v>248</v>
      </c>
      <c r="C184" s="37">
        <v>31.9806065034544</v>
      </c>
      <c r="D184" s="37">
        <v>-81.125530850568197</v>
      </c>
      <c r="E184" s="38">
        <v>41491.547222222223</v>
      </c>
      <c r="F184" s="39">
        <v>0.54722222222222228</v>
      </c>
      <c r="G184" s="37">
        <v>6</v>
      </c>
      <c r="H184" s="37" t="s">
        <v>28</v>
      </c>
      <c r="I184" s="37" t="s">
        <v>29</v>
      </c>
      <c r="J184" s="37" t="s">
        <v>241</v>
      </c>
      <c r="K184" s="37">
        <v>2200</v>
      </c>
      <c r="L184" s="37" t="s">
        <v>30</v>
      </c>
    </row>
    <row r="185" spans="1:12">
      <c r="A185" s="37" t="s">
        <v>48</v>
      </c>
      <c r="B185" s="37" t="s">
        <v>248</v>
      </c>
      <c r="C185" s="37">
        <v>31.9806065034544</v>
      </c>
      <c r="D185" s="37">
        <v>-81.125530850568197</v>
      </c>
      <c r="E185" s="38">
        <v>41491.547222222223</v>
      </c>
      <c r="F185" s="39">
        <v>0.54722222222222228</v>
      </c>
      <c r="G185" s="37">
        <v>6</v>
      </c>
      <c r="H185" s="37" t="s">
        <v>28</v>
      </c>
      <c r="I185" s="37" t="s">
        <v>31</v>
      </c>
      <c r="J185" s="37" t="s">
        <v>242</v>
      </c>
      <c r="K185" s="37">
        <v>2406</v>
      </c>
      <c r="L185" s="37" t="s">
        <v>30</v>
      </c>
    </row>
    <row r="186" spans="1:12">
      <c r="A186" s="37" t="s">
        <v>51</v>
      </c>
      <c r="B186" s="37" t="s">
        <v>249</v>
      </c>
      <c r="C186" s="37">
        <v>31.9867850198948</v>
      </c>
      <c r="D186" s="37">
        <v>-81.116596661316706</v>
      </c>
      <c r="E186" s="38">
        <v>41491.5625</v>
      </c>
      <c r="F186" s="39">
        <v>0.5625</v>
      </c>
      <c r="G186" s="37">
        <v>6</v>
      </c>
      <c r="H186" s="37" t="s">
        <v>28</v>
      </c>
      <c r="I186" s="37" t="s">
        <v>31</v>
      </c>
      <c r="J186" s="37" t="s">
        <v>242</v>
      </c>
      <c r="K186" s="37">
        <v>1049</v>
      </c>
      <c r="L186" s="37" t="s">
        <v>30</v>
      </c>
    </row>
    <row r="187" spans="1:12">
      <c r="A187" s="37" t="s">
        <v>51</v>
      </c>
      <c r="B187" s="37" t="s">
        <v>249</v>
      </c>
      <c r="C187" s="37">
        <v>31.9867850198948</v>
      </c>
      <c r="D187" s="37">
        <v>-81.116596661316706</v>
      </c>
      <c r="E187" s="38">
        <v>41491.5625</v>
      </c>
      <c r="F187" s="39">
        <v>0.5625</v>
      </c>
      <c r="G187" s="37">
        <v>6</v>
      </c>
      <c r="H187" s="37" t="s">
        <v>28</v>
      </c>
      <c r="I187" s="37" t="s">
        <v>29</v>
      </c>
      <c r="J187" s="37" t="s">
        <v>241</v>
      </c>
      <c r="K187" s="37">
        <v>17000</v>
      </c>
      <c r="L187" s="37" t="s">
        <v>30</v>
      </c>
    </row>
    <row r="188" spans="1:12">
      <c r="A188" s="37" t="s">
        <v>33</v>
      </c>
      <c r="B188" s="37" t="s">
        <v>240</v>
      </c>
      <c r="C188" s="37">
        <v>31.982481023192801</v>
      </c>
      <c r="D188" s="37">
        <v>-81.111041875059797</v>
      </c>
      <c r="E188" s="38">
        <v>41491.572222222225</v>
      </c>
      <c r="F188" s="39">
        <v>0.57222222222222219</v>
      </c>
      <c r="G188" s="37">
        <v>6</v>
      </c>
      <c r="H188" s="37" t="s">
        <v>28</v>
      </c>
      <c r="I188" s="37" t="s">
        <v>31</v>
      </c>
      <c r="J188" s="37" t="s">
        <v>242</v>
      </c>
      <c r="K188" s="37">
        <v>713</v>
      </c>
      <c r="L188" s="37" t="s">
        <v>30</v>
      </c>
    </row>
    <row r="189" spans="1:12">
      <c r="A189" s="37" t="s">
        <v>33</v>
      </c>
      <c r="B189" s="37" t="s">
        <v>240</v>
      </c>
      <c r="C189" s="37">
        <v>31.982481023192801</v>
      </c>
      <c r="D189" s="37">
        <v>-81.111041875059797</v>
      </c>
      <c r="E189" s="38">
        <v>41491.572222222225</v>
      </c>
      <c r="F189" s="39">
        <v>0.57222222222222219</v>
      </c>
      <c r="G189" s="37">
        <v>6</v>
      </c>
      <c r="H189" s="37" t="s">
        <v>28</v>
      </c>
      <c r="I189" s="37" t="s">
        <v>29</v>
      </c>
      <c r="J189" s="37" t="s">
        <v>241</v>
      </c>
      <c r="K189" s="37">
        <v>1700</v>
      </c>
      <c r="L189" s="37" t="s">
        <v>30</v>
      </c>
    </row>
    <row r="190" spans="1:12">
      <c r="A190" s="37" t="s">
        <v>48</v>
      </c>
      <c r="B190" s="37" t="s">
        <v>248</v>
      </c>
      <c r="C190" s="37">
        <v>31.9806065034544</v>
      </c>
      <c r="D190" s="37">
        <v>-81.125530850568197</v>
      </c>
      <c r="E190" s="38">
        <v>41492.592361111114</v>
      </c>
      <c r="F190" s="39">
        <v>0.59236111111111112</v>
      </c>
      <c r="G190" s="37">
        <v>7</v>
      </c>
      <c r="H190" s="37" t="s">
        <v>28</v>
      </c>
      <c r="I190" s="37" t="s">
        <v>31</v>
      </c>
      <c r="J190" s="37" t="s">
        <v>242</v>
      </c>
      <c r="K190" s="37">
        <v>626</v>
      </c>
      <c r="L190" s="37" t="s">
        <v>30</v>
      </c>
    </row>
    <row r="191" spans="1:12">
      <c r="A191" s="37" t="s">
        <v>48</v>
      </c>
      <c r="B191" s="37" t="s">
        <v>248</v>
      </c>
      <c r="C191" s="37">
        <v>31.9806065034544</v>
      </c>
      <c r="D191" s="37">
        <v>-81.125530850568197</v>
      </c>
      <c r="E191" s="38">
        <v>41492.592361111114</v>
      </c>
      <c r="F191" s="39">
        <v>0.59236111111111112</v>
      </c>
      <c r="G191" s="37">
        <v>7</v>
      </c>
      <c r="H191" s="37" t="s">
        <v>28</v>
      </c>
      <c r="I191" s="37" t="s">
        <v>29</v>
      </c>
      <c r="J191" s="37" t="s">
        <v>241</v>
      </c>
      <c r="K191" s="37">
        <v>790</v>
      </c>
      <c r="L191" s="37" t="s">
        <v>30</v>
      </c>
    </row>
    <row r="192" spans="1:12">
      <c r="A192" s="37" t="s">
        <v>33</v>
      </c>
      <c r="B192" s="37" t="s">
        <v>240</v>
      </c>
      <c r="C192" s="37">
        <v>31.982481023192801</v>
      </c>
      <c r="D192" s="37">
        <v>-81.111041875059797</v>
      </c>
      <c r="E192" s="38">
        <v>41492.614583333336</v>
      </c>
      <c r="F192" s="39">
        <v>0.61458333333333337</v>
      </c>
      <c r="G192" s="37">
        <v>7</v>
      </c>
      <c r="H192" s="37" t="s">
        <v>28</v>
      </c>
      <c r="I192" s="37" t="s">
        <v>31</v>
      </c>
      <c r="J192" s="37" t="s">
        <v>242</v>
      </c>
      <c r="K192" s="37">
        <v>498</v>
      </c>
      <c r="L192" s="37" t="s">
        <v>30</v>
      </c>
    </row>
    <row r="193" spans="1:12">
      <c r="A193" s="37" t="s">
        <v>33</v>
      </c>
      <c r="B193" s="37" t="s">
        <v>240</v>
      </c>
      <c r="C193" s="37">
        <v>31.982481023192801</v>
      </c>
      <c r="D193" s="37">
        <v>-81.111041875059797</v>
      </c>
      <c r="E193" s="38">
        <v>41492.614583333336</v>
      </c>
      <c r="F193" s="39">
        <v>0.61458333333333337</v>
      </c>
      <c r="G193" s="37">
        <v>7</v>
      </c>
      <c r="H193" s="37" t="s">
        <v>28</v>
      </c>
      <c r="I193" s="37" t="s">
        <v>29</v>
      </c>
      <c r="J193" s="37" t="s">
        <v>241</v>
      </c>
      <c r="K193" s="37">
        <v>4900</v>
      </c>
      <c r="L193" s="37" t="s">
        <v>30</v>
      </c>
    </row>
    <row r="194" spans="1:12">
      <c r="A194" s="37" t="s">
        <v>48</v>
      </c>
      <c r="B194" s="37" t="s">
        <v>248</v>
      </c>
      <c r="C194" s="37">
        <v>31.9806065034544</v>
      </c>
      <c r="D194" s="37">
        <v>-81.125530850568197</v>
      </c>
      <c r="E194" s="38">
        <v>41493.579861111109</v>
      </c>
      <c r="F194" s="39">
        <v>0.57986111111111116</v>
      </c>
      <c r="G194" s="37">
        <v>8</v>
      </c>
      <c r="H194" s="37" t="s">
        <v>28</v>
      </c>
      <c r="I194" s="37" t="s">
        <v>31</v>
      </c>
      <c r="J194" s="37" t="s">
        <v>242</v>
      </c>
      <c r="K194" s="37">
        <v>420</v>
      </c>
      <c r="L194" s="37" t="s">
        <v>30</v>
      </c>
    </row>
    <row r="195" spans="1:12">
      <c r="A195" s="37" t="s">
        <v>48</v>
      </c>
      <c r="B195" s="37" t="s">
        <v>248</v>
      </c>
      <c r="C195" s="37">
        <v>31.9806065034544</v>
      </c>
      <c r="D195" s="37">
        <v>-81.125530850568197</v>
      </c>
      <c r="E195" s="38">
        <v>41493.579861111109</v>
      </c>
      <c r="F195" s="39">
        <v>0.57986111111111116</v>
      </c>
      <c r="G195" s="37">
        <v>8</v>
      </c>
      <c r="H195" s="37" t="s">
        <v>28</v>
      </c>
      <c r="I195" s="37" t="s">
        <v>29</v>
      </c>
      <c r="J195" s="37" t="s">
        <v>241</v>
      </c>
      <c r="K195" s="37">
        <v>4600</v>
      </c>
      <c r="L195" s="37" t="s">
        <v>30</v>
      </c>
    </row>
    <row r="196" spans="1:12">
      <c r="A196" s="37" t="s">
        <v>52</v>
      </c>
      <c r="B196" s="37" t="s">
        <v>249</v>
      </c>
      <c r="C196" s="37">
        <v>31.9867850198948</v>
      </c>
      <c r="D196" s="37">
        <v>-81.116596661316706</v>
      </c>
      <c r="E196" s="38">
        <v>41493.59375</v>
      </c>
      <c r="F196" s="39">
        <v>0.59375</v>
      </c>
      <c r="G196" s="37">
        <v>8</v>
      </c>
      <c r="H196" s="37" t="s">
        <v>28</v>
      </c>
      <c r="I196" s="37" t="s">
        <v>31</v>
      </c>
      <c r="J196" s="37" t="s">
        <v>242</v>
      </c>
      <c r="K196" s="37">
        <v>914</v>
      </c>
      <c r="L196" s="37" t="s">
        <v>30</v>
      </c>
    </row>
    <row r="197" spans="1:12">
      <c r="A197" s="37" t="s">
        <v>52</v>
      </c>
      <c r="B197" s="37" t="s">
        <v>249</v>
      </c>
      <c r="C197" s="37">
        <v>31.9867850198948</v>
      </c>
      <c r="D197" s="37">
        <v>-81.116596661316706</v>
      </c>
      <c r="E197" s="38">
        <v>41493.59375</v>
      </c>
      <c r="F197" s="39">
        <v>0.59375</v>
      </c>
      <c r="G197" s="37">
        <v>8</v>
      </c>
      <c r="H197" s="37" t="s">
        <v>28</v>
      </c>
      <c r="I197" s="37" t="s">
        <v>29</v>
      </c>
      <c r="J197" s="37" t="s">
        <v>241</v>
      </c>
      <c r="K197" s="37">
        <v>2400</v>
      </c>
      <c r="L197" s="37" t="s">
        <v>30</v>
      </c>
    </row>
    <row r="198" spans="1:12">
      <c r="A198" s="37" t="s">
        <v>33</v>
      </c>
      <c r="B198" s="37" t="s">
        <v>240</v>
      </c>
      <c r="C198" s="37">
        <v>31.982481023192801</v>
      </c>
      <c r="D198" s="37">
        <v>-81.111041875059797</v>
      </c>
      <c r="E198" s="38">
        <v>41493.606944444444</v>
      </c>
      <c r="F198" s="39">
        <v>0.6069444444444444</v>
      </c>
      <c r="G198" s="37">
        <v>8</v>
      </c>
      <c r="H198" s="37" t="s">
        <v>28</v>
      </c>
      <c r="I198" s="37" t="s">
        <v>31</v>
      </c>
      <c r="J198" s="37" t="s">
        <v>242</v>
      </c>
      <c r="K198" s="37">
        <v>436</v>
      </c>
      <c r="L198" s="37" t="s">
        <v>30</v>
      </c>
    </row>
    <row r="199" spans="1:12">
      <c r="A199" s="37" t="s">
        <v>33</v>
      </c>
      <c r="B199" s="37" t="s">
        <v>240</v>
      </c>
      <c r="C199" s="37">
        <v>31.982481023192801</v>
      </c>
      <c r="D199" s="37">
        <v>-81.111041875059797</v>
      </c>
      <c r="E199" s="38">
        <v>41493.606944444444</v>
      </c>
      <c r="F199" s="39">
        <v>0.6069444444444444</v>
      </c>
      <c r="G199" s="37">
        <v>8</v>
      </c>
      <c r="H199" s="37" t="s">
        <v>28</v>
      </c>
      <c r="I199" s="37" t="s">
        <v>29</v>
      </c>
      <c r="J199" s="37" t="s">
        <v>241</v>
      </c>
      <c r="K199" s="37">
        <v>4600</v>
      </c>
      <c r="L199" s="37" t="s">
        <v>30</v>
      </c>
    </row>
    <row r="200" spans="1:12">
      <c r="A200" s="37" t="s">
        <v>51</v>
      </c>
      <c r="B200" s="37" t="s">
        <v>249</v>
      </c>
      <c r="C200" s="37">
        <v>31.9867850198948</v>
      </c>
      <c r="D200" s="37">
        <v>-81.116596661316706</v>
      </c>
      <c r="E200" s="38">
        <v>41494.572916666664</v>
      </c>
      <c r="F200" s="39">
        <v>0.57291666666666663</v>
      </c>
      <c r="G200" s="37">
        <v>9</v>
      </c>
      <c r="H200" s="37" t="s">
        <v>28</v>
      </c>
      <c r="I200" s="37" t="s">
        <v>31</v>
      </c>
      <c r="J200" s="37" t="s">
        <v>242</v>
      </c>
      <c r="K200" s="37">
        <v>521</v>
      </c>
      <c r="L200" s="37" t="s">
        <v>30</v>
      </c>
    </row>
    <row r="201" spans="1:12">
      <c r="A201" s="37" t="s">
        <v>51</v>
      </c>
      <c r="B201" s="37" t="s">
        <v>249</v>
      </c>
      <c r="C201" s="37">
        <v>31.9867850198948</v>
      </c>
      <c r="D201" s="37">
        <v>-81.116596661316706</v>
      </c>
      <c r="E201" s="38">
        <v>41494.572916666664</v>
      </c>
      <c r="F201" s="39">
        <v>0.57291666666666663</v>
      </c>
      <c r="G201" s="37">
        <v>9</v>
      </c>
      <c r="H201" s="37" t="s">
        <v>28</v>
      </c>
      <c r="I201" s="37" t="s">
        <v>29</v>
      </c>
      <c r="J201" s="37" t="s">
        <v>241</v>
      </c>
      <c r="K201" s="37">
        <v>2100</v>
      </c>
      <c r="L201" s="37" t="s">
        <v>30</v>
      </c>
    </row>
    <row r="202" spans="1:12">
      <c r="A202" s="37" t="s">
        <v>33</v>
      </c>
      <c r="B202" s="37" t="s">
        <v>240</v>
      </c>
      <c r="C202" s="37">
        <v>31.982481023192801</v>
      </c>
      <c r="D202" s="37">
        <v>-81.111041875059797</v>
      </c>
      <c r="E202" s="38">
        <v>41494.583333333336</v>
      </c>
      <c r="F202" s="39">
        <v>0.58333333333333337</v>
      </c>
      <c r="G202" s="37">
        <v>9</v>
      </c>
      <c r="H202" s="37" t="s">
        <v>28</v>
      </c>
      <c r="I202" s="37" t="s">
        <v>31</v>
      </c>
      <c r="J202" s="37" t="s">
        <v>242</v>
      </c>
      <c r="K202" s="37">
        <v>462</v>
      </c>
      <c r="L202" s="37" t="s">
        <v>30</v>
      </c>
    </row>
    <row r="203" spans="1:12">
      <c r="A203" s="37" t="s">
        <v>33</v>
      </c>
      <c r="B203" s="37" t="s">
        <v>240</v>
      </c>
      <c r="C203" s="37">
        <v>31.982481023192801</v>
      </c>
      <c r="D203" s="37">
        <v>-81.111041875059797</v>
      </c>
      <c r="E203" s="38">
        <v>41494.583333333336</v>
      </c>
      <c r="F203" s="39">
        <v>0.58333333333333337</v>
      </c>
      <c r="G203" s="37">
        <v>9</v>
      </c>
      <c r="H203" s="37" t="s">
        <v>28</v>
      </c>
      <c r="I203" s="37" t="s">
        <v>29</v>
      </c>
      <c r="J203" s="37" t="s">
        <v>241</v>
      </c>
      <c r="K203" s="37">
        <v>490</v>
      </c>
      <c r="L203" s="37" t="s">
        <v>30</v>
      </c>
    </row>
    <row r="204" spans="1:12">
      <c r="A204" s="37" t="s">
        <v>32</v>
      </c>
      <c r="B204" s="37" t="s">
        <v>243</v>
      </c>
      <c r="C204" s="37">
        <v>31.995887131649798</v>
      </c>
      <c r="D204" s="37">
        <v>-81.090554392855694</v>
      </c>
      <c r="E204" s="38">
        <v>41494.59375</v>
      </c>
      <c r="F204" s="39">
        <v>0.59375</v>
      </c>
      <c r="G204" s="37">
        <v>9</v>
      </c>
      <c r="H204" s="37" t="s">
        <v>28</v>
      </c>
      <c r="I204" s="37" t="s">
        <v>31</v>
      </c>
      <c r="J204" s="37" t="s">
        <v>242</v>
      </c>
      <c r="K204" s="37">
        <v>210</v>
      </c>
      <c r="L204" s="37" t="s">
        <v>30</v>
      </c>
    </row>
    <row r="205" spans="1:12">
      <c r="A205" s="37" t="s">
        <v>32</v>
      </c>
      <c r="B205" s="37" t="s">
        <v>243</v>
      </c>
      <c r="C205" s="37">
        <v>31.995887131649798</v>
      </c>
      <c r="D205" s="37">
        <v>-81.090554392855694</v>
      </c>
      <c r="E205" s="38">
        <v>41494.59375</v>
      </c>
      <c r="F205" s="39">
        <v>0.59375</v>
      </c>
      <c r="G205" s="37">
        <v>9</v>
      </c>
      <c r="H205" s="37" t="s">
        <v>28</v>
      </c>
      <c r="I205" s="37" t="s">
        <v>29</v>
      </c>
      <c r="J205" s="37" t="s">
        <v>241</v>
      </c>
      <c r="K205" s="37">
        <v>490</v>
      </c>
      <c r="L205" s="37" t="s">
        <v>30</v>
      </c>
    </row>
    <row r="206" spans="1:12">
      <c r="A206" s="37" t="s">
        <v>37</v>
      </c>
      <c r="B206" s="37" t="s">
        <v>247</v>
      </c>
      <c r="C206" s="37">
        <v>31.984981640563198</v>
      </c>
      <c r="D206" s="37">
        <v>-81.136930039878095</v>
      </c>
      <c r="E206" s="38">
        <v>41989.411805555559</v>
      </c>
      <c r="F206" s="39">
        <v>0.41180555555555554</v>
      </c>
      <c r="G206" s="37">
        <v>20</v>
      </c>
      <c r="H206" s="37" t="s">
        <v>28</v>
      </c>
      <c r="I206" s="37" t="s">
        <v>31</v>
      </c>
      <c r="J206" s="37" t="s">
        <v>242</v>
      </c>
      <c r="K206" s="37">
        <v>159</v>
      </c>
      <c r="L206" s="37" t="s">
        <v>30</v>
      </c>
    </row>
    <row r="207" spans="1:12">
      <c r="A207" s="37" t="s">
        <v>37</v>
      </c>
      <c r="B207" s="37" t="s">
        <v>247</v>
      </c>
      <c r="C207" s="37">
        <v>31.984981640563198</v>
      </c>
      <c r="D207" s="37">
        <v>-81.136930039878095</v>
      </c>
      <c r="E207" s="38">
        <v>41996.413888888892</v>
      </c>
      <c r="F207" s="39">
        <v>0.41388888888888886</v>
      </c>
      <c r="G207" s="37">
        <v>0</v>
      </c>
      <c r="H207" s="37" t="s">
        <v>28</v>
      </c>
      <c r="I207" s="37" t="s">
        <v>31</v>
      </c>
      <c r="J207" s="37" t="s">
        <v>242</v>
      </c>
      <c r="K207" s="37">
        <v>1828</v>
      </c>
      <c r="L207" s="37" t="s">
        <v>30</v>
      </c>
    </row>
    <row r="208" spans="1:12">
      <c r="A208" s="37" t="s">
        <v>53</v>
      </c>
      <c r="B208" s="37" t="s">
        <v>250</v>
      </c>
      <c r="C208" s="37">
        <v>31.994919130164199</v>
      </c>
      <c r="D208" s="37">
        <v>-81.115763950040801</v>
      </c>
      <c r="E208" s="38">
        <v>41495.371527777781</v>
      </c>
      <c r="F208" s="39">
        <v>0.37152777777777779</v>
      </c>
      <c r="G208" s="37">
        <v>9</v>
      </c>
      <c r="H208" s="37" t="s">
        <v>28</v>
      </c>
      <c r="I208" s="37" t="s">
        <v>31</v>
      </c>
      <c r="J208" s="37" t="s">
        <v>242</v>
      </c>
      <c r="K208" s="37">
        <v>1583</v>
      </c>
      <c r="L208" s="37" t="s">
        <v>30</v>
      </c>
    </row>
    <row r="209" spans="1:12">
      <c r="A209" s="37" t="s">
        <v>53</v>
      </c>
      <c r="B209" s="37" t="s">
        <v>250</v>
      </c>
      <c r="C209" s="37">
        <v>31.994919130164199</v>
      </c>
      <c r="D209" s="37">
        <v>-81.115763950040801</v>
      </c>
      <c r="E209" s="38">
        <v>41495.371527777781</v>
      </c>
      <c r="F209" s="39">
        <v>0.37152777777777779</v>
      </c>
      <c r="G209" s="37">
        <v>9</v>
      </c>
      <c r="H209" s="37" t="s">
        <v>28</v>
      </c>
      <c r="I209" s="37" t="s">
        <v>29</v>
      </c>
      <c r="J209" s="37" t="s">
        <v>241</v>
      </c>
      <c r="K209" s="37">
        <v>4900</v>
      </c>
      <c r="L209" s="37" t="s">
        <v>30</v>
      </c>
    </row>
    <row r="210" spans="1:12">
      <c r="A210" s="37" t="s">
        <v>54</v>
      </c>
      <c r="B210" s="37" t="s">
        <v>251</v>
      </c>
      <c r="C210" s="37">
        <v>31.993115442766999</v>
      </c>
      <c r="D210" s="37">
        <v>-81.1013377418072</v>
      </c>
      <c r="E210" s="38">
        <v>41495.378472222219</v>
      </c>
      <c r="F210" s="39">
        <v>0.37847222222222221</v>
      </c>
      <c r="G210" s="37">
        <v>9</v>
      </c>
      <c r="H210" s="37" t="s">
        <v>28</v>
      </c>
      <c r="I210" s="37" t="s">
        <v>31</v>
      </c>
      <c r="J210" s="37" t="s">
        <v>242</v>
      </c>
      <c r="K210" s="37">
        <v>688</v>
      </c>
      <c r="L210" s="37" t="s">
        <v>30</v>
      </c>
    </row>
    <row r="211" spans="1:12">
      <c r="A211" s="37" t="s">
        <v>54</v>
      </c>
      <c r="B211" s="37" t="s">
        <v>251</v>
      </c>
      <c r="C211" s="37">
        <v>31.993115442766999</v>
      </c>
      <c r="D211" s="37">
        <v>-81.1013377418072</v>
      </c>
      <c r="E211" s="38">
        <v>41495.378472222219</v>
      </c>
      <c r="F211" s="39">
        <v>0.37847222222222221</v>
      </c>
      <c r="G211" s="37">
        <v>9</v>
      </c>
      <c r="H211" s="37" t="s">
        <v>28</v>
      </c>
      <c r="I211" s="37" t="s">
        <v>29</v>
      </c>
      <c r="J211" s="37" t="s">
        <v>241</v>
      </c>
      <c r="K211" s="37">
        <v>790</v>
      </c>
      <c r="L211" s="37" t="s">
        <v>30</v>
      </c>
    </row>
    <row r="212" spans="1:12">
      <c r="A212" s="37" t="s">
        <v>37</v>
      </c>
      <c r="B212" s="37" t="s">
        <v>247</v>
      </c>
      <c r="C212" s="37">
        <v>31.984981640563198</v>
      </c>
      <c r="D212" s="37">
        <v>-81.136930039878095</v>
      </c>
      <c r="E212" s="38">
        <v>42066.428472222222</v>
      </c>
      <c r="F212" s="39">
        <v>0.4284722222222222</v>
      </c>
      <c r="G212" s="37">
        <v>5</v>
      </c>
      <c r="H212" s="37" t="s">
        <v>28</v>
      </c>
      <c r="I212" s="37" t="s">
        <v>31</v>
      </c>
      <c r="J212" s="37" t="s">
        <v>242</v>
      </c>
      <c r="K212" s="37">
        <v>267.2</v>
      </c>
      <c r="L212" s="37" t="s">
        <v>30</v>
      </c>
    </row>
    <row r="213" spans="1:12">
      <c r="A213" s="37" t="s">
        <v>37</v>
      </c>
      <c r="B213" s="37" t="s">
        <v>247</v>
      </c>
      <c r="C213" s="37">
        <v>31.984981640563198</v>
      </c>
      <c r="D213" s="37">
        <v>-81.136930039878095</v>
      </c>
      <c r="E213" s="38">
        <v>42075.427083333336</v>
      </c>
      <c r="F213" s="39">
        <v>0.42708333333333331</v>
      </c>
      <c r="G213" s="37">
        <v>7</v>
      </c>
      <c r="H213" s="37" t="s">
        <v>28</v>
      </c>
      <c r="I213" s="37" t="s">
        <v>31</v>
      </c>
      <c r="J213" s="37" t="s">
        <v>242</v>
      </c>
      <c r="K213" s="37">
        <v>413</v>
      </c>
      <c r="L213" s="37" t="s">
        <v>30</v>
      </c>
    </row>
    <row r="214" spans="1:12">
      <c r="A214" s="37" t="s">
        <v>53</v>
      </c>
      <c r="B214" s="37" t="s">
        <v>250</v>
      </c>
      <c r="C214" s="37">
        <v>31.994919130164199</v>
      </c>
      <c r="D214" s="37">
        <v>-81.115763950040801</v>
      </c>
      <c r="E214" s="38">
        <v>41498.375</v>
      </c>
      <c r="F214" s="39">
        <v>0.375</v>
      </c>
      <c r="G214" s="37">
        <v>0</v>
      </c>
      <c r="H214" s="37" t="s">
        <v>28</v>
      </c>
      <c r="I214" s="37" t="s">
        <v>31</v>
      </c>
      <c r="J214" s="37" t="s">
        <v>242</v>
      </c>
      <c r="K214" s="37">
        <v>2022</v>
      </c>
      <c r="L214" s="37" t="s">
        <v>30</v>
      </c>
    </row>
    <row r="215" spans="1:12">
      <c r="A215" s="37" t="s">
        <v>53</v>
      </c>
      <c r="B215" s="37" t="s">
        <v>250</v>
      </c>
      <c r="C215" s="37">
        <v>31.994919130164199</v>
      </c>
      <c r="D215" s="37">
        <v>-81.115763950040801</v>
      </c>
      <c r="E215" s="38">
        <v>41498.375</v>
      </c>
      <c r="F215" s="39">
        <v>0.375</v>
      </c>
      <c r="G215" s="37">
        <v>0</v>
      </c>
      <c r="H215" s="37" t="s">
        <v>28</v>
      </c>
      <c r="I215" s="37" t="s">
        <v>29</v>
      </c>
      <c r="J215" s="37" t="s">
        <v>241</v>
      </c>
      <c r="K215" s="37">
        <v>200000</v>
      </c>
      <c r="L215" s="37" t="s">
        <v>30</v>
      </c>
    </row>
    <row r="216" spans="1:12">
      <c r="A216" s="37" t="s">
        <v>48</v>
      </c>
      <c r="B216" s="37" t="s">
        <v>248</v>
      </c>
      <c r="C216" s="37">
        <v>31.9806065034544</v>
      </c>
      <c r="D216" s="37">
        <v>-81.125530850568197</v>
      </c>
      <c r="E216" s="38">
        <v>41499.371527777781</v>
      </c>
      <c r="F216" s="39">
        <v>0.37152777777777779</v>
      </c>
      <c r="G216" s="37">
        <v>1</v>
      </c>
      <c r="H216" s="37" t="s">
        <v>28</v>
      </c>
      <c r="I216" s="37" t="s">
        <v>31</v>
      </c>
      <c r="J216" s="37" t="s">
        <v>242</v>
      </c>
      <c r="K216" s="37">
        <v>2022</v>
      </c>
      <c r="L216" s="37" t="s">
        <v>30</v>
      </c>
    </row>
    <row r="217" spans="1:12">
      <c r="A217" s="37" t="s">
        <v>48</v>
      </c>
      <c r="B217" s="37" t="s">
        <v>248</v>
      </c>
      <c r="C217" s="37">
        <v>31.9806065034544</v>
      </c>
      <c r="D217" s="37">
        <v>-81.125530850568197</v>
      </c>
      <c r="E217" s="38">
        <v>41499.371527777781</v>
      </c>
      <c r="F217" s="39">
        <v>0.37152777777777779</v>
      </c>
      <c r="G217" s="37">
        <v>1</v>
      </c>
      <c r="H217" s="37" t="s">
        <v>28</v>
      </c>
      <c r="I217" s="37" t="s">
        <v>29</v>
      </c>
      <c r="J217" s="37" t="s">
        <v>241</v>
      </c>
      <c r="K217" s="37">
        <v>7900</v>
      </c>
      <c r="L217" s="37" t="s">
        <v>30</v>
      </c>
    </row>
    <row r="218" spans="1:12">
      <c r="A218" s="37" t="s">
        <v>37</v>
      </c>
      <c r="B218" s="37" t="s">
        <v>247</v>
      </c>
      <c r="C218" s="37">
        <v>31.984981640563198</v>
      </c>
      <c r="D218" s="37">
        <v>-81.136930039878095</v>
      </c>
      <c r="E218" s="38">
        <v>42082.413888888892</v>
      </c>
      <c r="F218" s="39">
        <v>0.41388888888888886</v>
      </c>
      <c r="G218" s="37">
        <v>0</v>
      </c>
      <c r="H218" s="37" t="s">
        <v>28</v>
      </c>
      <c r="I218" s="37" t="s">
        <v>31</v>
      </c>
      <c r="J218" s="37" t="s">
        <v>242</v>
      </c>
      <c r="K218" s="37">
        <v>1511.2</v>
      </c>
      <c r="L218" s="37" t="s">
        <v>30</v>
      </c>
    </row>
    <row r="219" spans="1:12">
      <c r="A219" s="37" t="s">
        <v>37</v>
      </c>
      <c r="B219" s="37" t="s">
        <v>247</v>
      </c>
      <c r="C219" s="37">
        <v>31.984981640563198</v>
      </c>
      <c r="D219" s="37">
        <v>-81.136930039878095</v>
      </c>
      <c r="E219" s="38">
        <v>42089.416666666664</v>
      </c>
      <c r="F219" s="39">
        <v>0.41666666666666669</v>
      </c>
      <c r="G219" s="37">
        <v>3</v>
      </c>
      <c r="H219" s="37" t="s">
        <v>28</v>
      </c>
      <c r="I219" s="37" t="s">
        <v>31</v>
      </c>
      <c r="J219" s="37" t="s">
        <v>242</v>
      </c>
      <c r="K219" s="37">
        <v>1660</v>
      </c>
      <c r="L219" s="37" t="s">
        <v>30</v>
      </c>
    </row>
    <row r="220" spans="1:12">
      <c r="A220" s="37" t="s">
        <v>33</v>
      </c>
      <c r="B220" s="37" t="s">
        <v>240</v>
      </c>
      <c r="C220" s="37">
        <v>31.982481023192801</v>
      </c>
      <c r="D220" s="37">
        <v>-81.111041875059797</v>
      </c>
      <c r="E220" s="38">
        <v>41500.40625</v>
      </c>
      <c r="F220" s="39">
        <v>0.40625</v>
      </c>
      <c r="G220" s="37">
        <v>0</v>
      </c>
      <c r="H220" s="37" t="s">
        <v>28</v>
      </c>
      <c r="I220" s="37" t="s">
        <v>31</v>
      </c>
      <c r="J220" s="37" t="s">
        <v>242</v>
      </c>
      <c r="K220" s="37">
        <v>832</v>
      </c>
      <c r="L220" s="37" t="s">
        <v>30</v>
      </c>
    </row>
    <row r="221" spans="1:12">
      <c r="A221" s="37" t="s">
        <v>33</v>
      </c>
      <c r="B221" s="37" t="s">
        <v>240</v>
      </c>
      <c r="C221" s="37">
        <v>31.982481023192801</v>
      </c>
      <c r="D221" s="37">
        <v>-81.111041875059797</v>
      </c>
      <c r="E221" s="38">
        <v>41500.40625</v>
      </c>
      <c r="F221" s="39">
        <v>0.40625</v>
      </c>
      <c r="G221" s="37">
        <v>0</v>
      </c>
      <c r="H221" s="37" t="s">
        <v>28</v>
      </c>
      <c r="I221" s="37" t="s">
        <v>29</v>
      </c>
      <c r="J221" s="37" t="s">
        <v>241</v>
      </c>
      <c r="K221" s="37">
        <v>7908</v>
      </c>
      <c r="L221" s="37" t="s">
        <v>30</v>
      </c>
    </row>
    <row r="222" spans="1:12">
      <c r="A222" s="37" t="s">
        <v>55</v>
      </c>
      <c r="B222" s="37" t="s">
        <v>252</v>
      </c>
      <c r="C222" s="37">
        <v>31.989723503048602</v>
      </c>
      <c r="D222" s="37">
        <v>-81.1030110488188</v>
      </c>
      <c r="E222" s="38">
        <v>41500.416666666664</v>
      </c>
      <c r="F222" s="39">
        <v>0.41666666666666669</v>
      </c>
      <c r="G222" s="37">
        <v>0</v>
      </c>
      <c r="H222" s="37" t="s">
        <v>28</v>
      </c>
      <c r="I222" s="37" t="s">
        <v>31</v>
      </c>
      <c r="J222" s="37" t="s">
        <v>242</v>
      </c>
      <c r="K222" s="37">
        <v>2022</v>
      </c>
      <c r="L222" s="37" t="s">
        <v>30</v>
      </c>
    </row>
    <row r="223" spans="1:12">
      <c r="A223" s="37" t="s">
        <v>55</v>
      </c>
      <c r="B223" s="37" t="s">
        <v>252</v>
      </c>
      <c r="C223" s="37">
        <v>31.989723503048602</v>
      </c>
      <c r="D223" s="37">
        <v>-81.1030110488188</v>
      </c>
      <c r="E223" s="38">
        <v>41500.416666666664</v>
      </c>
      <c r="F223" s="39">
        <v>0.41666666666666669</v>
      </c>
      <c r="G223" s="37">
        <v>0</v>
      </c>
      <c r="H223" s="37" t="s">
        <v>28</v>
      </c>
      <c r="I223" s="37" t="s">
        <v>29</v>
      </c>
      <c r="J223" s="37" t="s">
        <v>241</v>
      </c>
      <c r="K223" s="37">
        <v>24000</v>
      </c>
      <c r="L223" s="37" t="s">
        <v>30</v>
      </c>
    </row>
    <row r="224" spans="1:12">
      <c r="A224" s="37" t="s">
        <v>51</v>
      </c>
      <c r="B224" s="37" t="s">
        <v>249</v>
      </c>
      <c r="C224" s="37">
        <v>31.9867850198948</v>
      </c>
      <c r="D224" s="37">
        <v>-81.116596661316706</v>
      </c>
      <c r="E224" s="38">
        <v>41500.420138888891</v>
      </c>
      <c r="F224" s="39">
        <v>0.4201388888888889</v>
      </c>
      <c r="G224" s="37">
        <v>0</v>
      </c>
      <c r="H224" s="37" t="s">
        <v>28</v>
      </c>
      <c r="I224" s="37" t="s">
        <v>31</v>
      </c>
      <c r="J224" s="37" t="s">
        <v>242</v>
      </c>
      <c r="K224" s="37">
        <v>1379</v>
      </c>
      <c r="L224" s="37" t="s">
        <v>30</v>
      </c>
    </row>
    <row r="225" spans="1:12">
      <c r="A225" s="37" t="s">
        <v>51</v>
      </c>
      <c r="B225" s="37" t="s">
        <v>249</v>
      </c>
      <c r="C225" s="37">
        <v>31.9867850198948</v>
      </c>
      <c r="D225" s="37">
        <v>-81.116596661316706</v>
      </c>
      <c r="E225" s="38">
        <v>41500.420138888891</v>
      </c>
      <c r="F225" s="39">
        <v>0.4201388888888889</v>
      </c>
      <c r="G225" s="37">
        <v>0</v>
      </c>
      <c r="H225" s="37" t="s">
        <v>28</v>
      </c>
      <c r="I225" s="37" t="s">
        <v>29</v>
      </c>
      <c r="J225" s="37" t="s">
        <v>241</v>
      </c>
      <c r="K225" s="37">
        <v>24000</v>
      </c>
      <c r="L225" s="37" t="s">
        <v>30</v>
      </c>
    </row>
    <row r="226" spans="1:12">
      <c r="A226" s="37" t="s">
        <v>32</v>
      </c>
      <c r="B226" s="37" t="s">
        <v>243</v>
      </c>
      <c r="C226" s="37">
        <v>31.995887131649798</v>
      </c>
      <c r="D226" s="37">
        <v>-81.090554392855694</v>
      </c>
      <c r="E226" s="38">
        <v>41520.416666666664</v>
      </c>
      <c r="F226" s="39">
        <v>0.41666666666666669</v>
      </c>
      <c r="G226" s="37">
        <v>1</v>
      </c>
      <c r="H226" s="37" t="s">
        <v>28</v>
      </c>
      <c r="I226" s="37" t="s">
        <v>31</v>
      </c>
      <c r="J226" s="37" t="s">
        <v>242</v>
      </c>
      <c r="K226" s="37">
        <v>2022</v>
      </c>
      <c r="L226" s="37" t="s">
        <v>30</v>
      </c>
    </row>
    <row r="227" spans="1:12">
      <c r="A227" s="37" t="s">
        <v>32</v>
      </c>
      <c r="B227" s="37" t="s">
        <v>243</v>
      </c>
      <c r="C227" s="37">
        <v>31.995887131649798</v>
      </c>
      <c r="D227" s="37">
        <v>-81.090554392855694</v>
      </c>
      <c r="E227" s="38">
        <v>41520.416666666664</v>
      </c>
      <c r="F227" s="39">
        <v>0.41666666666666669</v>
      </c>
      <c r="G227" s="37">
        <v>1</v>
      </c>
      <c r="H227" s="37" t="s">
        <v>28</v>
      </c>
      <c r="I227" s="37" t="s">
        <v>29</v>
      </c>
      <c r="J227" s="37" t="s">
        <v>241</v>
      </c>
      <c r="K227" s="37">
        <v>200000</v>
      </c>
      <c r="L227" s="37" t="s">
        <v>30</v>
      </c>
    </row>
    <row r="228" spans="1:12">
      <c r="A228" s="37" t="s">
        <v>33</v>
      </c>
      <c r="B228" s="37" t="s">
        <v>240</v>
      </c>
      <c r="C228" s="37">
        <v>31.982481023192801</v>
      </c>
      <c r="D228" s="37">
        <v>-81.111041875059797</v>
      </c>
      <c r="E228" s="38">
        <v>41520.435416666667</v>
      </c>
      <c r="F228" s="39">
        <v>0.43541666666666667</v>
      </c>
      <c r="G228" s="37">
        <v>1</v>
      </c>
      <c r="H228" s="37" t="s">
        <v>28</v>
      </c>
      <c r="I228" s="37" t="s">
        <v>31</v>
      </c>
      <c r="J228" s="37" t="s">
        <v>242</v>
      </c>
      <c r="K228" s="37">
        <v>2022</v>
      </c>
      <c r="L228" s="37" t="s">
        <v>30</v>
      </c>
    </row>
    <row r="229" spans="1:12">
      <c r="A229" s="37" t="s">
        <v>33</v>
      </c>
      <c r="B229" s="37" t="s">
        <v>240</v>
      </c>
      <c r="C229" s="37">
        <v>31.982481023192801</v>
      </c>
      <c r="D229" s="37">
        <v>-81.111041875059797</v>
      </c>
      <c r="E229" s="38">
        <v>41520.435416666667</v>
      </c>
      <c r="F229" s="39">
        <v>0.43541666666666667</v>
      </c>
      <c r="G229" s="37">
        <v>1</v>
      </c>
      <c r="H229" s="37" t="s">
        <v>28</v>
      </c>
      <c r="I229" s="37" t="s">
        <v>29</v>
      </c>
      <c r="J229" s="37" t="s">
        <v>241</v>
      </c>
      <c r="K229" s="37">
        <v>160000</v>
      </c>
      <c r="L229" s="37" t="s">
        <v>30</v>
      </c>
    </row>
    <row r="230" spans="1:12">
      <c r="A230" s="37" t="s">
        <v>34</v>
      </c>
      <c r="B230" s="37" t="s">
        <v>244</v>
      </c>
      <c r="C230" s="37">
        <v>31.9901311686728</v>
      </c>
      <c r="D230" s="37">
        <v>-81.144630742012893</v>
      </c>
      <c r="E230" s="38">
        <v>41520.456944444442</v>
      </c>
      <c r="F230" s="39">
        <v>0.45694444444444443</v>
      </c>
      <c r="G230" s="37">
        <v>1</v>
      </c>
      <c r="H230" s="37" t="s">
        <v>28</v>
      </c>
      <c r="I230" s="37" t="s">
        <v>31</v>
      </c>
      <c r="J230" s="37" t="s">
        <v>242</v>
      </c>
      <c r="K230" s="37">
        <v>1828</v>
      </c>
      <c r="L230" s="37" t="s">
        <v>30</v>
      </c>
    </row>
    <row r="231" spans="1:12">
      <c r="A231" s="37" t="s">
        <v>34</v>
      </c>
      <c r="B231" s="37" t="s">
        <v>244</v>
      </c>
      <c r="C231" s="37">
        <v>31.9901311686728</v>
      </c>
      <c r="D231" s="37">
        <v>-81.144630742012893</v>
      </c>
      <c r="E231" s="38">
        <v>41520.456944444442</v>
      </c>
      <c r="F231" s="39">
        <v>0.45694444444444443</v>
      </c>
      <c r="G231" s="37">
        <v>1</v>
      </c>
      <c r="H231" s="37" t="s">
        <v>28</v>
      </c>
      <c r="I231" s="37" t="s">
        <v>29</v>
      </c>
      <c r="J231" s="37" t="s">
        <v>241</v>
      </c>
      <c r="K231" s="37">
        <v>7900</v>
      </c>
      <c r="L231" s="37" t="s">
        <v>30</v>
      </c>
    </row>
    <row r="232" spans="1:12">
      <c r="A232" s="37" t="s">
        <v>37</v>
      </c>
      <c r="B232" s="37" t="s">
        <v>247</v>
      </c>
      <c r="C232" s="37">
        <v>31.984981640563198</v>
      </c>
      <c r="D232" s="37">
        <v>-81.136930039878095</v>
      </c>
      <c r="E232" s="38">
        <v>42159.442361111112</v>
      </c>
      <c r="F232" s="39">
        <v>0.44236111111111109</v>
      </c>
      <c r="G232" s="37">
        <v>0</v>
      </c>
      <c r="H232" s="37" t="s">
        <v>28</v>
      </c>
      <c r="I232" s="37" t="s">
        <v>31</v>
      </c>
      <c r="J232" s="37" t="s">
        <v>242</v>
      </c>
      <c r="K232" s="37">
        <v>1920</v>
      </c>
      <c r="L232" s="37" t="s">
        <v>30</v>
      </c>
    </row>
    <row r="233" spans="1:12">
      <c r="A233" s="37" t="s">
        <v>37</v>
      </c>
      <c r="B233" s="37" t="s">
        <v>247</v>
      </c>
      <c r="C233" s="37">
        <v>31.984981640563198</v>
      </c>
      <c r="D233" s="37">
        <v>-81.136930039878095</v>
      </c>
      <c r="E233" s="38">
        <v>42164.4375</v>
      </c>
      <c r="F233" s="39">
        <v>0.4375</v>
      </c>
      <c r="G233" s="37">
        <v>0</v>
      </c>
      <c r="H233" s="37" t="s">
        <v>28</v>
      </c>
      <c r="I233" s="37" t="s">
        <v>31</v>
      </c>
      <c r="J233" s="37" t="s">
        <v>242</v>
      </c>
      <c r="K233" s="37">
        <v>767</v>
      </c>
      <c r="L233" s="37" t="s">
        <v>30</v>
      </c>
    </row>
    <row r="234" spans="1:12">
      <c r="A234" s="37" t="s">
        <v>37</v>
      </c>
      <c r="B234" s="37" t="s">
        <v>247</v>
      </c>
      <c r="C234" s="37">
        <v>31.984981640563198</v>
      </c>
      <c r="D234" s="37">
        <v>-81.136930039878095</v>
      </c>
      <c r="E234" s="38">
        <v>42170.393055555556</v>
      </c>
      <c r="F234" s="39">
        <v>0.39305555555555555</v>
      </c>
      <c r="G234" s="37">
        <v>6</v>
      </c>
      <c r="H234" s="37" t="s">
        <v>28</v>
      </c>
      <c r="I234" s="37" t="s">
        <v>31</v>
      </c>
      <c r="J234" s="37" t="s">
        <v>242</v>
      </c>
      <c r="K234" s="37">
        <v>3020</v>
      </c>
      <c r="L234" s="37" t="s">
        <v>30</v>
      </c>
    </row>
    <row r="235" spans="1:12">
      <c r="A235" s="37" t="s">
        <v>37</v>
      </c>
      <c r="B235" s="37" t="s">
        <v>247</v>
      </c>
      <c r="C235" s="37">
        <v>31.984981640563198</v>
      </c>
      <c r="D235" s="37">
        <v>-81.136930039878095</v>
      </c>
      <c r="E235" s="38">
        <v>42180.388888888891</v>
      </c>
      <c r="F235" s="39">
        <v>0.3888888888888889</v>
      </c>
      <c r="G235" s="37">
        <v>3</v>
      </c>
      <c r="H235" s="37" t="s">
        <v>28</v>
      </c>
      <c r="I235" s="37" t="s">
        <v>31</v>
      </c>
      <c r="J235" s="37" t="s">
        <v>242</v>
      </c>
      <c r="K235" s="37">
        <v>3020</v>
      </c>
      <c r="L235" s="37" t="s">
        <v>30</v>
      </c>
    </row>
    <row r="236" spans="1:12">
      <c r="A236" s="37" t="s">
        <v>32</v>
      </c>
      <c r="B236" s="37" t="s">
        <v>243</v>
      </c>
      <c r="C236" s="37">
        <v>31.995887131649798</v>
      </c>
      <c r="D236" s="37">
        <v>-81.090554392855694</v>
      </c>
      <c r="E236" s="38">
        <v>41529.397222222222</v>
      </c>
      <c r="F236" s="39">
        <v>0.3972222222222222</v>
      </c>
      <c r="G236" s="37">
        <v>8</v>
      </c>
      <c r="H236" s="37" t="s">
        <v>28</v>
      </c>
      <c r="I236" s="37" t="s">
        <v>29</v>
      </c>
      <c r="J236" s="37" t="s">
        <v>241</v>
      </c>
      <c r="K236" s="37">
        <v>45</v>
      </c>
      <c r="L236" s="37" t="s">
        <v>30</v>
      </c>
    </row>
    <row r="237" spans="1:12">
      <c r="A237" s="37" t="s">
        <v>32</v>
      </c>
      <c r="B237" s="37" t="s">
        <v>243</v>
      </c>
      <c r="C237" s="37">
        <v>31.995887131649798</v>
      </c>
      <c r="D237" s="37">
        <v>-81.090554392855694</v>
      </c>
      <c r="E237" s="38">
        <v>41529.397222222222</v>
      </c>
      <c r="F237" s="39">
        <v>0.3972222222222222</v>
      </c>
      <c r="G237" s="37">
        <v>8</v>
      </c>
      <c r="H237" s="37" t="s">
        <v>28</v>
      </c>
      <c r="I237" s="37" t="s">
        <v>31</v>
      </c>
      <c r="J237" s="37" t="s">
        <v>242</v>
      </c>
      <c r="K237" s="37">
        <v>209</v>
      </c>
      <c r="L237" s="37" t="s">
        <v>30</v>
      </c>
    </row>
    <row r="238" spans="1:12">
      <c r="A238" s="37" t="s">
        <v>33</v>
      </c>
      <c r="B238" s="37" t="s">
        <v>240</v>
      </c>
      <c r="C238" s="37">
        <v>31.982481023192801</v>
      </c>
      <c r="D238" s="37">
        <v>-81.111041875059797</v>
      </c>
      <c r="E238" s="38">
        <v>41529.411805555559</v>
      </c>
      <c r="F238" s="39">
        <v>0.41180555555555554</v>
      </c>
      <c r="G238" s="37">
        <v>8</v>
      </c>
      <c r="H238" s="37" t="s">
        <v>28</v>
      </c>
      <c r="I238" s="37" t="s">
        <v>31</v>
      </c>
      <c r="J238" s="37" t="s">
        <v>242</v>
      </c>
      <c r="K238" s="37">
        <v>237</v>
      </c>
      <c r="L238" s="37" t="s">
        <v>30</v>
      </c>
    </row>
    <row r="239" spans="1:12">
      <c r="A239" s="37" t="s">
        <v>33</v>
      </c>
      <c r="B239" s="37" t="s">
        <v>240</v>
      </c>
      <c r="C239" s="37">
        <v>31.982481023192801</v>
      </c>
      <c r="D239" s="37">
        <v>-81.111041875059797</v>
      </c>
      <c r="E239" s="38">
        <v>41529.411805555559</v>
      </c>
      <c r="F239" s="39">
        <v>0.41180555555555554</v>
      </c>
      <c r="G239" s="37">
        <v>8</v>
      </c>
      <c r="H239" s="37" t="s">
        <v>28</v>
      </c>
      <c r="I239" s="37" t="s">
        <v>29</v>
      </c>
      <c r="J239" s="37" t="s">
        <v>241</v>
      </c>
      <c r="K239" s="37">
        <v>490</v>
      </c>
      <c r="L239" s="37" t="s">
        <v>30</v>
      </c>
    </row>
    <row r="240" spans="1:12">
      <c r="A240" s="37" t="s">
        <v>34</v>
      </c>
      <c r="B240" s="37" t="s">
        <v>244</v>
      </c>
      <c r="C240" s="37">
        <v>31.9901311686728</v>
      </c>
      <c r="D240" s="37">
        <v>-81.144630742012893</v>
      </c>
      <c r="E240" s="38">
        <v>41529.431250000001</v>
      </c>
      <c r="F240" s="39">
        <v>0.43125000000000002</v>
      </c>
      <c r="G240" s="37">
        <v>8</v>
      </c>
      <c r="H240" s="37" t="s">
        <v>28</v>
      </c>
      <c r="I240" s="37" t="s">
        <v>31</v>
      </c>
      <c r="J240" s="37" t="s">
        <v>242</v>
      </c>
      <c r="K240" s="37">
        <v>2022</v>
      </c>
      <c r="L240" s="37" t="s">
        <v>30</v>
      </c>
    </row>
    <row r="241" spans="1:12">
      <c r="A241" s="37" t="s">
        <v>34</v>
      </c>
      <c r="B241" s="37" t="s">
        <v>244</v>
      </c>
      <c r="C241" s="37">
        <v>31.9901311686728</v>
      </c>
      <c r="D241" s="37">
        <v>-81.144630742012893</v>
      </c>
      <c r="E241" s="38">
        <v>41529.431250000001</v>
      </c>
      <c r="F241" s="39">
        <v>0.43125000000000002</v>
      </c>
      <c r="G241" s="37">
        <v>8</v>
      </c>
      <c r="H241" s="37" t="s">
        <v>28</v>
      </c>
      <c r="I241" s="37" t="s">
        <v>29</v>
      </c>
      <c r="J241" s="37" t="s">
        <v>241</v>
      </c>
      <c r="K241" s="37">
        <v>2400</v>
      </c>
      <c r="L241" s="37" t="s">
        <v>30</v>
      </c>
    </row>
    <row r="242" spans="1:12">
      <c r="A242" s="37" t="s">
        <v>37</v>
      </c>
      <c r="B242" s="37" t="s">
        <v>247</v>
      </c>
      <c r="C242" s="37">
        <v>31.984981640563198</v>
      </c>
      <c r="D242" s="37">
        <v>-81.136930039878095</v>
      </c>
      <c r="E242" s="38">
        <v>42250.410416666666</v>
      </c>
      <c r="F242" s="39">
        <v>0.41041666666666665</v>
      </c>
      <c r="G242" s="37">
        <v>3</v>
      </c>
      <c r="H242" s="37" t="s">
        <v>28</v>
      </c>
      <c r="I242" s="37" t="s">
        <v>31</v>
      </c>
      <c r="J242" s="37" t="s">
        <v>242</v>
      </c>
      <c r="K242" s="37">
        <v>703</v>
      </c>
      <c r="L242" s="37" t="s">
        <v>30</v>
      </c>
    </row>
    <row r="243" spans="1:12">
      <c r="A243" s="37" t="s">
        <v>37</v>
      </c>
      <c r="B243" s="37" t="s">
        <v>247</v>
      </c>
      <c r="C243" s="37">
        <v>31.984981640563198</v>
      </c>
      <c r="D243" s="37">
        <v>-81.136930039878095</v>
      </c>
      <c r="E243" s="38">
        <v>42257.404166666667</v>
      </c>
      <c r="F243" s="39">
        <v>0.40416666666666667</v>
      </c>
      <c r="G243" s="37">
        <v>0</v>
      </c>
      <c r="H243" s="37" t="s">
        <v>28</v>
      </c>
      <c r="I243" s="37" t="s">
        <v>31</v>
      </c>
      <c r="J243" s="37" t="s">
        <v>242</v>
      </c>
      <c r="K243" s="37">
        <v>1529</v>
      </c>
      <c r="L243" s="37" t="s">
        <v>30</v>
      </c>
    </row>
    <row r="244" spans="1:12">
      <c r="A244" s="37" t="s">
        <v>48</v>
      </c>
      <c r="B244" s="37" t="s">
        <v>248</v>
      </c>
      <c r="C244" s="37">
        <v>31.9806065034544</v>
      </c>
      <c r="D244" s="37">
        <v>-81.125530850568197</v>
      </c>
      <c r="E244" s="38">
        <v>41529.470833333333</v>
      </c>
      <c r="F244" s="39">
        <v>0.47083333333333333</v>
      </c>
      <c r="G244" s="37">
        <v>8</v>
      </c>
      <c r="H244" s="37" t="s">
        <v>28</v>
      </c>
      <c r="I244" s="37" t="s">
        <v>31</v>
      </c>
      <c r="J244" s="37" t="s">
        <v>242</v>
      </c>
      <c r="K244" s="37">
        <v>1049</v>
      </c>
      <c r="L244" s="37" t="s">
        <v>30</v>
      </c>
    </row>
    <row r="245" spans="1:12">
      <c r="A245" s="37" t="s">
        <v>48</v>
      </c>
      <c r="B245" s="37" t="s">
        <v>248</v>
      </c>
      <c r="C245" s="37">
        <v>31.9806065034544</v>
      </c>
      <c r="D245" s="37">
        <v>-81.125530850568197</v>
      </c>
      <c r="E245" s="38">
        <v>41529.470833333333</v>
      </c>
      <c r="F245" s="39">
        <v>0.47083333333333333</v>
      </c>
      <c r="G245" s="37">
        <v>8</v>
      </c>
      <c r="H245" s="37" t="s">
        <v>28</v>
      </c>
      <c r="I245" s="37" t="s">
        <v>29</v>
      </c>
      <c r="J245" s="37" t="s">
        <v>241</v>
      </c>
      <c r="K245" s="37">
        <v>4900</v>
      </c>
      <c r="L245" s="37" t="s">
        <v>30</v>
      </c>
    </row>
    <row r="246" spans="1:12">
      <c r="A246" s="37" t="s">
        <v>37</v>
      </c>
      <c r="B246" s="37" t="s">
        <v>247</v>
      </c>
      <c r="C246" s="37">
        <v>31.984981640563198</v>
      </c>
      <c r="D246" s="37">
        <v>-81.136930039878095</v>
      </c>
      <c r="E246" s="38">
        <v>42264.402777777781</v>
      </c>
      <c r="F246" s="39">
        <v>0.40277777777777779</v>
      </c>
      <c r="G246" s="37">
        <v>7</v>
      </c>
      <c r="H246" s="37" t="s">
        <v>28</v>
      </c>
      <c r="I246" s="37" t="s">
        <v>31</v>
      </c>
      <c r="J246" s="37" t="s">
        <v>242</v>
      </c>
      <c r="K246" s="37">
        <v>988</v>
      </c>
      <c r="L246" s="37" t="s">
        <v>30</v>
      </c>
    </row>
    <row r="247" spans="1:12">
      <c r="A247" s="37" t="s">
        <v>37</v>
      </c>
      <c r="B247" s="37" t="s">
        <v>247</v>
      </c>
      <c r="C247" s="37">
        <v>31.984981640563198</v>
      </c>
      <c r="D247" s="37">
        <v>-81.136930039878095</v>
      </c>
      <c r="E247" s="38">
        <v>42271.428472222222</v>
      </c>
      <c r="F247" s="39">
        <v>0.4284722222222222</v>
      </c>
      <c r="G247" s="37">
        <v>0</v>
      </c>
      <c r="H247" s="37" t="s">
        <v>28</v>
      </c>
      <c r="I247" s="37" t="s">
        <v>31</v>
      </c>
      <c r="J247" s="37" t="s">
        <v>242</v>
      </c>
      <c r="K247" s="37">
        <v>9606</v>
      </c>
      <c r="L247" s="37" t="s">
        <v>30</v>
      </c>
    </row>
    <row r="248" spans="1:12">
      <c r="A248" s="37" t="s">
        <v>32</v>
      </c>
      <c r="B248" s="37" t="s">
        <v>243</v>
      </c>
      <c r="C248" s="37">
        <v>31.995887131649798</v>
      </c>
      <c r="D248" s="37">
        <v>-81.090554392855694</v>
      </c>
      <c r="E248" s="38">
        <v>41534.369444444441</v>
      </c>
      <c r="F248" s="39">
        <v>0.36944444444444446</v>
      </c>
      <c r="G248" s="37">
        <v>1</v>
      </c>
      <c r="H248" s="37" t="s">
        <v>28</v>
      </c>
      <c r="I248" s="37" t="s">
        <v>31</v>
      </c>
      <c r="J248" s="37" t="s">
        <v>242</v>
      </c>
      <c r="K248" s="37">
        <v>297</v>
      </c>
      <c r="L248" s="37" t="s">
        <v>30</v>
      </c>
    </row>
    <row r="249" spans="1:12">
      <c r="A249" s="37" t="s">
        <v>32</v>
      </c>
      <c r="B249" s="37" t="s">
        <v>243</v>
      </c>
      <c r="C249" s="37">
        <v>31.995887131649798</v>
      </c>
      <c r="D249" s="37">
        <v>-81.090554392855694</v>
      </c>
      <c r="E249" s="38">
        <v>41534.369444444441</v>
      </c>
      <c r="F249" s="39">
        <v>0.36944444444444446</v>
      </c>
      <c r="G249" s="37">
        <v>1</v>
      </c>
      <c r="H249" s="37" t="s">
        <v>28</v>
      </c>
      <c r="I249" s="37" t="s">
        <v>29</v>
      </c>
      <c r="J249" s="37" t="s">
        <v>241</v>
      </c>
      <c r="K249" s="37">
        <v>330</v>
      </c>
      <c r="L249" s="37" t="s">
        <v>30</v>
      </c>
    </row>
    <row r="250" spans="1:12">
      <c r="A250" s="37" t="s">
        <v>33</v>
      </c>
      <c r="B250" s="37" t="s">
        <v>240</v>
      </c>
      <c r="C250" s="37">
        <v>31.982481023192801</v>
      </c>
      <c r="D250" s="37">
        <v>-81.111041875059797</v>
      </c>
      <c r="E250" s="38">
        <v>41534.386805555558</v>
      </c>
      <c r="F250" s="39">
        <v>0.38680555555555557</v>
      </c>
      <c r="G250" s="37">
        <v>1</v>
      </c>
      <c r="H250" s="37" t="s">
        <v>28</v>
      </c>
      <c r="I250" s="37" t="s">
        <v>29</v>
      </c>
      <c r="J250" s="37" t="s">
        <v>241</v>
      </c>
      <c r="K250" s="37">
        <v>45</v>
      </c>
      <c r="L250" s="37" t="s">
        <v>30</v>
      </c>
    </row>
    <row r="251" spans="1:12">
      <c r="A251" s="37" t="s">
        <v>33</v>
      </c>
      <c r="B251" s="37" t="s">
        <v>240</v>
      </c>
      <c r="C251" s="37">
        <v>31.982481023192801</v>
      </c>
      <c r="D251" s="37">
        <v>-81.111041875059797</v>
      </c>
      <c r="E251" s="38">
        <v>41534.386805555558</v>
      </c>
      <c r="F251" s="39">
        <v>0.38680555555555557</v>
      </c>
      <c r="G251" s="37">
        <v>1</v>
      </c>
      <c r="H251" s="37" t="s">
        <v>28</v>
      </c>
      <c r="I251" s="37" t="s">
        <v>31</v>
      </c>
      <c r="J251" s="37" t="s">
        <v>242</v>
      </c>
      <c r="K251" s="37">
        <v>217</v>
      </c>
      <c r="L251" s="37" t="s">
        <v>30</v>
      </c>
    </row>
    <row r="252" spans="1:12">
      <c r="A252" s="37" t="s">
        <v>34</v>
      </c>
      <c r="B252" s="37" t="s">
        <v>244</v>
      </c>
      <c r="C252" s="37">
        <v>31.9901311686728</v>
      </c>
      <c r="D252" s="37">
        <v>-81.144630742012893</v>
      </c>
      <c r="E252" s="38">
        <v>41534.404861111114</v>
      </c>
      <c r="F252" s="39">
        <v>0.40486111111111112</v>
      </c>
      <c r="G252" s="37">
        <v>1</v>
      </c>
      <c r="H252" s="37" t="s">
        <v>28</v>
      </c>
      <c r="I252" s="37" t="s">
        <v>31</v>
      </c>
      <c r="J252" s="37" t="s">
        <v>242</v>
      </c>
      <c r="K252" s="37">
        <v>1921</v>
      </c>
      <c r="L252" s="37" t="s">
        <v>30</v>
      </c>
    </row>
    <row r="253" spans="1:12">
      <c r="A253" s="37" t="s">
        <v>34</v>
      </c>
      <c r="B253" s="37" t="s">
        <v>244</v>
      </c>
      <c r="C253" s="37">
        <v>31.9901311686728</v>
      </c>
      <c r="D253" s="37">
        <v>-81.144630742012893</v>
      </c>
      <c r="E253" s="38">
        <v>41534.404861111114</v>
      </c>
      <c r="F253" s="39">
        <v>0.40486111111111112</v>
      </c>
      <c r="G253" s="37">
        <v>1</v>
      </c>
      <c r="H253" s="37" t="s">
        <v>28</v>
      </c>
      <c r="I253" s="37" t="s">
        <v>29</v>
      </c>
      <c r="J253" s="37" t="s">
        <v>241</v>
      </c>
      <c r="K253" s="37">
        <v>140</v>
      </c>
      <c r="L253" s="37" t="s">
        <v>30</v>
      </c>
    </row>
    <row r="254" spans="1:12">
      <c r="A254" s="37" t="s">
        <v>37</v>
      </c>
      <c r="B254" s="37" t="s">
        <v>247</v>
      </c>
      <c r="C254" s="37">
        <v>31.984981640563198</v>
      </c>
      <c r="D254" s="37">
        <v>-81.136930039878095</v>
      </c>
      <c r="E254" s="38">
        <v>42341.479166666664</v>
      </c>
      <c r="F254" s="39">
        <v>0.47916666666666669</v>
      </c>
      <c r="G254" s="37">
        <v>1</v>
      </c>
      <c r="H254" s="37" t="s">
        <v>28</v>
      </c>
      <c r="I254" s="37" t="s">
        <v>31</v>
      </c>
      <c r="J254" s="37" t="s">
        <v>242</v>
      </c>
      <c r="K254" s="37">
        <v>1267.5999999999999</v>
      </c>
      <c r="L254" s="37" t="s">
        <v>30</v>
      </c>
    </row>
    <row r="255" spans="1:12">
      <c r="A255" s="37" t="s">
        <v>43</v>
      </c>
      <c r="B255" s="37" t="s">
        <v>247</v>
      </c>
      <c r="C255" s="37">
        <v>31.984981640563198</v>
      </c>
      <c r="D255" s="37">
        <v>-81.136930039878095</v>
      </c>
      <c r="E255" s="38">
        <v>42346.475694444445</v>
      </c>
      <c r="F255" s="39">
        <v>0.47569444444444442</v>
      </c>
      <c r="G255" s="37">
        <v>1</v>
      </c>
      <c r="H255" s="37" t="s">
        <v>28</v>
      </c>
      <c r="I255" s="37" t="s">
        <v>31</v>
      </c>
      <c r="J255" s="37" t="s">
        <v>242</v>
      </c>
      <c r="K255" s="37">
        <v>598</v>
      </c>
      <c r="L255" s="37" t="s">
        <v>30</v>
      </c>
    </row>
    <row r="256" spans="1:12">
      <c r="A256" s="37" t="s">
        <v>48</v>
      </c>
      <c r="B256" s="37" t="s">
        <v>248</v>
      </c>
      <c r="C256" s="37">
        <v>31.9806065034544</v>
      </c>
      <c r="D256" s="37">
        <v>-81.125530850568197</v>
      </c>
      <c r="E256" s="38">
        <v>41534.427083333336</v>
      </c>
      <c r="F256" s="39">
        <v>0.42708333333333331</v>
      </c>
      <c r="G256" s="37">
        <v>1</v>
      </c>
      <c r="H256" s="37" t="s">
        <v>28</v>
      </c>
      <c r="I256" s="37" t="s">
        <v>29</v>
      </c>
      <c r="J256" s="37" t="s">
        <v>241</v>
      </c>
      <c r="K256" s="37">
        <v>330</v>
      </c>
      <c r="L256" s="37" t="s">
        <v>30</v>
      </c>
    </row>
    <row r="257" spans="1:12">
      <c r="A257" s="37" t="s">
        <v>48</v>
      </c>
      <c r="B257" s="37" t="s">
        <v>248</v>
      </c>
      <c r="C257" s="37">
        <v>31.9806065034544</v>
      </c>
      <c r="D257" s="37">
        <v>-81.125530850568197</v>
      </c>
      <c r="E257" s="38">
        <v>41534.427083333336</v>
      </c>
      <c r="F257" s="39">
        <v>0.42708333333333331</v>
      </c>
      <c r="G257" s="37">
        <v>1</v>
      </c>
      <c r="H257" s="37" t="s">
        <v>28</v>
      </c>
      <c r="I257" s="37" t="s">
        <v>31</v>
      </c>
      <c r="J257" s="37" t="s">
        <v>242</v>
      </c>
      <c r="K257" s="37">
        <v>914</v>
      </c>
      <c r="L257" s="37" t="s">
        <v>30</v>
      </c>
    </row>
    <row r="258" spans="1:12">
      <c r="A258" s="37" t="s">
        <v>37</v>
      </c>
      <c r="B258" s="37" t="s">
        <v>247</v>
      </c>
      <c r="C258" s="37">
        <v>31.984981640563198</v>
      </c>
      <c r="D258" s="37">
        <v>-81.136930039878095</v>
      </c>
      <c r="E258" s="38">
        <v>42353.458333333336</v>
      </c>
      <c r="F258" s="39">
        <v>0.45833333333333331</v>
      </c>
      <c r="G258" s="37">
        <v>1</v>
      </c>
      <c r="H258" s="37" t="s">
        <v>28</v>
      </c>
      <c r="I258" s="37" t="s">
        <v>31</v>
      </c>
      <c r="J258" s="37" t="s">
        <v>242</v>
      </c>
      <c r="K258" s="37">
        <v>657</v>
      </c>
      <c r="L258" s="37" t="s">
        <v>30</v>
      </c>
    </row>
    <row r="259" spans="1:12">
      <c r="A259" s="37" t="s">
        <v>37</v>
      </c>
      <c r="B259" s="37" t="s">
        <v>247</v>
      </c>
      <c r="C259" s="37">
        <v>31.984981640563198</v>
      </c>
      <c r="D259" s="37">
        <v>-81.136930039878095</v>
      </c>
      <c r="E259" s="38">
        <v>42367.454861111109</v>
      </c>
      <c r="F259" s="39">
        <v>0.4548611111111111</v>
      </c>
      <c r="G259" s="37">
        <v>6</v>
      </c>
      <c r="H259" s="37" t="s">
        <v>28</v>
      </c>
      <c r="I259" s="37" t="s">
        <v>31</v>
      </c>
      <c r="J259" s="37" t="s">
        <v>242</v>
      </c>
      <c r="K259" s="37">
        <v>379</v>
      </c>
      <c r="L259" s="37" t="s">
        <v>30</v>
      </c>
    </row>
    <row r="260" spans="1:12">
      <c r="A260" s="37" t="s">
        <v>32</v>
      </c>
      <c r="B260" s="37" t="s">
        <v>243</v>
      </c>
      <c r="C260" s="37">
        <v>31.995887131649798</v>
      </c>
      <c r="D260" s="37">
        <v>-81.090554392855694</v>
      </c>
      <c r="E260" s="38">
        <v>41543.376388888886</v>
      </c>
      <c r="F260" s="39">
        <v>0.37638888888888888</v>
      </c>
      <c r="G260" s="37">
        <v>1</v>
      </c>
      <c r="H260" s="37" t="s">
        <v>28</v>
      </c>
      <c r="I260" s="37" t="s">
        <v>31</v>
      </c>
      <c r="J260" s="37" t="s">
        <v>242</v>
      </c>
      <c r="K260" s="37">
        <v>1921</v>
      </c>
      <c r="L260" s="37" t="s">
        <v>30</v>
      </c>
    </row>
    <row r="261" spans="1:12">
      <c r="A261" s="37" t="s">
        <v>32</v>
      </c>
      <c r="B261" s="37" t="s">
        <v>243</v>
      </c>
      <c r="C261" s="37">
        <v>31.995887131649798</v>
      </c>
      <c r="D261" s="37">
        <v>-81.090554392855694</v>
      </c>
      <c r="E261" s="38">
        <v>41543.376388888886</v>
      </c>
      <c r="F261" s="39">
        <v>0.37638888888888888</v>
      </c>
      <c r="G261" s="37">
        <v>1</v>
      </c>
      <c r="H261" s="37" t="s">
        <v>28</v>
      </c>
      <c r="I261" s="37" t="s">
        <v>29</v>
      </c>
      <c r="J261" s="37" t="s">
        <v>241</v>
      </c>
      <c r="K261" s="37">
        <v>17000</v>
      </c>
      <c r="L261" s="37" t="s">
        <v>30</v>
      </c>
    </row>
    <row r="262" spans="1:12">
      <c r="A262" s="37" t="s">
        <v>33</v>
      </c>
      <c r="B262" s="37" t="s">
        <v>240</v>
      </c>
      <c r="C262" s="37">
        <v>31.982481023192801</v>
      </c>
      <c r="D262" s="37">
        <v>-81.111041875059797</v>
      </c>
      <c r="E262" s="38">
        <v>41543.387499999997</v>
      </c>
      <c r="F262" s="39">
        <v>0.38750000000000001</v>
      </c>
      <c r="G262" s="37">
        <v>1</v>
      </c>
      <c r="H262" s="37" t="s">
        <v>28</v>
      </c>
      <c r="I262" s="37" t="s">
        <v>31</v>
      </c>
      <c r="J262" s="37" t="s">
        <v>242</v>
      </c>
      <c r="K262" s="37">
        <v>1828</v>
      </c>
      <c r="L262" s="37" t="s">
        <v>30</v>
      </c>
    </row>
    <row r="263" spans="1:12">
      <c r="A263" s="37" t="s">
        <v>33</v>
      </c>
      <c r="B263" s="37" t="s">
        <v>240</v>
      </c>
      <c r="C263" s="37">
        <v>31.982481023192801</v>
      </c>
      <c r="D263" s="37">
        <v>-81.111041875059797</v>
      </c>
      <c r="E263" s="38">
        <v>41543.387499999997</v>
      </c>
      <c r="F263" s="39">
        <v>0.38750000000000001</v>
      </c>
      <c r="G263" s="37">
        <v>1</v>
      </c>
      <c r="H263" s="37" t="s">
        <v>28</v>
      </c>
      <c r="I263" s="37" t="s">
        <v>29</v>
      </c>
      <c r="J263" s="37" t="s">
        <v>241</v>
      </c>
      <c r="K263" s="37">
        <v>7000</v>
      </c>
      <c r="L263" s="37" t="s">
        <v>30</v>
      </c>
    </row>
    <row r="264" spans="1:12">
      <c r="A264" s="37" t="s">
        <v>34</v>
      </c>
      <c r="B264" s="37" t="s">
        <v>244</v>
      </c>
      <c r="C264" s="37">
        <v>31.9901311686728</v>
      </c>
      <c r="D264" s="37">
        <v>-81.144630742012893</v>
      </c>
      <c r="E264" s="38">
        <v>41543.408333333333</v>
      </c>
      <c r="F264" s="39">
        <v>0.40833333333333333</v>
      </c>
      <c r="G264" s="37">
        <v>1</v>
      </c>
      <c r="H264" s="37" t="s">
        <v>28</v>
      </c>
      <c r="I264" s="37" t="s">
        <v>31</v>
      </c>
      <c r="J264" s="37" t="s">
        <v>242</v>
      </c>
      <c r="K264" s="37">
        <v>1921</v>
      </c>
      <c r="L264" s="37" t="s">
        <v>30</v>
      </c>
    </row>
    <row r="265" spans="1:12">
      <c r="A265" s="37" t="s">
        <v>34</v>
      </c>
      <c r="B265" s="37" t="s">
        <v>244</v>
      </c>
      <c r="C265" s="37">
        <v>31.9901311686728</v>
      </c>
      <c r="D265" s="37">
        <v>-81.144630742012893</v>
      </c>
      <c r="E265" s="38">
        <v>41543.408333333333</v>
      </c>
      <c r="F265" s="39">
        <v>0.40833333333333333</v>
      </c>
      <c r="G265" s="37">
        <v>1</v>
      </c>
      <c r="H265" s="37" t="s">
        <v>28</v>
      </c>
      <c r="I265" s="37" t="s">
        <v>29</v>
      </c>
      <c r="J265" s="37" t="s">
        <v>241</v>
      </c>
      <c r="K265" s="37">
        <v>330</v>
      </c>
      <c r="L265" s="37" t="s">
        <v>30</v>
      </c>
    </row>
    <row r="266" spans="1:12">
      <c r="A266" s="37" t="s">
        <v>43</v>
      </c>
      <c r="B266" s="37" t="s">
        <v>247</v>
      </c>
      <c r="C266" s="37">
        <v>31.984981640563198</v>
      </c>
      <c r="D266" s="37">
        <v>-81.136930039878095</v>
      </c>
      <c r="E266" s="38">
        <v>42432.458333333336</v>
      </c>
      <c r="F266" s="39">
        <v>0.45833333333333331</v>
      </c>
      <c r="G266" s="37">
        <v>0</v>
      </c>
      <c r="H266" s="37" t="s">
        <v>28</v>
      </c>
      <c r="I266" s="37" t="s">
        <v>31</v>
      </c>
      <c r="J266" s="37" t="s">
        <v>242</v>
      </c>
      <c r="K266" s="37">
        <v>121</v>
      </c>
      <c r="L266" s="37" t="s">
        <v>30</v>
      </c>
    </row>
    <row r="267" spans="1:12">
      <c r="A267" s="37" t="s">
        <v>37</v>
      </c>
      <c r="B267" s="37" t="s">
        <v>247</v>
      </c>
      <c r="C267" s="37">
        <v>31.984981640563198</v>
      </c>
      <c r="D267" s="37">
        <v>-81.136930039878095</v>
      </c>
      <c r="E267" s="38">
        <v>42439.458333333336</v>
      </c>
      <c r="F267" s="39">
        <v>0.45833333333333331</v>
      </c>
      <c r="G267" s="37">
        <v>6</v>
      </c>
      <c r="H267" s="37" t="s">
        <v>28</v>
      </c>
      <c r="I267" s="37" t="s">
        <v>31</v>
      </c>
      <c r="J267" s="37" t="s">
        <v>242</v>
      </c>
      <c r="K267" s="37">
        <v>109</v>
      </c>
      <c r="L267" s="37" t="s">
        <v>30</v>
      </c>
    </row>
    <row r="268" spans="1:12">
      <c r="A268" s="37" t="s">
        <v>48</v>
      </c>
      <c r="B268" s="37" t="s">
        <v>248</v>
      </c>
      <c r="C268" s="37">
        <v>31.9806065034544</v>
      </c>
      <c r="D268" s="37">
        <v>-81.125530850568197</v>
      </c>
      <c r="E268" s="38">
        <v>41543.429166666669</v>
      </c>
      <c r="F268" s="39">
        <v>0.42916666666666664</v>
      </c>
      <c r="G268" s="37">
        <v>1</v>
      </c>
      <c r="H268" s="37" t="s">
        <v>28</v>
      </c>
      <c r="I268" s="37" t="s">
        <v>31</v>
      </c>
      <c r="J268" s="37" t="s">
        <v>242</v>
      </c>
      <c r="K268" s="37">
        <v>2022</v>
      </c>
      <c r="L268" s="37" t="s">
        <v>30</v>
      </c>
    </row>
    <row r="269" spans="1:12">
      <c r="A269" s="37" t="s">
        <v>48</v>
      </c>
      <c r="B269" s="37" t="s">
        <v>248</v>
      </c>
      <c r="C269" s="37">
        <v>31.9806065034544</v>
      </c>
      <c r="D269" s="37">
        <v>-81.125530850568197</v>
      </c>
      <c r="E269" s="38">
        <v>41543.429166666669</v>
      </c>
      <c r="F269" s="39">
        <v>0.42916666666666664</v>
      </c>
      <c r="G269" s="37">
        <v>1</v>
      </c>
      <c r="H269" s="37" t="s">
        <v>28</v>
      </c>
      <c r="I269" s="37" t="s">
        <v>29</v>
      </c>
      <c r="J269" s="37" t="s">
        <v>241</v>
      </c>
      <c r="K269" s="37">
        <v>13000</v>
      </c>
      <c r="L269" s="37" t="s">
        <v>30</v>
      </c>
    </row>
    <row r="270" spans="1:12">
      <c r="A270" s="37" t="s">
        <v>43</v>
      </c>
      <c r="B270" s="37" t="s">
        <v>247</v>
      </c>
      <c r="C270" s="37">
        <v>31.984981640563198</v>
      </c>
      <c r="D270" s="37">
        <v>-81.136930039878095</v>
      </c>
      <c r="E270" s="38">
        <v>42446.458333333336</v>
      </c>
      <c r="F270" s="39">
        <v>0.45833333333333331</v>
      </c>
      <c r="G270" s="37">
        <v>13</v>
      </c>
      <c r="H270" s="37" t="s">
        <v>28</v>
      </c>
      <c r="I270" s="37" t="s">
        <v>31</v>
      </c>
      <c r="J270" s="37" t="s">
        <v>242</v>
      </c>
      <c r="K270" s="37">
        <v>11199</v>
      </c>
      <c r="L270" s="37" t="s">
        <v>30</v>
      </c>
    </row>
    <row r="271" spans="1:12">
      <c r="A271" s="37" t="s">
        <v>37</v>
      </c>
      <c r="B271" s="37" t="s">
        <v>247</v>
      </c>
      <c r="C271" s="37">
        <v>31.984981640563198</v>
      </c>
      <c r="D271" s="37">
        <v>-81.136930039878095</v>
      </c>
      <c r="E271" s="38">
        <v>42453.458333333336</v>
      </c>
      <c r="F271" s="39">
        <v>0.45833333333333331</v>
      </c>
      <c r="G271" s="37">
        <v>6</v>
      </c>
      <c r="H271" s="37" t="s">
        <v>28</v>
      </c>
      <c r="I271" s="37" t="s">
        <v>31</v>
      </c>
      <c r="J271" s="37" t="s">
        <v>242</v>
      </c>
      <c r="K271" s="37">
        <v>1439</v>
      </c>
      <c r="L271" s="37" t="s">
        <v>30</v>
      </c>
    </row>
    <row r="272" spans="1:12">
      <c r="A272" s="37" t="s">
        <v>32</v>
      </c>
      <c r="B272" s="37" t="s">
        <v>243</v>
      </c>
      <c r="C272" s="37">
        <v>31.995887131649798</v>
      </c>
      <c r="D272" s="37">
        <v>-81.090554392855694</v>
      </c>
      <c r="E272" s="38">
        <v>41613.347222222219</v>
      </c>
      <c r="F272" s="39">
        <v>0.34722222222222221</v>
      </c>
      <c r="G272" s="37">
        <v>9</v>
      </c>
      <c r="H272" s="37" t="s">
        <v>28</v>
      </c>
      <c r="I272" s="37" t="s">
        <v>29</v>
      </c>
      <c r="J272" s="37" t="s">
        <v>241</v>
      </c>
      <c r="K272" s="37">
        <v>220</v>
      </c>
      <c r="L272" s="37" t="s">
        <v>30</v>
      </c>
    </row>
    <row r="273" spans="1:12">
      <c r="A273" s="37" t="s">
        <v>32</v>
      </c>
      <c r="B273" s="37" t="s">
        <v>243</v>
      </c>
      <c r="C273" s="37">
        <v>31.995887131649798</v>
      </c>
      <c r="D273" s="37">
        <v>-81.090554392855694</v>
      </c>
      <c r="E273" s="38">
        <v>41613.347222222219</v>
      </c>
      <c r="F273" s="39">
        <v>0.34722222222222221</v>
      </c>
      <c r="G273" s="37">
        <v>9</v>
      </c>
      <c r="H273" s="37" t="s">
        <v>28</v>
      </c>
      <c r="I273" s="37" t="s">
        <v>31</v>
      </c>
      <c r="J273" s="37" t="s">
        <v>242</v>
      </c>
      <c r="K273" s="37">
        <v>370</v>
      </c>
      <c r="L273" s="37" t="s">
        <v>30</v>
      </c>
    </row>
    <row r="274" spans="1:12">
      <c r="A274" s="37" t="s">
        <v>33</v>
      </c>
      <c r="B274" s="37" t="s">
        <v>240</v>
      </c>
      <c r="C274" s="37">
        <v>31.982481023192801</v>
      </c>
      <c r="D274" s="37">
        <v>-81.111041875059797</v>
      </c>
      <c r="E274" s="38">
        <v>41613.364583333336</v>
      </c>
      <c r="F274" s="39">
        <v>0.36458333333333331</v>
      </c>
      <c r="G274" s="37">
        <v>9</v>
      </c>
      <c r="H274" s="37" t="s">
        <v>28</v>
      </c>
      <c r="I274" s="37" t="s">
        <v>29</v>
      </c>
      <c r="J274" s="37" t="s">
        <v>241</v>
      </c>
      <c r="K274" s="37">
        <v>45</v>
      </c>
      <c r="L274" s="37" t="s">
        <v>30</v>
      </c>
    </row>
    <row r="275" spans="1:12">
      <c r="A275" s="37" t="s">
        <v>33</v>
      </c>
      <c r="B275" s="37" t="s">
        <v>240</v>
      </c>
      <c r="C275" s="37">
        <v>31.982481023192801</v>
      </c>
      <c r="D275" s="37">
        <v>-81.111041875059797</v>
      </c>
      <c r="E275" s="38">
        <v>41613.364583333336</v>
      </c>
      <c r="F275" s="39">
        <v>0.36458333333333331</v>
      </c>
      <c r="G275" s="37">
        <v>9</v>
      </c>
      <c r="H275" s="37" t="s">
        <v>28</v>
      </c>
      <c r="I275" s="37" t="s">
        <v>31</v>
      </c>
      <c r="J275" s="37" t="s">
        <v>242</v>
      </c>
      <c r="K275" s="37">
        <v>275</v>
      </c>
      <c r="L275" s="37" t="s">
        <v>30</v>
      </c>
    </row>
    <row r="276" spans="1:12">
      <c r="A276" s="37" t="s">
        <v>34</v>
      </c>
      <c r="B276" s="37" t="s">
        <v>244</v>
      </c>
      <c r="C276" s="37">
        <v>31.9901311686728</v>
      </c>
      <c r="D276" s="37">
        <v>-81.144630742012893</v>
      </c>
      <c r="E276" s="38">
        <v>41613.383333333331</v>
      </c>
      <c r="F276" s="39">
        <v>0.38333333333333336</v>
      </c>
      <c r="G276" s="37">
        <v>9</v>
      </c>
      <c r="H276" s="37" t="s">
        <v>28</v>
      </c>
      <c r="I276" s="37" t="s">
        <v>31</v>
      </c>
      <c r="J276" s="37" t="s">
        <v>242</v>
      </c>
      <c r="K276" s="37">
        <v>757</v>
      </c>
      <c r="L276" s="37" t="s">
        <v>30</v>
      </c>
    </row>
    <row r="277" spans="1:12">
      <c r="A277" s="37" t="s">
        <v>34</v>
      </c>
      <c r="B277" s="37" t="s">
        <v>244</v>
      </c>
      <c r="C277" s="37">
        <v>31.9901311686728</v>
      </c>
      <c r="D277" s="37">
        <v>-81.144630742012893</v>
      </c>
      <c r="E277" s="38">
        <v>41613.383333333331</v>
      </c>
      <c r="F277" s="39">
        <v>0.38333333333333336</v>
      </c>
      <c r="G277" s="37">
        <v>9</v>
      </c>
      <c r="H277" s="37" t="s">
        <v>28</v>
      </c>
      <c r="I277" s="37" t="s">
        <v>29</v>
      </c>
      <c r="J277" s="37" t="s">
        <v>241</v>
      </c>
      <c r="K277" s="37">
        <v>490</v>
      </c>
      <c r="L277" s="37" t="s">
        <v>30</v>
      </c>
    </row>
    <row r="278" spans="1:12">
      <c r="A278" s="37" t="s">
        <v>37</v>
      </c>
      <c r="B278" s="37" t="s">
        <v>247</v>
      </c>
      <c r="C278" s="37">
        <v>31.984981640563198</v>
      </c>
      <c r="D278" s="37">
        <v>-81.136930039878095</v>
      </c>
      <c r="E278" s="38">
        <v>42530.440972222219</v>
      </c>
      <c r="F278" s="39">
        <v>0.44097222222222221</v>
      </c>
      <c r="G278" s="37">
        <v>3</v>
      </c>
      <c r="H278" s="37" t="s">
        <v>28</v>
      </c>
      <c r="I278" s="37" t="s">
        <v>31</v>
      </c>
      <c r="J278" s="37" t="s">
        <v>242</v>
      </c>
      <c r="K278" s="37">
        <v>1616</v>
      </c>
      <c r="L278" s="37" t="s">
        <v>30</v>
      </c>
    </row>
    <row r="279" spans="1:12">
      <c r="A279" s="37" t="s">
        <v>37</v>
      </c>
      <c r="B279" s="37" t="s">
        <v>247</v>
      </c>
      <c r="C279" s="37">
        <v>31.984981640563198</v>
      </c>
      <c r="D279" s="37">
        <v>-81.136930039878095</v>
      </c>
      <c r="E279" s="38">
        <v>42535.392361111109</v>
      </c>
      <c r="F279" s="39">
        <v>0.3923611111111111</v>
      </c>
      <c r="G279" s="37">
        <v>0</v>
      </c>
      <c r="H279" s="37" t="s">
        <v>28</v>
      </c>
      <c r="I279" s="37" t="s">
        <v>31</v>
      </c>
      <c r="J279" s="37" t="s">
        <v>242</v>
      </c>
      <c r="K279" s="37">
        <v>886</v>
      </c>
      <c r="L279" s="37" t="s">
        <v>30</v>
      </c>
    </row>
    <row r="280" spans="1:12">
      <c r="A280" s="37" t="s">
        <v>48</v>
      </c>
      <c r="B280" s="37" t="s">
        <v>248</v>
      </c>
      <c r="C280" s="37">
        <v>31.9806065034544</v>
      </c>
      <c r="D280" s="37">
        <v>-81.125530850568197</v>
      </c>
      <c r="E280" s="38">
        <v>41613.413888888892</v>
      </c>
      <c r="F280" s="39">
        <v>0.41388888888888886</v>
      </c>
      <c r="G280" s="37">
        <v>9</v>
      </c>
      <c r="H280" s="37" t="s">
        <v>28</v>
      </c>
      <c r="I280" s="37" t="s">
        <v>29</v>
      </c>
      <c r="J280" s="37" t="s">
        <v>241</v>
      </c>
      <c r="K280" s="37">
        <v>220</v>
      </c>
      <c r="L280" s="37" t="s">
        <v>30</v>
      </c>
    </row>
    <row r="281" spans="1:12">
      <c r="A281" s="37" t="s">
        <v>48</v>
      </c>
      <c r="B281" s="37" t="s">
        <v>248</v>
      </c>
      <c r="C281" s="37">
        <v>31.9806065034544</v>
      </c>
      <c r="D281" s="37">
        <v>-81.125530850568197</v>
      </c>
      <c r="E281" s="38">
        <v>41613.413888888892</v>
      </c>
      <c r="F281" s="39">
        <v>0.41388888888888886</v>
      </c>
      <c r="G281" s="37">
        <v>9</v>
      </c>
      <c r="H281" s="37" t="s">
        <v>28</v>
      </c>
      <c r="I281" s="37" t="s">
        <v>31</v>
      </c>
      <c r="J281" s="37" t="s">
        <v>242</v>
      </c>
      <c r="K281" s="37">
        <v>321</v>
      </c>
      <c r="L281" s="37" t="s">
        <v>30</v>
      </c>
    </row>
    <row r="282" spans="1:12">
      <c r="A282" s="37" t="s">
        <v>37</v>
      </c>
      <c r="B282" s="37" t="s">
        <v>247</v>
      </c>
      <c r="C282" s="37">
        <v>31.984981640563198</v>
      </c>
      <c r="D282" s="37">
        <v>-81.136930039878095</v>
      </c>
      <c r="E282" s="38">
        <v>42542.440972222219</v>
      </c>
      <c r="F282" s="39">
        <v>0.44097222222222221</v>
      </c>
      <c r="G282" s="37">
        <v>4</v>
      </c>
      <c r="H282" s="37" t="s">
        <v>28</v>
      </c>
      <c r="I282" s="37" t="s">
        <v>31</v>
      </c>
      <c r="J282" s="37" t="s">
        <v>242</v>
      </c>
      <c r="K282" s="37">
        <v>650</v>
      </c>
      <c r="L282" s="37" t="s">
        <v>30</v>
      </c>
    </row>
    <row r="283" spans="1:12">
      <c r="A283" s="37" t="s">
        <v>37</v>
      </c>
      <c r="B283" s="37" t="s">
        <v>247</v>
      </c>
      <c r="C283" s="37">
        <v>31.984981640563198</v>
      </c>
      <c r="D283" s="37">
        <v>-81.136930039878095</v>
      </c>
      <c r="E283" s="38">
        <v>42549.444444444445</v>
      </c>
      <c r="F283" s="39">
        <v>0.44444444444444442</v>
      </c>
      <c r="G283" s="37">
        <v>0</v>
      </c>
      <c r="H283" s="37" t="s">
        <v>28</v>
      </c>
      <c r="I283" s="37" t="s">
        <v>31</v>
      </c>
      <c r="J283" s="37" t="s">
        <v>242</v>
      </c>
      <c r="K283" s="37">
        <v>1100</v>
      </c>
      <c r="L283" s="37" t="s">
        <v>30</v>
      </c>
    </row>
    <row r="284" spans="1:12">
      <c r="A284" s="37" t="s">
        <v>32</v>
      </c>
      <c r="B284" s="37" t="s">
        <v>243</v>
      </c>
      <c r="C284" s="37">
        <v>31.995887131649798</v>
      </c>
      <c r="D284" s="37">
        <v>-81.090554392855694</v>
      </c>
      <c r="E284" s="38">
        <v>41620.388888888891</v>
      </c>
      <c r="F284" s="39">
        <v>0.3888888888888889</v>
      </c>
      <c r="G284" s="37">
        <v>2</v>
      </c>
      <c r="H284" s="37" t="s">
        <v>28</v>
      </c>
      <c r="I284" s="37" t="s">
        <v>29</v>
      </c>
      <c r="J284" s="37" t="s">
        <v>241</v>
      </c>
      <c r="K284" s="37">
        <v>9</v>
      </c>
      <c r="L284" s="37" t="s">
        <v>30</v>
      </c>
    </row>
    <row r="285" spans="1:12">
      <c r="A285" s="37" t="s">
        <v>32</v>
      </c>
      <c r="B285" s="37" t="s">
        <v>243</v>
      </c>
      <c r="C285" s="37">
        <v>31.995887131649798</v>
      </c>
      <c r="D285" s="37">
        <v>-81.090554392855694</v>
      </c>
      <c r="E285" s="38">
        <v>41620.388888888891</v>
      </c>
      <c r="F285" s="39">
        <v>0.3888888888888889</v>
      </c>
      <c r="G285" s="37">
        <v>2</v>
      </c>
      <c r="H285" s="37" t="s">
        <v>28</v>
      </c>
      <c r="I285" s="37" t="s">
        <v>31</v>
      </c>
      <c r="J285" s="37" t="s">
        <v>242</v>
      </c>
      <c r="K285" s="37">
        <v>160</v>
      </c>
      <c r="L285" s="37" t="s">
        <v>30</v>
      </c>
    </row>
    <row r="286" spans="1:12">
      <c r="A286" s="37" t="s">
        <v>56</v>
      </c>
      <c r="B286" s="37" t="s">
        <v>240</v>
      </c>
      <c r="C286" s="37">
        <v>31.982481023192801</v>
      </c>
      <c r="D286" s="37">
        <v>-81.111041875059797</v>
      </c>
      <c r="E286" s="38">
        <v>41620.402777777781</v>
      </c>
      <c r="F286" s="39">
        <v>0.40277777777777779</v>
      </c>
      <c r="G286" s="37">
        <v>2</v>
      </c>
      <c r="H286" s="37" t="s">
        <v>28</v>
      </c>
      <c r="I286" s="37" t="s">
        <v>29</v>
      </c>
      <c r="J286" s="37" t="s">
        <v>241</v>
      </c>
      <c r="K286" s="37">
        <v>490</v>
      </c>
      <c r="L286" s="37" t="s">
        <v>30</v>
      </c>
    </row>
    <row r="287" spans="1:12">
      <c r="A287" s="37" t="s">
        <v>56</v>
      </c>
      <c r="B287" s="37" t="s">
        <v>240</v>
      </c>
      <c r="C287" s="37">
        <v>31.982481023192801</v>
      </c>
      <c r="D287" s="37">
        <v>-81.111041875059797</v>
      </c>
      <c r="E287" s="38">
        <v>41620.402777777781</v>
      </c>
      <c r="F287" s="39">
        <v>0.40277777777777779</v>
      </c>
      <c r="G287" s="37">
        <v>2</v>
      </c>
      <c r="H287" s="37" t="s">
        <v>28</v>
      </c>
      <c r="I287" s="37" t="s">
        <v>31</v>
      </c>
      <c r="J287" s="37" t="s">
        <v>242</v>
      </c>
      <c r="K287" s="37">
        <v>597</v>
      </c>
      <c r="L287" s="37" t="s">
        <v>30</v>
      </c>
    </row>
    <row r="288" spans="1:12">
      <c r="A288" s="37" t="s">
        <v>34</v>
      </c>
      <c r="B288" s="37" t="s">
        <v>244</v>
      </c>
      <c r="C288" s="37">
        <v>31.9901311686728</v>
      </c>
      <c r="D288" s="37">
        <v>-81.144630742012893</v>
      </c>
      <c r="E288" s="38">
        <v>41620.425000000003</v>
      </c>
      <c r="F288" s="39">
        <v>0.42499999999999999</v>
      </c>
      <c r="G288" s="37">
        <v>2</v>
      </c>
      <c r="H288" s="37" t="s">
        <v>28</v>
      </c>
      <c r="I288" s="37" t="s">
        <v>31</v>
      </c>
      <c r="J288" s="37" t="s">
        <v>242</v>
      </c>
      <c r="K288" s="37">
        <v>794</v>
      </c>
      <c r="L288" s="37" t="s">
        <v>30</v>
      </c>
    </row>
    <row r="289" spans="1:12">
      <c r="A289" s="37" t="s">
        <v>34</v>
      </c>
      <c r="B289" s="37" t="s">
        <v>244</v>
      </c>
      <c r="C289" s="37">
        <v>31.9901311686728</v>
      </c>
      <c r="D289" s="37">
        <v>-81.144630742012893</v>
      </c>
      <c r="E289" s="38">
        <v>41620.425000000003</v>
      </c>
      <c r="F289" s="39">
        <v>0.42499999999999999</v>
      </c>
      <c r="G289" s="37">
        <v>2</v>
      </c>
      <c r="H289" s="37" t="s">
        <v>28</v>
      </c>
      <c r="I289" s="37" t="s">
        <v>29</v>
      </c>
      <c r="J289" s="37" t="s">
        <v>241</v>
      </c>
      <c r="K289" s="37">
        <v>700</v>
      </c>
      <c r="L289" s="37" t="s">
        <v>30</v>
      </c>
    </row>
    <row r="290" spans="1:12">
      <c r="A290" s="37" t="s">
        <v>37</v>
      </c>
      <c r="B290" s="37" t="s">
        <v>247</v>
      </c>
      <c r="C290" s="37">
        <v>31.984981640563198</v>
      </c>
      <c r="D290" s="37">
        <v>-81.136930039878095</v>
      </c>
      <c r="E290" s="38">
        <v>42621.454861111109</v>
      </c>
      <c r="F290" s="39">
        <v>0.4548611111111111</v>
      </c>
      <c r="G290" s="37">
        <v>6</v>
      </c>
      <c r="H290" s="37" t="s">
        <v>28</v>
      </c>
      <c r="I290" s="37" t="s">
        <v>31</v>
      </c>
      <c r="J290" s="37" t="s">
        <v>242</v>
      </c>
      <c r="K290" s="37">
        <v>109</v>
      </c>
      <c r="L290" s="37" t="s">
        <v>30</v>
      </c>
    </row>
    <row r="291" spans="1:12">
      <c r="A291" s="37" t="s">
        <v>37</v>
      </c>
      <c r="B291" s="37" t="s">
        <v>247</v>
      </c>
      <c r="C291" s="37">
        <v>31.984981640563198</v>
      </c>
      <c r="D291" s="37">
        <v>-81.136930039878095</v>
      </c>
      <c r="E291" s="38">
        <v>42628.465277777781</v>
      </c>
      <c r="F291" s="39">
        <v>0.46527777777777779</v>
      </c>
      <c r="G291" s="37">
        <v>1</v>
      </c>
      <c r="H291" s="37" t="s">
        <v>28</v>
      </c>
      <c r="I291" s="37" t="s">
        <v>31</v>
      </c>
      <c r="J291" s="37" t="s">
        <v>242</v>
      </c>
      <c r="K291" s="37">
        <v>311</v>
      </c>
      <c r="L291" s="37" t="s">
        <v>30</v>
      </c>
    </row>
    <row r="292" spans="1:12">
      <c r="A292" s="37" t="s">
        <v>48</v>
      </c>
      <c r="B292" s="37" t="s">
        <v>248</v>
      </c>
      <c r="C292" s="37">
        <v>31.9806065034544</v>
      </c>
      <c r="D292" s="37">
        <v>-81.125530850568197</v>
      </c>
      <c r="E292" s="38">
        <v>41620.452777777777</v>
      </c>
      <c r="F292" s="39">
        <v>0.45277777777777778</v>
      </c>
      <c r="G292" s="37">
        <v>2</v>
      </c>
      <c r="H292" s="37" t="s">
        <v>28</v>
      </c>
      <c r="I292" s="37" t="s">
        <v>31</v>
      </c>
      <c r="J292" s="37" t="s">
        <v>242</v>
      </c>
      <c r="K292" s="37">
        <v>957</v>
      </c>
      <c r="L292" s="37" t="s">
        <v>30</v>
      </c>
    </row>
    <row r="293" spans="1:12">
      <c r="A293" s="37" t="s">
        <v>48</v>
      </c>
      <c r="B293" s="37" t="s">
        <v>248</v>
      </c>
      <c r="C293" s="37">
        <v>31.9806065034544</v>
      </c>
      <c r="D293" s="37">
        <v>-81.125530850568197</v>
      </c>
      <c r="E293" s="38">
        <v>41620.452777777777</v>
      </c>
      <c r="F293" s="39">
        <v>0.45277777777777778</v>
      </c>
      <c r="G293" s="37">
        <v>2</v>
      </c>
      <c r="H293" s="37" t="s">
        <v>28</v>
      </c>
      <c r="I293" s="37" t="s">
        <v>29</v>
      </c>
      <c r="J293" s="37" t="s">
        <v>241</v>
      </c>
      <c r="K293" s="37">
        <v>1100</v>
      </c>
      <c r="L293" s="37" t="s">
        <v>30</v>
      </c>
    </row>
    <row r="294" spans="1:12">
      <c r="A294" s="37" t="s">
        <v>37</v>
      </c>
      <c r="B294" s="37" t="s">
        <v>247</v>
      </c>
      <c r="C294" s="37">
        <v>31.984981640563198</v>
      </c>
      <c r="D294" s="37">
        <v>-81.136930039878095</v>
      </c>
      <c r="E294" s="38">
        <v>42635.482638888891</v>
      </c>
      <c r="F294" s="39">
        <v>0.4826388888888889</v>
      </c>
      <c r="G294" s="37">
        <v>8</v>
      </c>
      <c r="H294" s="37" t="s">
        <v>28</v>
      </c>
      <c r="I294" s="37" t="s">
        <v>31</v>
      </c>
      <c r="J294" s="37" t="s">
        <v>242</v>
      </c>
      <c r="K294" s="37">
        <v>175</v>
      </c>
      <c r="L294" s="37" t="s">
        <v>30</v>
      </c>
    </row>
    <row r="295" spans="1:12">
      <c r="A295" s="37" t="s">
        <v>37</v>
      </c>
      <c r="B295" s="37" t="s">
        <v>247</v>
      </c>
      <c r="C295" s="37">
        <v>31.984981640563198</v>
      </c>
      <c r="D295" s="37">
        <v>-81.136930039878095</v>
      </c>
      <c r="E295" s="38">
        <v>42642.5</v>
      </c>
      <c r="F295" s="39">
        <v>0.5</v>
      </c>
      <c r="G295" s="37">
        <v>1</v>
      </c>
      <c r="H295" s="37" t="s">
        <v>28</v>
      </c>
      <c r="I295" s="37" t="s">
        <v>31</v>
      </c>
      <c r="J295" s="37" t="s">
        <v>242</v>
      </c>
      <c r="K295" s="37">
        <v>651</v>
      </c>
      <c r="L295" s="37" t="s">
        <v>30</v>
      </c>
    </row>
    <row r="296" spans="1:12">
      <c r="A296" s="37" t="s">
        <v>32</v>
      </c>
      <c r="B296" s="37" t="s">
        <v>243</v>
      </c>
      <c r="C296" s="37">
        <v>31.995887131649798</v>
      </c>
      <c r="D296" s="37">
        <v>-81.090554392855694</v>
      </c>
      <c r="E296" s="38">
        <v>41625.375</v>
      </c>
      <c r="F296" s="39">
        <v>0.375</v>
      </c>
      <c r="G296" s="37">
        <v>3</v>
      </c>
      <c r="H296" s="37" t="s">
        <v>28</v>
      </c>
      <c r="I296" s="37" t="s">
        <v>31</v>
      </c>
      <c r="J296" s="37" t="s">
        <v>242</v>
      </c>
      <c r="K296" s="37">
        <v>445</v>
      </c>
      <c r="L296" s="37" t="s">
        <v>30</v>
      </c>
    </row>
    <row r="297" spans="1:12">
      <c r="A297" s="37" t="s">
        <v>32</v>
      </c>
      <c r="B297" s="37" t="s">
        <v>243</v>
      </c>
      <c r="C297" s="37">
        <v>31.995887131649798</v>
      </c>
      <c r="D297" s="37">
        <v>-81.090554392855694</v>
      </c>
      <c r="E297" s="38">
        <v>41625.375</v>
      </c>
      <c r="F297" s="39">
        <v>0.375</v>
      </c>
      <c r="G297" s="37">
        <v>3</v>
      </c>
      <c r="H297" s="37" t="s">
        <v>28</v>
      </c>
      <c r="I297" s="37" t="s">
        <v>29</v>
      </c>
      <c r="J297" s="37" t="s">
        <v>241</v>
      </c>
      <c r="K297" s="37">
        <v>490</v>
      </c>
      <c r="L297" s="37" t="s">
        <v>30</v>
      </c>
    </row>
    <row r="298" spans="1:12">
      <c r="A298" s="37" t="s">
        <v>56</v>
      </c>
      <c r="B298" s="37" t="s">
        <v>240</v>
      </c>
      <c r="C298" s="37">
        <v>31.982481023192801</v>
      </c>
      <c r="D298" s="37">
        <v>-81.111041875059797</v>
      </c>
      <c r="E298" s="38">
        <v>41625.390277777777</v>
      </c>
      <c r="F298" s="39">
        <v>0.39027777777777778</v>
      </c>
      <c r="G298" s="37">
        <v>3</v>
      </c>
      <c r="H298" s="37" t="s">
        <v>28</v>
      </c>
      <c r="I298" s="37" t="s">
        <v>29</v>
      </c>
      <c r="J298" s="37" t="s">
        <v>241</v>
      </c>
      <c r="K298" s="37">
        <v>45</v>
      </c>
      <c r="L298" s="37" t="s">
        <v>30</v>
      </c>
    </row>
    <row r="299" spans="1:12">
      <c r="A299" s="37" t="s">
        <v>56</v>
      </c>
      <c r="B299" s="37" t="s">
        <v>240</v>
      </c>
      <c r="C299" s="37">
        <v>31.982481023192801</v>
      </c>
      <c r="D299" s="37">
        <v>-81.111041875059797</v>
      </c>
      <c r="E299" s="38">
        <v>41625.390277777777</v>
      </c>
      <c r="F299" s="39">
        <v>0.39027777777777778</v>
      </c>
      <c r="G299" s="37">
        <v>3</v>
      </c>
      <c r="H299" s="37" t="s">
        <v>28</v>
      </c>
      <c r="I299" s="37" t="s">
        <v>31</v>
      </c>
      <c r="J299" s="37" t="s">
        <v>242</v>
      </c>
      <c r="K299" s="37">
        <v>137</v>
      </c>
      <c r="L299" s="37" t="s">
        <v>30</v>
      </c>
    </row>
    <row r="300" spans="1:12">
      <c r="A300" s="37" t="s">
        <v>34</v>
      </c>
      <c r="B300" s="37" t="s">
        <v>244</v>
      </c>
      <c r="C300" s="37">
        <v>31.9901311686728</v>
      </c>
      <c r="D300" s="37">
        <v>-81.144630742012893</v>
      </c>
      <c r="E300" s="38">
        <v>41625.409722222219</v>
      </c>
      <c r="F300" s="39">
        <v>0.40972222222222221</v>
      </c>
      <c r="G300" s="37">
        <v>3</v>
      </c>
      <c r="H300" s="37" t="s">
        <v>28</v>
      </c>
      <c r="I300" s="37" t="s">
        <v>31</v>
      </c>
      <c r="J300" s="37" t="s">
        <v>242</v>
      </c>
      <c r="K300" s="37">
        <v>1317</v>
      </c>
      <c r="L300" s="37" t="s">
        <v>30</v>
      </c>
    </row>
    <row r="301" spans="1:12">
      <c r="A301" s="37" t="s">
        <v>34</v>
      </c>
      <c r="B301" s="37" t="s">
        <v>244</v>
      </c>
      <c r="C301" s="37">
        <v>31.9901311686728</v>
      </c>
      <c r="D301" s="37">
        <v>-81.144630742012893</v>
      </c>
      <c r="E301" s="38">
        <v>41625.409722222219</v>
      </c>
      <c r="F301" s="39">
        <v>0.40972222222222221</v>
      </c>
      <c r="G301" s="37">
        <v>3</v>
      </c>
      <c r="H301" s="37" t="s">
        <v>28</v>
      </c>
      <c r="I301" s="37" t="s">
        <v>29</v>
      </c>
      <c r="J301" s="37" t="s">
        <v>241</v>
      </c>
      <c r="K301" s="37">
        <v>1700</v>
      </c>
      <c r="L301" s="37" t="s">
        <v>30</v>
      </c>
    </row>
    <row r="302" spans="1:12">
      <c r="A302" s="37" t="s">
        <v>37</v>
      </c>
      <c r="B302" s="37" t="s">
        <v>247</v>
      </c>
      <c r="C302" s="37">
        <v>31.984981640563198</v>
      </c>
      <c r="D302" s="37">
        <v>-81.136930039878095</v>
      </c>
      <c r="E302" s="38">
        <v>42712.445833333331</v>
      </c>
      <c r="F302" s="39">
        <v>0.44583333333333336</v>
      </c>
      <c r="G302" s="37">
        <v>2</v>
      </c>
      <c r="H302" s="37" t="s">
        <v>28</v>
      </c>
      <c r="I302" s="37" t="s">
        <v>31</v>
      </c>
      <c r="J302" s="37" t="s">
        <v>242</v>
      </c>
      <c r="K302" s="37">
        <v>717</v>
      </c>
      <c r="L302" s="37" t="s">
        <v>30</v>
      </c>
    </row>
    <row r="303" spans="1:12">
      <c r="A303" s="37" t="s">
        <v>37</v>
      </c>
      <c r="B303" s="37" t="s">
        <v>247</v>
      </c>
      <c r="C303" s="37">
        <v>31.984981640563198</v>
      </c>
      <c r="D303" s="37">
        <v>-81.136930039878095</v>
      </c>
      <c r="E303" s="38">
        <v>42717.467361111114</v>
      </c>
      <c r="F303" s="39">
        <v>0.46736111111111112</v>
      </c>
      <c r="G303" s="37">
        <v>0</v>
      </c>
      <c r="H303" s="37" t="s">
        <v>28</v>
      </c>
      <c r="I303" s="37" t="s">
        <v>31</v>
      </c>
      <c r="J303" s="37" t="s">
        <v>242</v>
      </c>
      <c r="K303" s="37">
        <v>233</v>
      </c>
      <c r="L303" s="37" t="s">
        <v>30</v>
      </c>
    </row>
    <row r="304" spans="1:12">
      <c r="A304" s="37" t="s">
        <v>48</v>
      </c>
      <c r="B304" s="37" t="s">
        <v>248</v>
      </c>
      <c r="C304" s="37">
        <v>31.9806065034544</v>
      </c>
      <c r="D304" s="37">
        <v>-81.125530850568197</v>
      </c>
      <c r="E304" s="38">
        <v>41625.427777777775</v>
      </c>
      <c r="F304" s="39">
        <v>0.42777777777777776</v>
      </c>
      <c r="G304" s="37">
        <v>3</v>
      </c>
      <c r="H304" s="37" t="s">
        <v>28</v>
      </c>
      <c r="I304" s="37" t="s">
        <v>29</v>
      </c>
      <c r="J304" s="37" t="s">
        <v>241</v>
      </c>
      <c r="K304" s="37">
        <v>490</v>
      </c>
      <c r="L304" s="37" t="s">
        <v>30</v>
      </c>
    </row>
    <row r="305" spans="1:12">
      <c r="A305" s="37" t="s">
        <v>48</v>
      </c>
      <c r="B305" s="37" t="s">
        <v>248</v>
      </c>
      <c r="C305" s="37">
        <v>31.9806065034544</v>
      </c>
      <c r="D305" s="37">
        <v>-81.125530850568197</v>
      </c>
      <c r="E305" s="38">
        <v>41625.427777777775</v>
      </c>
      <c r="F305" s="39">
        <v>0.42777777777777776</v>
      </c>
      <c r="G305" s="37">
        <v>3</v>
      </c>
      <c r="H305" s="37" t="s">
        <v>28</v>
      </c>
      <c r="I305" s="37" t="s">
        <v>31</v>
      </c>
      <c r="J305" s="37" t="s">
        <v>242</v>
      </c>
      <c r="K305" s="37">
        <v>1099</v>
      </c>
      <c r="L305" s="37" t="s">
        <v>30</v>
      </c>
    </row>
    <row r="306" spans="1:12">
      <c r="A306" s="37" t="s">
        <v>37</v>
      </c>
      <c r="B306" s="37" t="s">
        <v>247</v>
      </c>
      <c r="C306" s="37">
        <v>31.984981640563198</v>
      </c>
      <c r="D306" s="37">
        <v>-81.136930039878095</v>
      </c>
      <c r="E306" s="38">
        <v>42724.473611111112</v>
      </c>
      <c r="F306" s="39">
        <v>0.47361111111111109</v>
      </c>
      <c r="G306" s="37">
        <v>1</v>
      </c>
      <c r="H306" s="37" t="s">
        <v>28</v>
      </c>
      <c r="I306" s="37" t="s">
        <v>31</v>
      </c>
      <c r="J306" s="37" t="s">
        <v>242</v>
      </c>
      <c r="K306" s="37">
        <v>794</v>
      </c>
      <c r="L306" s="37" t="s">
        <v>30</v>
      </c>
    </row>
    <row r="307" spans="1:12">
      <c r="A307" s="37" t="s">
        <v>37</v>
      </c>
      <c r="B307" s="37" t="s">
        <v>247</v>
      </c>
      <c r="C307" s="37">
        <v>31.984981640563198</v>
      </c>
      <c r="D307" s="37">
        <v>-81.136930039878095</v>
      </c>
      <c r="E307" s="38">
        <v>42731.473611111112</v>
      </c>
      <c r="F307" s="39">
        <v>0.47361111111111109</v>
      </c>
      <c r="G307" s="37">
        <v>8</v>
      </c>
      <c r="H307" s="37" t="s">
        <v>28</v>
      </c>
      <c r="I307" s="37" t="s">
        <v>31</v>
      </c>
      <c r="J307" s="37" t="s">
        <v>242</v>
      </c>
      <c r="K307" s="37">
        <v>700</v>
      </c>
      <c r="L307" s="37" t="s">
        <v>30</v>
      </c>
    </row>
    <row r="308" spans="1:12">
      <c r="A308" s="37" t="s">
        <v>32</v>
      </c>
      <c r="B308" s="37" t="s">
        <v>243</v>
      </c>
      <c r="C308" s="37">
        <v>31.995887131649798</v>
      </c>
      <c r="D308" s="37">
        <v>-81.090554392855694</v>
      </c>
      <c r="E308" s="38">
        <v>41631.385416666664</v>
      </c>
      <c r="F308" s="39">
        <v>0.38541666666666669</v>
      </c>
      <c r="G308" s="37">
        <v>0</v>
      </c>
      <c r="H308" s="37" t="s">
        <v>28</v>
      </c>
      <c r="I308" s="37" t="s">
        <v>31</v>
      </c>
      <c r="J308" s="37" t="s">
        <v>242</v>
      </c>
      <c r="K308" s="37">
        <v>10</v>
      </c>
      <c r="L308" s="37" t="s">
        <v>30</v>
      </c>
    </row>
    <row r="309" spans="1:12">
      <c r="A309" s="37" t="s">
        <v>32</v>
      </c>
      <c r="B309" s="37" t="s">
        <v>243</v>
      </c>
      <c r="C309" s="37">
        <v>31.995887131649798</v>
      </c>
      <c r="D309" s="37">
        <v>-81.090554392855694</v>
      </c>
      <c r="E309" s="38">
        <v>41631.385416666664</v>
      </c>
      <c r="F309" s="39">
        <v>0.38541666666666669</v>
      </c>
      <c r="G309" s="37">
        <v>0</v>
      </c>
      <c r="H309" s="37" t="s">
        <v>28</v>
      </c>
      <c r="I309" s="37" t="s">
        <v>29</v>
      </c>
      <c r="J309" s="37" t="s">
        <v>241</v>
      </c>
      <c r="K309" s="37">
        <v>45</v>
      </c>
      <c r="L309" s="37" t="s">
        <v>30</v>
      </c>
    </row>
    <row r="310" spans="1:12">
      <c r="A310" s="37" t="s">
        <v>56</v>
      </c>
      <c r="B310" s="37" t="s">
        <v>240</v>
      </c>
      <c r="C310" s="37">
        <v>31.982481023192801</v>
      </c>
      <c r="D310" s="37">
        <v>-81.111041875059797</v>
      </c>
      <c r="E310" s="38">
        <v>41631.401388888888</v>
      </c>
      <c r="F310" s="39">
        <v>0.40138888888888891</v>
      </c>
      <c r="G310" s="37">
        <v>0</v>
      </c>
      <c r="H310" s="37" t="s">
        <v>28</v>
      </c>
      <c r="I310" s="37" t="s">
        <v>31</v>
      </c>
      <c r="J310" s="37" t="s">
        <v>242</v>
      </c>
      <c r="K310" s="37">
        <v>114</v>
      </c>
      <c r="L310" s="37" t="s">
        <v>30</v>
      </c>
    </row>
    <row r="311" spans="1:12">
      <c r="A311" s="37" t="s">
        <v>56</v>
      </c>
      <c r="B311" s="37" t="s">
        <v>240</v>
      </c>
      <c r="C311" s="37">
        <v>31.982481023192801</v>
      </c>
      <c r="D311" s="37">
        <v>-81.111041875059797</v>
      </c>
      <c r="E311" s="38">
        <v>41631.401388888888</v>
      </c>
      <c r="F311" s="39">
        <v>0.40138888888888891</v>
      </c>
      <c r="G311" s="37">
        <v>0</v>
      </c>
      <c r="H311" s="37" t="s">
        <v>28</v>
      </c>
      <c r="I311" s="37" t="s">
        <v>29</v>
      </c>
      <c r="J311" s="37" t="s">
        <v>241</v>
      </c>
      <c r="K311" s="37">
        <v>130</v>
      </c>
      <c r="L311" s="37" t="s">
        <v>30</v>
      </c>
    </row>
    <row r="312" spans="1:12">
      <c r="A312" s="37" t="s">
        <v>34</v>
      </c>
      <c r="B312" s="37" t="s">
        <v>244</v>
      </c>
      <c r="C312" s="37">
        <v>31.9901311686728</v>
      </c>
      <c r="D312" s="37">
        <v>-81.144630742012893</v>
      </c>
      <c r="E312" s="38">
        <v>41631.420138888891</v>
      </c>
      <c r="F312" s="39">
        <v>0.4201388888888889</v>
      </c>
      <c r="G312" s="37">
        <v>0</v>
      </c>
      <c r="H312" s="37" t="s">
        <v>28</v>
      </c>
      <c r="I312" s="37" t="s">
        <v>31</v>
      </c>
      <c r="J312" s="37" t="s">
        <v>242</v>
      </c>
      <c r="K312" s="37">
        <v>1583</v>
      </c>
      <c r="L312" s="37" t="s">
        <v>30</v>
      </c>
    </row>
    <row r="313" spans="1:12">
      <c r="A313" s="37" t="s">
        <v>34</v>
      </c>
      <c r="B313" s="37" t="s">
        <v>244</v>
      </c>
      <c r="C313" s="37">
        <v>31.9901311686728</v>
      </c>
      <c r="D313" s="37">
        <v>-81.144630742012893</v>
      </c>
      <c r="E313" s="38">
        <v>41631.420138888891</v>
      </c>
      <c r="F313" s="39">
        <v>0.4201388888888889</v>
      </c>
      <c r="G313" s="37">
        <v>0</v>
      </c>
      <c r="H313" s="37" t="s">
        <v>28</v>
      </c>
      <c r="I313" s="37" t="s">
        <v>29</v>
      </c>
      <c r="J313" s="37" t="s">
        <v>241</v>
      </c>
      <c r="K313" s="37">
        <v>490</v>
      </c>
      <c r="L313" s="37" t="s">
        <v>30</v>
      </c>
    </row>
    <row r="314" spans="1:12">
      <c r="A314" s="37" t="s">
        <v>37</v>
      </c>
      <c r="B314" s="37" t="s">
        <v>247</v>
      </c>
      <c r="C314" s="37">
        <v>31.984981640563198</v>
      </c>
      <c r="D314" s="37">
        <v>-81.136930039878095</v>
      </c>
      <c r="E314" s="38">
        <v>42801.464583333334</v>
      </c>
      <c r="F314" s="39">
        <v>0.46458333333333335</v>
      </c>
      <c r="G314" s="37">
        <v>5</v>
      </c>
      <c r="H314" s="37" t="s">
        <v>28</v>
      </c>
      <c r="I314" s="37" t="s">
        <v>31</v>
      </c>
      <c r="J314" s="37" t="s">
        <v>242</v>
      </c>
      <c r="K314" s="37">
        <v>130</v>
      </c>
      <c r="L314" s="37" t="s">
        <v>30</v>
      </c>
    </row>
    <row r="315" spans="1:12">
      <c r="A315" s="37" t="s">
        <v>37</v>
      </c>
      <c r="B315" s="37" t="s">
        <v>247</v>
      </c>
      <c r="C315" s="37">
        <v>31.984981640563198</v>
      </c>
      <c r="D315" s="37">
        <v>-81.136930039878095</v>
      </c>
      <c r="E315" s="38">
        <v>42808.47152777778</v>
      </c>
      <c r="F315" s="39">
        <v>0.47152777777777777</v>
      </c>
      <c r="G315" s="37">
        <v>0</v>
      </c>
      <c r="H315" s="37" t="s">
        <v>28</v>
      </c>
      <c r="I315" s="37" t="s">
        <v>31</v>
      </c>
      <c r="J315" s="37" t="s">
        <v>242</v>
      </c>
      <c r="K315" s="37">
        <v>1842</v>
      </c>
      <c r="L315" s="37" t="s">
        <v>30</v>
      </c>
    </row>
    <row r="316" spans="1:12">
      <c r="A316" s="37" t="s">
        <v>48</v>
      </c>
      <c r="B316" s="37" t="s">
        <v>248</v>
      </c>
      <c r="C316" s="37">
        <v>31.9806065034544</v>
      </c>
      <c r="D316" s="37">
        <v>-81.125530850568197</v>
      </c>
      <c r="E316" s="38">
        <v>41631.4375</v>
      </c>
      <c r="F316" s="39">
        <v>0.4375</v>
      </c>
      <c r="G316" s="37">
        <v>0</v>
      </c>
      <c r="H316" s="37" t="s">
        <v>28</v>
      </c>
      <c r="I316" s="37" t="s">
        <v>31</v>
      </c>
      <c r="J316" s="37" t="s">
        <v>242</v>
      </c>
      <c r="K316" s="37">
        <v>115</v>
      </c>
      <c r="L316" s="37" t="s">
        <v>30</v>
      </c>
    </row>
    <row r="317" spans="1:12">
      <c r="A317" s="37" t="s">
        <v>48</v>
      </c>
      <c r="B317" s="37" t="s">
        <v>248</v>
      </c>
      <c r="C317" s="37">
        <v>31.9806065034544</v>
      </c>
      <c r="D317" s="37">
        <v>-81.125530850568197</v>
      </c>
      <c r="E317" s="38">
        <v>41631.4375</v>
      </c>
      <c r="F317" s="39">
        <v>0.4375</v>
      </c>
      <c r="G317" s="37">
        <v>0</v>
      </c>
      <c r="H317" s="37" t="s">
        <v>28</v>
      </c>
      <c r="I317" s="37" t="s">
        <v>29</v>
      </c>
      <c r="J317" s="37" t="s">
        <v>241</v>
      </c>
      <c r="K317" s="37">
        <v>24000</v>
      </c>
      <c r="L317" s="37" t="s">
        <v>30</v>
      </c>
    </row>
    <row r="318" spans="1:12">
      <c r="A318" s="37" t="s">
        <v>37</v>
      </c>
      <c r="B318" s="37" t="s">
        <v>247</v>
      </c>
      <c r="C318" s="37">
        <v>31.984981640563198</v>
      </c>
      <c r="D318" s="37">
        <v>-81.136930039878095</v>
      </c>
      <c r="E318" s="38">
        <v>42815.467361111114</v>
      </c>
      <c r="F318" s="39">
        <v>0.46736111111111112</v>
      </c>
      <c r="G318" s="37">
        <v>7</v>
      </c>
      <c r="H318" s="37" t="s">
        <v>28</v>
      </c>
      <c r="I318" s="37" t="s">
        <v>31</v>
      </c>
      <c r="J318" s="37" t="s">
        <v>242</v>
      </c>
      <c r="K318" s="37">
        <v>1515</v>
      </c>
      <c r="L318" s="37" t="s">
        <v>30</v>
      </c>
    </row>
    <row r="319" spans="1:12">
      <c r="A319" s="37" t="s">
        <v>37</v>
      </c>
      <c r="B319" s="37" t="s">
        <v>247</v>
      </c>
      <c r="C319" s="37">
        <v>31.984981640563198</v>
      </c>
      <c r="D319" s="37">
        <v>-81.136930039878095</v>
      </c>
      <c r="E319" s="38">
        <v>42824.475694444445</v>
      </c>
      <c r="F319" s="39">
        <v>0.47569444444444442</v>
      </c>
      <c r="G319" s="37">
        <v>16</v>
      </c>
      <c r="H319" s="37" t="s">
        <v>28</v>
      </c>
      <c r="I319" s="37" t="s">
        <v>31</v>
      </c>
      <c r="J319" s="37" t="s">
        <v>242</v>
      </c>
      <c r="K319" s="37">
        <v>882</v>
      </c>
      <c r="L319" s="37" t="s">
        <v>30</v>
      </c>
    </row>
    <row r="320" spans="1:12">
      <c r="A320" s="37" t="s">
        <v>32</v>
      </c>
      <c r="B320" s="37" t="s">
        <v>243</v>
      </c>
      <c r="C320" s="37">
        <v>31.995887131649798</v>
      </c>
      <c r="D320" s="37">
        <v>-81.090554392855694</v>
      </c>
      <c r="E320" s="38">
        <v>41704.361111111109</v>
      </c>
      <c r="F320" s="39">
        <v>0.3611111111111111</v>
      </c>
      <c r="G320" s="37">
        <v>0</v>
      </c>
      <c r="H320" s="37" t="s">
        <v>28</v>
      </c>
      <c r="I320" s="37" t="s">
        <v>29</v>
      </c>
      <c r="J320" s="37" t="s">
        <v>241</v>
      </c>
      <c r="K320" s="37">
        <v>230</v>
      </c>
      <c r="L320" s="37" t="s">
        <v>30</v>
      </c>
    </row>
    <row r="321" spans="1:12">
      <c r="A321" s="37" t="s">
        <v>32</v>
      </c>
      <c r="B321" s="37" t="s">
        <v>243</v>
      </c>
      <c r="C321" s="37">
        <v>31.995887131649798</v>
      </c>
      <c r="D321" s="37">
        <v>-81.090554392855694</v>
      </c>
      <c r="E321" s="38">
        <v>41704.361111111109</v>
      </c>
      <c r="F321" s="39">
        <v>0.3611111111111111</v>
      </c>
      <c r="G321" s="37">
        <v>0</v>
      </c>
      <c r="H321" s="37" t="s">
        <v>28</v>
      </c>
      <c r="I321" s="37" t="s">
        <v>31</v>
      </c>
      <c r="J321" s="37" t="s">
        <v>242</v>
      </c>
      <c r="K321" s="37">
        <v>345</v>
      </c>
      <c r="L321" s="37" t="s">
        <v>30</v>
      </c>
    </row>
    <row r="322" spans="1:12">
      <c r="A322" s="37" t="s">
        <v>56</v>
      </c>
      <c r="B322" s="37" t="s">
        <v>240</v>
      </c>
      <c r="C322" s="37">
        <v>31.982481023192801</v>
      </c>
      <c r="D322" s="37">
        <v>-81.111041875059797</v>
      </c>
      <c r="E322" s="38">
        <v>41704.383333333331</v>
      </c>
      <c r="F322" s="39">
        <v>0.38333333333333336</v>
      </c>
      <c r="G322" s="37">
        <v>0</v>
      </c>
      <c r="H322" s="37" t="s">
        <v>28</v>
      </c>
      <c r="I322" s="37" t="s">
        <v>31</v>
      </c>
      <c r="J322" s="37" t="s">
        <v>242</v>
      </c>
      <c r="K322" s="37">
        <v>545</v>
      </c>
      <c r="L322" s="37" t="s">
        <v>30</v>
      </c>
    </row>
    <row r="323" spans="1:12">
      <c r="A323" s="37" t="s">
        <v>56</v>
      </c>
      <c r="B323" s="37" t="s">
        <v>240</v>
      </c>
      <c r="C323" s="37">
        <v>31.982481023192801</v>
      </c>
      <c r="D323" s="37">
        <v>-81.111041875059797</v>
      </c>
      <c r="E323" s="38">
        <v>41704.383333333331</v>
      </c>
      <c r="F323" s="39">
        <v>0.38333333333333336</v>
      </c>
      <c r="G323" s="37">
        <v>0</v>
      </c>
      <c r="H323" s="37" t="s">
        <v>28</v>
      </c>
      <c r="I323" s="37" t="s">
        <v>29</v>
      </c>
      <c r="J323" s="37" t="s">
        <v>241</v>
      </c>
      <c r="K323" s="37">
        <v>790</v>
      </c>
      <c r="L323" s="37" t="s">
        <v>30</v>
      </c>
    </row>
    <row r="324" spans="1:12">
      <c r="A324" s="37" t="s">
        <v>34</v>
      </c>
      <c r="B324" s="37" t="s">
        <v>244</v>
      </c>
      <c r="C324" s="37">
        <v>31.9901311686728</v>
      </c>
      <c r="D324" s="37">
        <v>-81.144630742012893</v>
      </c>
      <c r="E324" s="38">
        <v>41704.397222222222</v>
      </c>
      <c r="F324" s="39">
        <v>0.3972222222222222</v>
      </c>
      <c r="G324" s="37">
        <v>0</v>
      </c>
      <c r="H324" s="37" t="s">
        <v>28</v>
      </c>
      <c r="I324" s="37" t="s">
        <v>31</v>
      </c>
      <c r="J324" s="37" t="s">
        <v>242</v>
      </c>
      <c r="K324" s="37">
        <v>1203</v>
      </c>
      <c r="L324" s="37" t="s">
        <v>30</v>
      </c>
    </row>
    <row r="325" spans="1:12">
      <c r="A325" s="37" t="s">
        <v>34</v>
      </c>
      <c r="B325" s="37" t="s">
        <v>244</v>
      </c>
      <c r="C325" s="37">
        <v>31.9901311686728</v>
      </c>
      <c r="D325" s="37">
        <v>-81.144630742012893</v>
      </c>
      <c r="E325" s="38">
        <v>41704.397222222222</v>
      </c>
      <c r="F325" s="39">
        <v>0.3972222222222222</v>
      </c>
      <c r="G325" s="37">
        <v>0</v>
      </c>
      <c r="H325" s="37" t="s">
        <v>28</v>
      </c>
      <c r="I325" s="37" t="s">
        <v>29</v>
      </c>
      <c r="J325" s="37" t="s">
        <v>241</v>
      </c>
      <c r="K325" s="37">
        <v>790</v>
      </c>
      <c r="L325" s="37" t="s">
        <v>30</v>
      </c>
    </row>
    <row r="326" spans="1:12">
      <c r="A326" s="37" t="s">
        <v>37</v>
      </c>
      <c r="B326" s="37" t="s">
        <v>247</v>
      </c>
      <c r="C326" s="37">
        <v>31.984981640563198</v>
      </c>
      <c r="D326" s="37">
        <v>-81.136930039878095</v>
      </c>
      <c r="E326" s="38">
        <v>42894.493055555555</v>
      </c>
      <c r="F326" s="39">
        <v>0.49305555555555558</v>
      </c>
      <c r="G326" s="37">
        <v>1</v>
      </c>
      <c r="H326" s="37" t="s">
        <v>28</v>
      </c>
      <c r="I326" s="37" t="s">
        <v>31</v>
      </c>
      <c r="J326" s="37" t="s">
        <v>242</v>
      </c>
      <c r="K326" s="37">
        <v>1046</v>
      </c>
      <c r="L326" s="37" t="s">
        <v>30</v>
      </c>
    </row>
    <row r="327" spans="1:12">
      <c r="A327" s="37" t="s">
        <v>37</v>
      </c>
      <c r="B327" s="37" t="s">
        <v>247</v>
      </c>
      <c r="C327" s="37">
        <v>31.984981640563198</v>
      </c>
      <c r="D327" s="37">
        <v>-81.136930039878095</v>
      </c>
      <c r="E327" s="38">
        <v>42899.493055555555</v>
      </c>
      <c r="F327" s="39">
        <v>0.49305555555555558</v>
      </c>
      <c r="G327" s="37">
        <v>6</v>
      </c>
      <c r="H327" s="37" t="s">
        <v>28</v>
      </c>
      <c r="I327" s="37" t="s">
        <v>31</v>
      </c>
      <c r="J327" s="37" t="s">
        <v>242</v>
      </c>
      <c r="K327" s="37">
        <v>663</v>
      </c>
      <c r="L327" s="37" t="s">
        <v>30</v>
      </c>
    </row>
    <row r="328" spans="1:12">
      <c r="A328" s="37" t="s">
        <v>48</v>
      </c>
      <c r="B328" s="37" t="s">
        <v>248</v>
      </c>
      <c r="C328" s="37">
        <v>31.9806065034544</v>
      </c>
      <c r="D328" s="37">
        <v>-81.125530850568197</v>
      </c>
      <c r="E328" s="38">
        <v>41704.421527777777</v>
      </c>
      <c r="F328" s="39">
        <v>0.42152777777777778</v>
      </c>
      <c r="G328" s="37">
        <v>0</v>
      </c>
      <c r="H328" s="37" t="s">
        <v>28</v>
      </c>
      <c r="I328" s="37" t="s">
        <v>31</v>
      </c>
      <c r="J328" s="37" t="s">
        <v>242</v>
      </c>
      <c r="K328" s="37">
        <v>1741</v>
      </c>
      <c r="L328" s="37" t="s">
        <v>30</v>
      </c>
    </row>
    <row r="329" spans="1:12">
      <c r="A329" s="37" t="s">
        <v>48</v>
      </c>
      <c r="B329" s="37" t="s">
        <v>248</v>
      </c>
      <c r="C329" s="37">
        <v>31.9806065034544</v>
      </c>
      <c r="D329" s="37">
        <v>-81.125530850568197</v>
      </c>
      <c r="E329" s="38">
        <v>41704.421527777777</v>
      </c>
      <c r="F329" s="39">
        <v>0.42152777777777778</v>
      </c>
      <c r="G329" s="37">
        <v>0</v>
      </c>
      <c r="H329" s="37" t="s">
        <v>28</v>
      </c>
      <c r="I329" s="37" t="s">
        <v>29</v>
      </c>
      <c r="J329" s="37" t="s">
        <v>241</v>
      </c>
      <c r="K329" s="37">
        <v>35000</v>
      </c>
      <c r="L329" s="37" t="s">
        <v>30</v>
      </c>
    </row>
    <row r="330" spans="1:12">
      <c r="A330" s="37" t="s">
        <v>37</v>
      </c>
      <c r="B330" s="37" t="s">
        <v>247</v>
      </c>
      <c r="C330" s="37">
        <v>31.984981640563198</v>
      </c>
      <c r="D330" s="37">
        <v>-81.136930039878095</v>
      </c>
      <c r="E330" s="38">
        <v>42906.465277777781</v>
      </c>
      <c r="F330" s="39">
        <v>0.46527777777777779</v>
      </c>
      <c r="G330" s="37">
        <v>0</v>
      </c>
      <c r="H330" s="37" t="s">
        <v>28</v>
      </c>
      <c r="I330" s="37" t="s">
        <v>31</v>
      </c>
      <c r="J330" s="37" t="s">
        <v>242</v>
      </c>
      <c r="K330" s="37">
        <v>780</v>
      </c>
      <c r="L330" s="37" t="s">
        <v>30</v>
      </c>
    </row>
    <row r="331" spans="1:12">
      <c r="A331" s="37" t="s">
        <v>37</v>
      </c>
      <c r="B331" s="37" t="s">
        <v>247</v>
      </c>
      <c r="C331" s="37">
        <v>31.984981640563198</v>
      </c>
      <c r="D331" s="37">
        <v>-81.136930039878095</v>
      </c>
      <c r="E331" s="38">
        <v>42915.493055555555</v>
      </c>
      <c r="F331" s="39">
        <v>0.49305555555555558</v>
      </c>
      <c r="G331" s="37">
        <v>0</v>
      </c>
      <c r="H331" s="37" t="s">
        <v>28</v>
      </c>
      <c r="I331" s="37" t="s">
        <v>31</v>
      </c>
      <c r="J331" s="37" t="s">
        <v>242</v>
      </c>
      <c r="K331" s="37">
        <v>616</v>
      </c>
      <c r="L331" s="37" t="s">
        <v>30</v>
      </c>
    </row>
    <row r="332" spans="1:12">
      <c r="A332" s="37" t="s">
        <v>32</v>
      </c>
      <c r="B332" s="37" t="s">
        <v>243</v>
      </c>
      <c r="C332" s="37">
        <v>31.995887131649798</v>
      </c>
      <c r="D332" s="37">
        <v>-81.090554392855694</v>
      </c>
      <c r="E332" s="38">
        <v>41711.402777777781</v>
      </c>
      <c r="F332" s="39">
        <v>0.40277777777777779</v>
      </c>
      <c r="G332" s="37">
        <v>1</v>
      </c>
      <c r="H332" s="37" t="s">
        <v>28</v>
      </c>
      <c r="I332" s="37" t="s">
        <v>31</v>
      </c>
      <c r="J332" s="37" t="s">
        <v>242</v>
      </c>
      <c r="K332" s="37">
        <v>249</v>
      </c>
      <c r="L332" s="37" t="s">
        <v>30</v>
      </c>
    </row>
    <row r="333" spans="1:12">
      <c r="A333" s="37" t="s">
        <v>32</v>
      </c>
      <c r="B333" s="37" t="s">
        <v>243</v>
      </c>
      <c r="C333" s="37">
        <v>31.995887131649798</v>
      </c>
      <c r="D333" s="37">
        <v>-81.090554392855694</v>
      </c>
      <c r="E333" s="38">
        <v>41711.402777777781</v>
      </c>
      <c r="F333" s="39">
        <v>0.40277777777777779</v>
      </c>
      <c r="G333" s="37">
        <v>1</v>
      </c>
      <c r="H333" s="37" t="s">
        <v>28</v>
      </c>
      <c r="I333" s="37" t="s">
        <v>29</v>
      </c>
      <c r="J333" s="37" t="s">
        <v>241</v>
      </c>
      <c r="K333" s="37">
        <v>490</v>
      </c>
      <c r="L333" s="37" t="s">
        <v>30</v>
      </c>
    </row>
    <row r="334" spans="1:12">
      <c r="A334" s="37" t="s">
        <v>56</v>
      </c>
      <c r="B334" s="37" t="s">
        <v>240</v>
      </c>
      <c r="C334" s="37">
        <v>31.982481023192801</v>
      </c>
      <c r="D334" s="37">
        <v>-81.111041875059797</v>
      </c>
      <c r="E334" s="38">
        <v>41711.415277777778</v>
      </c>
      <c r="F334" s="39">
        <v>0.4152777777777778</v>
      </c>
      <c r="G334" s="37">
        <v>1</v>
      </c>
      <c r="H334" s="37" t="s">
        <v>28</v>
      </c>
      <c r="I334" s="37" t="s">
        <v>31</v>
      </c>
      <c r="J334" s="37" t="s">
        <v>242</v>
      </c>
      <c r="K334" s="37">
        <v>197</v>
      </c>
      <c r="L334" s="37" t="s">
        <v>30</v>
      </c>
    </row>
    <row r="335" spans="1:12">
      <c r="A335" s="37" t="s">
        <v>56</v>
      </c>
      <c r="B335" s="37" t="s">
        <v>240</v>
      </c>
      <c r="C335" s="37">
        <v>31.982481023192801</v>
      </c>
      <c r="D335" s="37">
        <v>-81.111041875059797</v>
      </c>
      <c r="E335" s="38">
        <v>41711.415277777778</v>
      </c>
      <c r="F335" s="39">
        <v>0.4152777777777778</v>
      </c>
      <c r="G335" s="37">
        <v>1</v>
      </c>
      <c r="H335" s="37" t="s">
        <v>28</v>
      </c>
      <c r="I335" s="37" t="s">
        <v>29</v>
      </c>
      <c r="J335" s="37" t="s">
        <v>241</v>
      </c>
      <c r="K335" s="37">
        <v>490</v>
      </c>
      <c r="L335" s="37" t="s">
        <v>30</v>
      </c>
    </row>
    <row r="336" spans="1:12">
      <c r="A336" s="37" t="s">
        <v>34</v>
      </c>
      <c r="B336" s="37" t="s">
        <v>244</v>
      </c>
      <c r="C336" s="37">
        <v>31.9901311686728</v>
      </c>
      <c r="D336" s="37">
        <v>-81.144630742012893</v>
      </c>
      <c r="E336" s="38">
        <v>41711.435416666667</v>
      </c>
      <c r="F336" s="39">
        <v>0.43541666666666667</v>
      </c>
      <c r="G336" s="37">
        <v>1</v>
      </c>
      <c r="H336" s="37" t="s">
        <v>28</v>
      </c>
      <c r="I336" s="37" t="s">
        <v>31</v>
      </c>
      <c r="J336" s="37" t="s">
        <v>242</v>
      </c>
      <c r="K336" s="37">
        <v>545</v>
      </c>
      <c r="L336" s="37" t="s">
        <v>30</v>
      </c>
    </row>
    <row r="337" spans="1:12">
      <c r="A337" s="37" t="s">
        <v>34</v>
      </c>
      <c r="B337" s="37" t="s">
        <v>244</v>
      </c>
      <c r="C337" s="37">
        <v>31.9901311686728</v>
      </c>
      <c r="D337" s="37">
        <v>-81.144630742012893</v>
      </c>
      <c r="E337" s="38">
        <v>41711.435416666667</v>
      </c>
      <c r="F337" s="39">
        <v>0.43541666666666667</v>
      </c>
      <c r="G337" s="37">
        <v>1</v>
      </c>
      <c r="H337" s="37" t="s">
        <v>28</v>
      </c>
      <c r="I337" s="37" t="s">
        <v>29</v>
      </c>
      <c r="J337" s="37" t="s">
        <v>241</v>
      </c>
      <c r="K337" s="37">
        <v>170</v>
      </c>
      <c r="L337" s="37" t="s">
        <v>30</v>
      </c>
    </row>
    <row r="338" spans="1:12">
      <c r="A338" s="37" t="s">
        <v>37</v>
      </c>
      <c r="B338" s="37" t="s">
        <v>247</v>
      </c>
      <c r="C338" s="37">
        <v>31.984981640563198</v>
      </c>
      <c r="D338" s="37">
        <v>-81.136930039878095</v>
      </c>
      <c r="E338" s="38">
        <v>44532</v>
      </c>
      <c r="F338" s="39">
        <v>0.4548611111111111</v>
      </c>
      <c r="G338" s="37">
        <v>25</v>
      </c>
      <c r="H338" s="37" t="s">
        <v>28</v>
      </c>
      <c r="I338" s="37" t="s">
        <v>31</v>
      </c>
      <c r="J338" s="37" t="s">
        <v>242</v>
      </c>
      <c r="K338" s="37">
        <v>2143</v>
      </c>
      <c r="L338" s="37" t="s">
        <v>30</v>
      </c>
    </row>
    <row r="339" spans="1:12">
      <c r="A339" s="37" t="s">
        <v>57</v>
      </c>
      <c r="B339" s="37" t="s">
        <v>245</v>
      </c>
      <c r="C339" s="37">
        <v>31.984280910253801</v>
      </c>
      <c r="D339" s="37">
        <v>-81.129864906139403</v>
      </c>
      <c r="E339" s="38">
        <v>41429.370833333334</v>
      </c>
      <c r="F339" s="39">
        <v>0.37083333333333335</v>
      </c>
      <c r="G339" s="37">
        <v>0</v>
      </c>
      <c r="H339" s="37" t="s">
        <v>28</v>
      </c>
      <c r="I339" s="37" t="s">
        <v>31</v>
      </c>
      <c r="J339" s="37" t="s">
        <v>242</v>
      </c>
      <c r="K339" s="37">
        <v>420</v>
      </c>
      <c r="L339" s="37" t="s">
        <v>30</v>
      </c>
    </row>
    <row r="340" spans="1:12">
      <c r="A340" s="37" t="s">
        <v>48</v>
      </c>
      <c r="B340" s="37" t="s">
        <v>248</v>
      </c>
      <c r="C340" s="37">
        <v>31.9806065034544</v>
      </c>
      <c r="D340" s="37">
        <v>-81.125530850568197</v>
      </c>
      <c r="E340" s="38">
        <v>41711.463194444441</v>
      </c>
      <c r="F340" s="39">
        <v>0.46319444444444446</v>
      </c>
      <c r="G340" s="37">
        <v>1</v>
      </c>
      <c r="H340" s="37" t="s">
        <v>28</v>
      </c>
      <c r="I340" s="37" t="s">
        <v>31</v>
      </c>
      <c r="J340" s="37" t="s">
        <v>242</v>
      </c>
      <c r="K340" s="37">
        <v>545</v>
      </c>
      <c r="L340" s="37" t="s">
        <v>30</v>
      </c>
    </row>
    <row r="341" spans="1:12">
      <c r="A341" s="37" t="s">
        <v>48</v>
      </c>
      <c r="B341" s="37" t="s">
        <v>248</v>
      </c>
      <c r="C341" s="37">
        <v>31.9806065034544</v>
      </c>
      <c r="D341" s="37">
        <v>-81.125530850568197</v>
      </c>
      <c r="E341" s="38">
        <v>41711.463194444441</v>
      </c>
      <c r="F341" s="39">
        <v>0.46319444444444446</v>
      </c>
      <c r="G341" s="37">
        <v>1</v>
      </c>
      <c r="H341" s="37" t="s">
        <v>28</v>
      </c>
      <c r="I341" s="37" t="s">
        <v>29</v>
      </c>
      <c r="J341" s="37" t="s">
        <v>241</v>
      </c>
      <c r="K341" s="37">
        <v>3500</v>
      </c>
      <c r="L341" s="37" t="s">
        <v>30</v>
      </c>
    </row>
    <row r="342" spans="1:12">
      <c r="A342" s="37" t="s">
        <v>57</v>
      </c>
      <c r="B342" s="37" t="s">
        <v>245</v>
      </c>
      <c r="C342" s="37">
        <v>31.984280910253801</v>
      </c>
      <c r="D342" s="37">
        <v>-81.129864906139403</v>
      </c>
      <c r="E342" s="38">
        <v>41436.402777777781</v>
      </c>
      <c r="F342" s="39">
        <v>0.40277777777777779</v>
      </c>
      <c r="G342" s="37">
        <v>1</v>
      </c>
      <c r="H342" s="37" t="s">
        <v>28</v>
      </c>
      <c r="I342" s="37" t="s">
        <v>31</v>
      </c>
      <c r="J342" s="37" t="s">
        <v>242</v>
      </c>
      <c r="K342" s="37">
        <v>2022</v>
      </c>
      <c r="L342" s="37" t="s">
        <v>30</v>
      </c>
    </row>
    <row r="343" spans="1:12">
      <c r="A343" s="37" t="s">
        <v>57</v>
      </c>
      <c r="B343" s="37" t="s">
        <v>245</v>
      </c>
      <c r="C343" s="37">
        <v>31.984280910253801</v>
      </c>
      <c r="D343" s="37">
        <v>-81.129864906139403</v>
      </c>
      <c r="E343" s="38">
        <v>41443.449999999997</v>
      </c>
      <c r="F343" s="39">
        <v>0.45</v>
      </c>
      <c r="G343" s="37">
        <v>1</v>
      </c>
      <c r="H343" s="37" t="s">
        <v>28</v>
      </c>
      <c r="I343" s="37" t="s">
        <v>31</v>
      </c>
      <c r="J343" s="37" t="s">
        <v>242</v>
      </c>
      <c r="K343" s="37">
        <v>2022</v>
      </c>
      <c r="L343" s="37" t="s">
        <v>30</v>
      </c>
    </row>
    <row r="344" spans="1:12">
      <c r="A344" s="37" t="s">
        <v>32</v>
      </c>
      <c r="B344" s="37" t="s">
        <v>243</v>
      </c>
      <c r="C344" s="37">
        <v>31.995887131649798</v>
      </c>
      <c r="D344" s="37">
        <v>-81.090554392855694</v>
      </c>
      <c r="E344" s="38">
        <v>41718.393750000003</v>
      </c>
      <c r="F344" s="39">
        <v>0.39374999999999999</v>
      </c>
      <c r="G344" s="37">
        <v>3</v>
      </c>
      <c r="H344" s="37" t="s">
        <v>28</v>
      </c>
      <c r="I344" s="37" t="s">
        <v>29</v>
      </c>
      <c r="J344" s="37" t="s">
        <v>241</v>
      </c>
      <c r="K344" s="37">
        <v>78</v>
      </c>
      <c r="L344" s="37" t="s">
        <v>30</v>
      </c>
    </row>
    <row r="345" spans="1:12">
      <c r="A345" s="37" t="s">
        <v>32</v>
      </c>
      <c r="B345" s="37" t="s">
        <v>243</v>
      </c>
      <c r="C345" s="37">
        <v>31.995887131649798</v>
      </c>
      <c r="D345" s="37">
        <v>-81.090554392855694</v>
      </c>
      <c r="E345" s="38">
        <v>41718.393750000003</v>
      </c>
      <c r="F345" s="39">
        <v>0.39374999999999999</v>
      </c>
      <c r="G345" s="37">
        <v>3</v>
      </c>
      <c r="H345" s="37" t="s">
        <v>28</v>
      </c>
      <c r="I345" s="37" t="s">
        <v>31</v>
      </c>
      <c r="J345" s="37" t="s">
        <v>242</v>
      </c>
      <c r="K345" s="37">
        <v>2022</v>
      </c>
      <c r="L345" s="37" t="s">
        <v>30</v>
      </c>
    </row>
    <row r="346" spans="1:12">
      <c r="A346" s="37" t="s">
        <v>56</v>
      </c>
      <c r="B346" s="37" t="s">
        <v>240</v>
      </c>
      <c r="C346" s="37">
        <v>31.982481023192801</v>
      </c>
      <c r="D346" s="37">
        <v>-81.111041875059797</v>
      </c>
      <c r="E346" s="38">
        <v>41718.408333333333</v>
      </c>
      <c r="F346" s="39">
        <v>0.40833333333333333</v>
      </c>
      <c r="G346" s="37">
        <v>3</v>
      </c>
      <c r="H346" s="37" t="s">
        <v>28</v>
      </c>
      <c r="I346" s="37" t="s">
        <v>29</v>
      </c>
      <c r="J346" s="37" t="s">
        <v>241</v>
      </c>
      <c r="K346" s="37">
        <v>140</v>
      </c>
      <c r="L346" s="37" t="s">
        <v>30</v>
      </c>
    </row>
    <row r="347" spans="1:12">
      <c r="A347" s="37" t="s">
        <v>56</v>
      </c>
      <c r="B347" s="37" t="s">
        <v>240</v>
      </c>
      <c r="C347" s="37">
        <v>31.982481023192801</v>
      </c>
      <c r="D347" s="37">
        <v>-81.111041875059797</v>
      </c>
      <c r="E347" s="38">
        <v>41718.408333333333</v>
      </c>
      <c r="F347" s="39">
        <v>0.40833333333333333</v>
      </c>
      <c r="G347" s="37">
        <v>3</v>
      </c>
      <c r="H347" s="37" t="s">
        <v>28</v>
      </c>
      <c r="I347" s="37" t="s">
        <v>31</v>
      </c>
      <c r="J347" s="37" t="s">
        <v>242</v>
      </c>
      <c r="K347" s="37">
        <v>167</v>
      </c>
      <c r="L347" s="37" t="s">
        <v>30</v>
      </c>
    </row>
    <row r="348" spans="1:12">
      <c r="A348" s="37" t="s">
        <v>34</v>
      </c>
      <c r="B348" s="37" t="s">
        <v>244</v>
      </c>
      <c r="C348" s="37">
        <v>31.9901311686728</v>
      </c>
      <c r="D348" s="37">
        <v>-81.144630742012893</v>
      </c>
      <c r="E348" s="38">
        <v>41718.423611111109</v>
      </c>
      <c r="F348" s="39">
        <v>0.4236111111111111</v>
      </c>
      <c r="G348" s="37">
        <v>3</v>
      </c>
      <c r="H348" s="37" t="s">
        <v>28</v>
      </c>
      <c r="I348" s="37" t="s">
        <v>31</v>
      </c>
      <c r="J348" s="37" t="s">
        <v>242</v>
      </c>
      <c r="K348" s="37">
        <v>585</v>
      </c>
      <c r="L348" s="37" t="s">
        <v>30</v>
      </c>
    </row>
    <row r="349" spans="1:12">
      <c r="A349" s="37" t="s">
        <v>34</v>
      </c>
      <c r="B349" s="37" t="s">
        <v>244</v>
      </c>
      <c r="C349" s="37">
        <v>31.9901311686728</v>
      </c>
      <c r="D349" s="37">
        <v>-81.144630742012893</v>
      </c>
      <c r="E349" s="38">
        <v>41718.423611111109</v>
      </c>
      <c r="F349" s="39">
        <v>0.4236111111111111</v>
      </c>
      <c r="G349" s="37">
        <v>3</v>
      </c>
      <c r="H349" s="37" t="s">
        <v>28</v>
      </c>
      <c r="I349" s="37" t="s">
        <v>29</v>
      </c>
      <c r="J349" s="37" t="s">
        <v>241</v>
      </c>
      <c r="K349" s="37">
        <v>490</v>
      </c>
      <c r="L349" s="37" t="s">
        <v>30</v>
      </c>
    </row>
    <row r="350" spans="1:12">
      <c r="A350" s="37" t="s">
        <v>57</v>
      </c>
      <c r="B350" s="37" t="s">
        <v>245</v>
      </c>
      <c r="C350" s="37">
        <v>31.984280910253801</v>
      </c>
      <c r="D350" s="37">
        <v>-81.129864906139403</v>
      </c>
      <c r="E350" s="38">
        <v>41450.4375</v>
      </c>
      <c r="F350" s="39">
        <v>0.4375</v>
      </c>
      <c r="G350" s="37">
        <v>0</v>
      </c>
      <c r="H350" s="37" t="s">
        <v>28</v>
      </c>
      <c r="I350" s="37" t="s">
        <v>31</v>
      </c>
      <c r="J350" s="37" t="s">
        <v>242</v>
      </c>
      <c r="K350" s="37">
        <v>1511</v>
      </c>
      <c r="L350" s="37" t="s">
        <v>30</v>
      </c>
    </row>
    <row r="351" spans="1:12">
      <c r="A351" s="37" t="s">
        <v>57</v>
      </c>
      <c r="B351" s="37" t="s">
        <v>245</v>
      </c>
      <c r="C351" s="37">
        <v>31.984280910253801</v>
      </c>
      <c r="D351" s="37">
        <v>-81.129864906139403</v>
      </c>
      <c r="E351" s="38">
        <v>41485.413888888892</v>
      </c>
      <c r="F351" s="39">
        <v>0.41388888888888886</v>
      </c>
      <c r="G351" s="37">
        <v>1</v>
      </c>
      <c r="H351" s="37" t="s">
        <v>28</v>
      </c>
      <c r="I351" s="37" t="s">
        <v>31</v>
      </c>
      <c r="J351" s="37" t="s">
        <v>242</v>
      </c>
      <c r="K351" s="37">
        <v>2022</v>
      </c>
      <c r="L351" s="37" t="s">
        <v>30</v>
      </c>
    </row>
    <row r="352" spans="1:12">
      <c r="A352" s="37" t="s">
        <v>48</v>
      </c>
      <c r="B352" s="37" t="s">
        <v>248</v>
      </c>
      <c r="C352" s="37">
        <v>31.9806065034544</v>
      </c>
      <c r="D352" s="37">
        <v>-81.125530850568197</v>
      </c>
      <c r="E352" s="38">
        <v>41718.448611111111</v>
      </c>
      <c r="F352" s="39">
        <v>0.44861111111111113</v>
      </c>
      <c r="G352" s="37">
        <v>3</v>
      </c>
      <c r="H352" s="37" t="s">
        <v>28</v>
      </c>
      <c r="I352" s="37" t="s">
        <v>29</v>
      </c>
      <c r="J352" s="37" t="s">
        <v>241</v>
      </c>
      <c r="K352" s="37">
        <v>130</v>
      </c>
      <c r="L352" s="37" t="s">
        <v>30</v>
      </c>
    </row>
    <row r="353" spans="1:12">
      <c r="A353" s="37" t="s">
        <v>48</v>
      </c>
      <c r="B353" s="37" t="s">
        <v>248</v>
      </c>
      <c r="C353" s="37">
        <v>31.9806065034544</v>
      </c>
      <c r="D353" s="37">
        <v>-81.125530850568197</v>
      </c>
      <c r="E353" s="38">
        <v>41718.448611111111</v>
      </c>
      <c r="F353" s="39">
        <v>0.44861111111111113</v>
      </c>
      <c r="G353" s="37">
        <v>3</v>
      </c>
      <c r="H353" s="37" t="s">
        <v>28</v>
      </c>
      <c r="I353" s="37" t="s">
        <v>31</v>
      </c>
      <c r="J353" s="37" t="s">
        <v>242</v>
      </c>
      <c r="K353" s="37">
        <v>220</v>
      </c>
      <c r="L353" s="37" t="s">
        <v>30</v>
      </c>
    </row>
    <row r="354" spans="1:12">
      <c r="A354" s="37" t="s">
        <v>57</v>
      </c>
      <c r="B354" s="37" t="s">
        <v>245</v>
      </c>
      <c r="C354" s="37">
        <v>31.984280910253801</v>
      </c>
      <c r="D354" s="37">
        <v>-81.129864906139403</v>
      </c>
      <c r="E354" s="38">
        <v>41486.461805555555</v>
      </c>
      <c r="F354" s="39">
        <v>0.46180555555555558</v>
      </c>
      <c r="G354" s="37">
        <v>0</v>
      </c>
      <c r="H354" s="37" t="s">
        <v>28</v>
      </c>
      <c r="I354" s="37" t="s">
        <v>31</v>
      </c>
      <c r="J354" s="37" t="s">
        <v>242</v>
      </c>
      <c r="K354" s="37">
        <v>1741</v>
      </c>
      <c r="L354" s="37" t="s">
        <v>30</v>
      </c>
    </row>
    <row r="355" spans="1:12">
      <c r="A355" s="37" t="s">
        <v>57</v>
      </c>
      <c r="B355" s="37" t="s">
        <v>245</v>
      </c>
      <c r="C355" s="37">
        <v>31.984280910253801</v>
      </c>
      <c r="D355" s="37">
        <v>-81.129864906139403</v>
      </c>
      <c r="E355" s="38">
        <v>41487.495833333334</v>
      </c>
      <c r="F355" s="39">
        <v>0.49583333333333335</v>
      </c>
      <c r="G355" s="37">
        <v>1</v>
      </c>
      <c r="H355" s="37" t="s">
        <v>28</v>
      </c>
      <c r="I355" s="37" t="s">
        <v>31</v>
      </c>
      <c r="J355" s="37" t="s">
        <v>242</v>
      </c>
      <c r="K355" s="37">
        <v>2022</v>
      </c>
      <c r="L355" s="37" t="s">
        <v>30</v>
      </c>
    </row>
    <row r="356" spans="1:12">
      <c r="A356" s="37" t="s">
        <v>32</v>
      </c>
      <c r="B356" s="37" t="s">
        <v>243</v>
      </c>
      <c r="C356" s="37">
        <v>31.995887131649798</v>
      </c>
      <c r="D356" s="37">
        <v>-81.090554392855694</v>
      </c>
      <c r="E356" s="38">
        <v>41725.380555555559</v>
      </c>
      <c r="F356" s="39">
        <v>0.38055555555555554</v>
      </c>
      <c r="G356" s="37">
        <v>2</v>
      </c>
      <c r="H356" s="37" t="s">
        <v>28</v>
      </c>
      <c r="I356" s="37" t="s">
        <v>29</v>
      </c>
      <c r="J356" s="37" t="s">
        <v>241</v>
      </c>
      <c r="K356" s="37">
        <v>230</v>
      </c>
      <c r="L356" s="37" t="s">
        <v>30</v>
      </c>
    </row>
    <row r="357" spans="1:12">
      <c r="A357" s="37" t="s">
        <v>32</v>
      </c>
      <c r="B357" s="37" t="s">
        <v>243</v>
      </c>
      <c r="C357" s="37">
        <v>31.995887131649798</v>
      </c>
      <c r="D357" s="37">
        <v>-81.090554392855694</v>
      </c>
      <c r="E357" s="38">
        <v>41725.380555555559</v>
      </c>
      <c r="F357" s="39">
        <v>0.38055555555555554</v>
      </c>
      <c r="G357" s="37">
        <v>2</v>
      </c>
      <c r="H357" s="37" t="s">
        <v>28</v>
      </c>
      <c r="I357" s="37" t="s">
        <v>31</v>
      </c>
      <c r="J357" s="37" t="s">
        <v>242</v>
      </c>
      <c r="K357" s="37">
        <v>999</v>
      </c>
      <c r="L357" s="37" t="s">
        <v>30</v>
      </c>
    </row>
    <row r="358" spans="1:12">
      <c r="A358" s="37" t="s">
        <v>33</v>
      </c>
      <c r="B358" s="37" t="s">
        <v>240</v>
      </c>
      <c r="C358" s="37">
        <v>31.982481023192801</v>
      </c>
      <c r="D358" s="37">
        <v>-81.111041875059797</v>
      </c>
      <c r="E358" s="38">
        <v>41725.392361111109</v>
      </c>
      <c r="F358" s="39">
        <v>0.3923611111111111</v>
      </c>
      <c r="G358" s="37">
        <v>2</v>
      </c>
      <c r="H358" s="37" t="s">
        <v>28</v>
      </c>
      <c r="I358" s="37" t="s">
        <v>29</v>
      </c>
      <c r="J358" s="37" t="s">
        <v>241</v>
      </c>
      <c r="K358" s="37">
        <v>9</v>
      </c>
      <c r="L358" s="37" t="s">
        <v>30</v>
      </c>
    </row>
    <row r="359" spans="1:12">
      <c r="A359" s="37" t="s">
        <v>33</v>
      </c>
      <c r="B359" s="37" t="s">
        <v>240</v>
      </c>
      <c r="C359" s="37">
        <v>31.982481023192801</v>
      </c>
      <c r="D359" s="37">
        <v>-81.111041875059797</v>
      </c>
      <c r="E359" s="38">
        <v>41725.392361111109</v>
      </c>
      <c r="F359" s="39">
        <v>0.3923611111111111</v>
      </c>
      <c r="G359" s="37">
        <v>2</v>
      </c>
      <c r="H359" s="37" t="s">
        <v>28</v>
      </c>
      <c r="I359" s="37" t="s">
        <v>31</v>
      </c>
      <c r="J359" s="37" t="s">
        <v>242</v>
      </c>
      <c r="K359" s="37">
        <v>91.4</v>
      </c>
      <c r="L359" s="37" t="s">
        <v>30</v>
      </c>
    </row>
    <row r="360" spans="1:12">
      <c r="A360" s="37" t="s">
        <v>34</v>
      </c>
      <c r="B360" s="37" t="s">
        <v>244</v>
      </c>
      <c r="C360" s="37">
        <v>31.9901311686728</v>
      </c>
      <c r="D360" s="37">
        <v>-81.144630742012893</v>
      </c>
      <c r="E360" s="38">
        <v>41725.416666666664</v>
      </c>
      <c r="F360" s="39">
        <v>0.41666666666666669</v>
      </c>
      <c r="G360" s="37">
        <v>2</v>
      </c>
      <c r="H360" s="37" t="s">
        <v>28</v>
      </c>
      <c r="I360" s="37" t="s">
        <v>31</v>
      </c>
      <c r="J360" s="37" t="s">
        <v>242</v>
      </c>
      <c r="K360" s="37">
        <v>722</v>
      </c>
      <c r="L360" s="37" t="s">
        <v>30</v>
      </c>
    </row>
    <row r="361" spans="1:12">
      <c r="A361" s="37" t="s">
        <v>34</v>
      </c>
      <c r="B361" s="37" t="s">
        <v>244</v>
      </c>
      <c r="C361" s="37">
        <v>31.9901311686728</v>
      </c>
      <c r="D361" s="37">
        <v>-81.144630742012893</v>
      </c>
      <c r="E361" s="38">
        <v>41725.416666666664</v>
      </c>
      <c r="F361" s="39">
        <v>0.41666666666666669</v>
      </c>
      <c r="G361" s="37">
        <v>2</v>
      </c>
      <c r="H361" s="37" t="s">
        <v>28</v>
      </c>
      <c r="I361" s="37" t="s">
        <v>29</v>
      </c>
      <c r="J361" s="37" t="s">
        <v>241</v>
      </c>
      <c r="K361" s="37">
        <v>490</v>
      </c>
      <c r="L361" s="37" t="s">
        <v>30</v>
      </c>
    </row>
    <row r="362" spans="1:12">
      <c r="A362" s="37" t="s">
        <v>57</v>
      </c>
      <c r="B362" s="37" t="s">
        <v>245</v>
      </c>
      <c r="C362" s="37">
        <v>31.984280910253801</v>
      </c>
      <c r="D362" s="37">
        <v>-81.129864906139403</v>
      </c>
      <c r="E362" s="38">
        <v>41488.64166666667</v>
      </c>
      <c r="F362" s="39">
        <v>0.64166666666666672</v>
      </c>
      <c r="G362" s="37">
        <v>3</v>
      </c>
      <c r="H362" s="37" t="s">
        <v>28</v>
      </c>
      <c r="I362" s="37" t="s">
        <v>31</v>
      </c>
      <c r="J362" s="37" t="s">
        <v>242</v>
      </c>
      <c r="K362" s="37">
        <v>3166</v>
      </c>
      <c r="L362" s="37" t="s">
        <v>30</v>
      </c>
    </row>
    <row r="363" spans="1:12">
      <c r="A363" s="37" t="s">
        <v>57</v>
      </c>
      <c r="B363" s="37" t="s">
        <v>245</v>
      </c>
      <c r="C363" s="37">
        <v>31.984280910253801</v>
      </c>
      <c r="D363" s="37">
        <v>-81.129864906139403</v>
      </c>
      <c r="E363" s="38">
        <v>41495.364583333336</v>
      </c>
      <c r="F363" s="39">
        <v>0.36458333333333331</v>
      </c>
      <c r="G363" s="37">
        <v>9</v>
      </c>
      <c r="H363" s="37" t="s">
        <v>28</v>
      </c>
      <c r="I363" s="37" t="s">
        <v>31</v>
      </c>
      <c r="J363" s="37" t="s">
        <v>242</v>
      </c>
      <c r="K363" s="37">
        <v>556</v>
      </c>
      <c r="L363" s="37" t="s">
        <v>30</v>
      </c>
    </row>
    <row r="364" spans="1:12">
      <c r="A364" s="37" t="s">
        <v>48</v>
      </c>
      <c r="B364" s="37" t="s">
        <v>248</v>
      </c>
      <c r="C364" s="37">
        <v>31.9806065034544</v>
      </c>
      <c r="D364" s="37">
        <v>-81.125530850568197</v>
      </c>
      <c r="E364" s="38">
        <v>41725.436111111114</v>
      </c>
      <c r="F364" s="39">
        <v>0.43611111111111112</v>
      </c>
      <c r="G364" s="37">
        <v>2</v>
      </c>
      <c r="H364" s="37" t="s">
        <v>28</v>
      </c>
      <c r="I364" s="37" t="s">
        <v>31</v>
      </c>
      <c r="J364" s="37" t="s">
        <v>242</v>
      </c>
      <c r="K364" s="37">
        <v>1259</v>
      </c>
      <c r="L364" s="37" t="s">
        <v>30</v>
      </c>
    </row>
    <row r="365" spans="1:12">
      <c r="A365" s="37" t="s">
        <v>48</v>
      </c>
      <c r="B365" s="37" t="s">
        <v>248</v>
      </c>
      <c r="C365" s="37">
        <v>31.9806065034544</v>
      </c>
      <c r="D365" s="37">
        <v>-81.125530850568197</v>
      </c>
      <c r="E365" s="38">
        <v>41725.436111111114</v>
      </c>
      <c r="F365" s="39">
        <v>0.43611111111111112</v>
      </c>
      <c r="G365" s="37">
        <v>2</v>
      </c>
      <c r="H365" s="37" t="s">
        <v>28</v>
      </c>
      <c r="I365" s="37" t="s">
        <v>29</v>
      </c>
      <c r="J365" s="37" t="s">
        <v>241</v>
      </c>
      <c r="K365" s="37">
        <v>5400</v>
      </c>
      <c r="L365" s="37" t="s">
        <v>30</v>
      </c>
    </row>
    <row r="366" spans="1:12">
      <c r="A366" s="37" t="s">
        <v>57</v>
      </c>
      <c r="B366" s="37" t="s">
        <v>245</v>
      </c>
      <c r="C366" s="37">
        <v>31.984280910253801</v>
      </c>
      <c r="D366" s="37">
        <v>-81.129864906139403</v>
      </c>
      <c r="E366" s="38">
        <v>41498.368055555555</v>
      </c>
      <c r="F366" s="39">
        <v>0.36805555555555558</v>
      </c>
      <c r="G366" s="37">
        <v>0</v>
      </c>
      <c r="H366" s="37" t="s">
        <v>28</v>
      </c>
      <c r="I366" s="37" t="s">
        <v>31</v>
      </c>
      <c r="J366" s="37" t="s">
        <v>242</v>
      </c>
      <c r="K366" s="37">
        <v>2022</v>
      </c>
      <c r="L366" s="37" t="s">
        <v>30</v>
      </c>
    </row>
    <row r="367" spans="1:12">
      <c r="A367" s="37" t="s">
        <v>57</v>
      </c>
      <c r="B367" s="37" t="s">
        <v>245</v>
      </c>
      <c r="C367" s="37">
        <v>31.984280910253801</v>
      </c>
      <c r="D367" s="37">
        <v>-81.129864906139403</v>
      </c>
      <c r="E367" s="38">
        <v>41499.379861111112</v>
      </c>
      <c r="F367" s="39">
        <v>0.37986111111111109</v>
      </c>
      <c r="G367" s="37">
        <v>1</v>
      </c>
      <c r="H367" s="37" t="s">
        <v>28</v>
      </c>
      <c r="I367" s="37" t="s">
        <v>31</v>
      </c>
      <c r="J367" s="37" t="s">
        <v>242</v>
      </c>
      <c r="K367" s="37">
        <v>4045</v>
      </c>
      <c r="L367" s="37" t="s">
        <v>30</v>
      </c>
    </row>
    <row r="368" spans="1:12">
      <c r="A368" s="37" t="s">
        <v>32</v>
      </c>
      <c r="B368" s="37" t="s">
        <v>243</v>
      </c>
      <c r="C368" s="37">
        <v>31.995887131649798</v>
      </c>
      <c r="D368" s="37">
        <v>-81.090554392855694</v>
      </c>
      <c r="E368" s="38">
        <v>41793.375</v>
      </c>
      <c r="F368" s="39">
        <v>0.375</v>
      </c>
      <c r="G368" s="37">
        <v>5</v>
      </c>
      <c r="H368" s="37" t="s">
        <v>28</v>
      </c>
      <c r="I368" s="37" t="s">
        <v>29</v>
      </c>
      <c r="J368" s="37" t="s">
        <v>241</v>
      </c>
      <c r="K368" s="37">
        <v>1700</v>
      </c>
      <c r="L368" s="37" t="s">
        <v>30</v>
      </c>
    </row>
    <row r="369" spans="1:12">
      <c r="A369" s="37" t="s">
        <v>32</v>
      </c>
      <c r="B369" s="37" t="s">
        <v>243</v>
      </c>
      <c r="C369" s="37">
        <v>31.995887131649798</v>
      </c>
      <c r="D369" s="37">
        <v>-81.090554392855694</v>
      </c>
      <c r="E369" s="38">
        <v>41793.375</v>
      </c>
      <c r="F369" s="39">
        <v>0.375</v>
      </c>
      <c r="G369" s="37">
        <v>5</v>
      </c>
      <c r="H369" s="37" t="s">
        <v>28</v>
      </c>
      <c r="I369" s="37" t="s">
        <v>31</v>
      </c>
      <c r="J369" s="37" t="s">
        <v>242</v>
      </c>
      <c r="K369" s="37">
        <v>2022.4</v>
      </c>
      <c r="L369" s="37" t="s">
        <v>30</v>
      </c>
    </row>
    <row r="370" spans="1:12">
      <c r="A370" s="37" t="s">
        <v>33</v>
      </c>
      <c r="B370" s="37" t="s">
        <v>240</v>
      </c>
      <c r="C370" s="37">
        <v>31.982481023192801</v>
      </c>
      <c r="D370" s="37">
        <v>-81.111041875059797</v>
      </c>
      <c r="E370" s="38">
        <v>41793.387499999997</v>
      </c>
      <c r="F370" s="39">
        <v>0.38750000000000001</v>
      </c>
      <c r="G370" s="37">
        <v>5</v>
      </c>
      <c r="H370" s="37" t="s">
        <v>28</v>
      </c>
      <c r="I370" s="37" t="s">
        <v>29</v>
      </c>
      <c r="J370" s="37" t="s">
        <v>241</v>
      </c>
      <c r="K370" s="37">
        <v>230</v>
      </c>
      <c r="L370" s="37" t="s">
        <v>30</v>
      </c>
    </row>
    <row r="371" spans="1:12">
      <c r="A371" s="37" t="s">
        <v>33</v>
      </c>
      <c r="B371" s="37" t="s">
        <v>240</v>
      </c>
      <c r="C371" s="37">
        <v>31.982481023192801</v>
      </c>
      <c r="D371" s="37">
        <v>-81.111041875059797</v>
      </c>
      <c r="E371" s="38">
        <v>41793.387499999997</v>
      </c>
      <c r="F371" s="39">
        <v>0.38750000000000001</v>
      </c>
      <c r="G371" s="37">
        <v>5</v>
      </c>
      <c r="H371" s="37" t="s">
        <v>28</v>
      </c>
      <c r="I371" s="37" t="s">
        <v>31</v>
      </c>
      <c r="J371" s="37" t="s">
        <v>242</v>
      </c>
      <c r="K371" s="37">
        <v>1740.8</v>
      </c>
      <c r="L371" s="37" t="s">
        <v>30</v>
      </c>
    </row>
    <row r="372" spans="1:12">
      <c r="A372" s="37" t="s">
        <v>57</v>
      </c>
      <c r="B372" s="37" t="s">
        <v>245</v>
      </c>
      <c r="C372" s="37">
        <v>31.984280910253801</v>
      </c>
      <c r="D372" s="37">
        <v>-81.129864906139403</v>
      </c>
      <c r="E372" s="38">
        <v>41520.482638888891</v>
      </c>
      <c r="F372" s="39">
        <v>0.4826388888888889</v>
      </c>
      <c r="G372" s="37">
        <v>1</v>
      </c>
      <c r="H372" s="37" t="s">
        <v>28</v>
      </c>
      <c r="I372" s="37" t="s">
        <v>31</v>
      </c>
      <c r="J372" s="37" t="s">
        <v>242</v>
      </c>
      <c r="K372" s="37">
        <v>2022</v>
      </c>
      <c r="L372" s="37" t="s">
        <v>30</v>
      </c>
    </row>
    <row r="373" spans="1:12">
      <c r="A373" s="37" t="s">
        <v>58</v>
      </c>
      <c r="B373" s="37" t="s">
        <v>245</v>
      </c>
      <c r="C373" s="37">
        <v>31.984280910253801</v>
      </c>
      <c r="D373" s="37">
        <v>-81.129864906139403</v>
      </c>
      <c r="E373" s="38">
        <v>41529.477083333331</v>
      </c>
      <c r="F373" s="39">
        <v>0.47708333333333336</v>
      </c>
      <c r="G373" s="37">
        <v>8</v>
      </c>
      <c r="H373" s="37" t="s">
        <v>28</v>
      </c>
      <c r="I373" s="37" t="s">
        <v>31</v>
      </c>
      <c r="J373" s="37" t="s">
        <v>242</v>
      </c>
      <c r="K373" s="37">
        <v>1203</v>
      </c>
      <c r="L373" s="37" t="s">
        <v>30</v>
      </c>
    </row>
    <row r="374" spans="1:12">
      <c r="A374" s="37" t="s">
        <v>48</v>
      </c>
      <c r="B374" s="37" t="s">
        <v>248</v>
      </c>
      <c r="C374" s="37">
        <v>31.9806065034544</v>
      </c>
      <c r="D374" s="37">
        <v>-81.125530850568197</v>
      </c>
      <c r="E374" s="38">
        <v>41793.416666666664</v>
      </c>
      <c r="F374" s="39">
        <v>0.41666666666666669</v>
      </c>
      <c r="G374" s="37">
        <v>5</v>
      </c>
      <c r="H374" s="37" t="s">
        <v>28</v>
      </c>
      <c r="I374" s="37" t="s">
        <v>29</v>
      </c>
      <c r="J374" s="37" t="s">
        <v>241</v>
      </c>
      <c r="K374" s="37">
        <v>1700</v>
      </c>
      <c r="L374" s="37" t="s">
        <v>30</v>
      </c>
    </row>
    <row r="375" spans="1:12">
      <c r="A375" s="37" t="s">
        <v>48</v>
      </c>
      <c r="B375" s="37" t="s">
        <v>248</v>
      </c>
      <c r="C375" s="37">
        <v>31.9806065034544</v>
      </c>
      <c r="D375" s="37">
        <v>-81.125530850568197</v>
      </c>
      <c r="E375" s="38">
        <v>41793.416666666664</v>
      </c>
      <c r="F375" s="39">
        <v>0.41666666666666669</v>
      </c>
      <c r="G375" s="37">
        <v>5</v>
      </c>
      <c r="H375" s="37" t="s">
        <v>28</v>
      </c>
      <c r="I375" s="37" t="s">
        <v>31</v>
      </c>
      <c r="J375" s="37" t="s">
        <v>242</v>
      </c>
      <c r="K375" s="37">
        <v>2022.4</v>
      </c>
      <c r="L375" s="37" t="s">
        <v>30</v>
      </c>
    </row>
    <row r="376" spans="1:12">
      <c r="A376" s="37" t="s">
        <v>58</v>
      </c>
      <c r="B376" s="37" t="s">
        <v>245</v>
      </c>
      <c r="C376" s="37">
        <v>31.984280910253801</v>
      </c>
      <c r="D376" s="37">
        <v>-81.129864906139403</v>
      </c>
      <c r="E376" s="38">
        <v>41534.433333333334</v>
      </c>
      <c r="F376" s="39">
        <v>0.43333333333333335</v>
      </c>
      <c r="G376" s="37">
        <v>1</v>
      </c>
      <c r="H376" s="37" t="s">
        <v>28</v>
      </c>
      <c r="I376" s="37" t="s">
        <v>31</v>
      </c>
      <c r="J376" s="37" t="s">
        <v>242</v>
      </c>
      <c r="K376" s="37">
        <v>723</v>
      </c>
      <c r="L376" s="37" t="s">
        <v>30</v>
      </c>
    </row>
    <row r="377" spans="1:12">
      <c r="A377" s="37" t="s">
        <v>57</v>
      </c>
      <c r="B377" s="37" t="s">
        <v>245</v>
      </c>
      <c r="C377" s="37">
        <v>31.984280910253801</v>
      </c>
      <c r="D377" s="37">
        <v>-81.129864906139403</v>
      </c>
      <c r="E377" s="38">
        <v>41543.444444444445</v>
      </c>
      <c r="F377" s="39">
        <v>0.44444444444444442</v>
      </c>
      <c r="G377" s="37">
        <v>1</v>
      </c>
      <c r="H377" s="37" t="s">
        <v>28</v>
      </c>
      <c r="I377" s="37" t="s">
        <v>31</v>
      </c>
      <c r="J377" s="37" t="s">
        <v>242</v>
      </c>
      <c r="K377" s="37">
        <v>2022</v>
      </c>
      <c r="L377" s="37" t="s">
        <v>30</v>
      </c>
    </row>
    <row r="378" spans="1:12">
      <c r="A378" s="37" t="s">
        <v>59</v>
      </c>
      <c r="B378" s="37" t="s">
        <v>253</v>
      </c>
      <c r="C378" s="37">
        <v>31.971748423804598</v>
      </c>
      <c r="D378" s="37">
        <v>-81.125984676460405</v>
      </c>
      <c r="E378" s="38">
        <v>41793.441666666666</v>
      </c>
      <c r="F378" s="39">
        <v>0.44166666666666665</v>
      </c>
      <c r="G378" s="37">
        <v>5</v>
      </c>
      <c r="H378" s="37" t="s">
        <v>28</v>
      </c>
      <c r="I378" s="37" t="s">
        <v>29</v>
      </c>
      <c r="J378" s="37" t="s">
        <v>241</v>
      </c>
      <c r="K378" s="37">
        <v>68</v>
      </c>
      <c r="L378" s="37" t="s">
        <v>30</v>
      </c>
    </row>
    <row r="379" spans="1:12">
      <c r="A379" s="37" t="s">
        <v>59</v>
      </c>
      <c r="B379" s="37" t="s">
        <v>253</v>
      </c>
      <c r="C379" s="37">
        <v>31.971748423804598</v>
      </c>
      <c r="D379" s="37">
        <v>-81.125984676460405</v>
      </c>
      <c r="E379" s="38">
        <v>41793.441666666666</v>
      </c>
      <c r="F379" s="39">
        <v>0.44166666666666665</v>
      </c>
      <c r="G379" s="37">
        <v>5</v>
      </c>
      <c r="H379" s="37" t="s">
        <v>28</v>
      </c>
      <c r="I379" s="37" t="s">
        <v>31</v>
      </c>
      <c r="J379" s="37" t="s">
        <v>242</v>
      </c>
      <c r="K379" s="37">
        <v>1583</v>
      </c>
      <c r="L379" s="37" t="s">
        <v>30</v>
      </c>
    </row>
    <row r="380" spans="1:12">
      <c r="A380" s="37" t="s">
        <v>60</v>
      </c>
      <c r="B380" s="37" t="s">
        <v>254</v>
      </c>
      <c r="C380" s="37">
        <v>32.030499465731999</v>
      </c>
      <c r="D380" s="37">
        <v>-81.085066518624302</v>
      </c>
      <c r="E380" s="38">
        <v>41793.461805555555</v>
      </c>
      <c r="F380" s="39">
        <v>0.46180555555555558</v>
      </c>
      <c r="G380" s="37">
        <v>5</v>
      </c>
      <c r="H380" s="37" t="s">
        <v>28</v>
      </c>
      <c r="I380" s="37" t="s">
        <v>29</v>
      </c>
      <c r="J380" s="37" t="s">
        <v>241</v>
      </c>
      <c r="K380" s="37">
        <v>310</v>
      </c>
      <c r="L380" s="37" t="s">
        <v>30</v>
      </c>
    </row>
    <row r="381" spans="1:12">
      <c r="A381" s="37" t="s">
        <v>60</v>
      </c>
      <c r="B381" s="37" t="s">
        <v>254</v>
      </c>
      <c r="C381" s="37">
        <v>32.030499465731999</v>
      </c>
      <c r="D381" s="37">
        <v>-81.085066518624302</v>
      </c>
      <c r="E381" s="38">
        <v>41793.461805555555</v>
      </c>
      <c r="F381" s="39">
        <v>0.46180555555555558</v>
      </c>
      <c r="G381" s="37">
        <v>5</v>
      </c>
      <c r="H381" s="37" t="s">
        <v>28</v>
      </c>
      <c r="I381" s="37" t="s">
        <v>31</v>
      </c>
      <c r="J381" s="37" t="s">
        <v>242</v>
      </c>
      <c r="K381" s="37">
        <v>2022.4</v>
      </c>
      <c r="L381" s="37" t="s">
        <v>30</v>
      </c>
    </row>
    <row r="382" spans="1:12">
      <c r="A382" s="37" t="s">
        <v>32</v>
      </c>
      <c r="B382" s="37" t="s">
        <v>243</v>
      </c>
      <c r="C382" s="37">
        <v>31.995887131649798</v>
      </c>
      <c r="D382" s="37">
        <v>-81.090554392855694</v>
      </c>
      <c r="E382" s="38">
        <v>41800.361111111109</v>
      </c>
      <c r="F382" s="39">
        <v>0.3611111111111111</v>
      </c>
      <c r="G382" s="37">
        <v>2</v>
      </c>
      <c r="H382" s="37" t="s">
        <v>28</v>
      </c>
      <c r="I382" s="37" t="s">
        <v>31</v>
      </c>
      <c r="J382" s="37" t="s">
        <v>242</v>
      </c>
      <c r="K382" s="37">
        <v>140</v>
      </c>
      <c r="L382" s="37" t="s">
        <v>30</v>
      </c>
    </row>
    <row r="383" spans="1:12">
      <c r="A383" s="37" t="s">
        <v>32</v>
      </c>
      <c r="B383" s="37" t="s">
        <v>243</v>
      </c>
      <c r="C383" s="37">
        <v>31.995887131649798</v>
      </c>
      <c r="D383" s="37">
        <v>-81.090554392855694</v>
      </c>
      <c r="E383" s="38">
        <v>41800.361111111109</v>
      </c>
      <c r="F383" s="39">
        <v>0.3611111111111111</v>
      </c>
      <c r="G383" s="37">
        <v>2</v>
      </c>
      <c r="H383" s="37" t="s">
        <v>28</v>
      </c>
      <c r="I383" s="37" t="s">
        <v>29</v>
      </c>
      <c r="J383" s="37" t="s">
        <v>241</v>
      </c>
      <c r="K383" s="37">
        <v>170</v>
      </c>
      <c r="L383" s="37" t="s">
        <v>30</v>
      </c>
    </row>
    <row r="384" spans="1:12">
      <c r="A384" s="37" t="s">
        <v>56</v>
      </c>
      <c r="B384" s="37" t="s">
        <v>240</v>
      </c>
      <c r="C384" s="37">
        <v>31.982481023192801</v>
      </c>
      <c r="D384" s="37">
        <v>-81.111041875059797</v>
      </c>
      <c r="E384" s="38">
        <v>41800.379861111112</v>
      </c>
      <c r="F384" s="39">
        <v>0.37986111111111109</v>
      </c>
      <c r="G384" s="37">
        <v>2</v>
      </c>
      <c r="H384" s="37" t="s">
        <v>28</v>
      </c>
      <c r="I384" s="37" t="s">
        <v>29</v>
      </c>
      <c r="J384" s="37" t="s">
        <v>241</v>
      </c>
      <c r="K384" s="37">
        <v>230</v>
      </c>
      <c r="L384" s="37" t="s">
        <v>30</v>
      </c>
    </row>
    <row r="385" spans="1:12">
      <c r="A385" s="37" t="s">
        <v>56</v>
      </c>
      <c r="B385" s="37" t="s">
        <v>240</v>
      </c>
      <c r="C385" s="37">
        <v>31.982481023192801</v>
      </c>
      <c r="D385" s="37">
        <v>-81.111041875059797</v>
      </c>
      <c r="E385" s="38">
        <v>41800.379861111112</v>
      </c>
      <c r="F385" s="39">
        <v>0.37986111111111109</v>
      </c>
      <c r="G385" s="37">
        <v>2</v>
      </c>
      <c r="H385" s="37" t="s">
        <v>28</v>
      </c>
      <c r="I385" s="37" t="s">
        <v>31</v>
      </c>
      <c r="J385" s="37" t="s">
        <v>242</v>
      </c>
      <c r="K385" s="37">
        <v>1382</v>
      </c>
      <c r="L385" s="37" t="s">
        <v>30</v>
      </c>
    </row>
    <row r="386" spans="1:12">
      <c r="A386" s="37" t="s">
        <v>48</v>
      </c>
      <c r="B386" s="37" t="s">
        <v>248</v>
      </c>
      <c r="C386" s="37">
        <v>31.9806065034544</v>
      </c>
      <c r="D386" s="37">
        <v>-81.125530850568197</v>
      </c>
      <c r="E386" s="38">
        <v>41800.388888888891</v>
      </c>
      <c r="F386" s="39">
        <v>0.3888888888888889</v>
      </c>
      <c r="G386" s="37">
        <v>2</v>
      </c>
      <c r="H386" s="37" t="s">
        <v>28</v>
      </c>
      <c r="I386" s="37" t="s">
        <v>29</v>
      </c>
      <c r="J386" s="37" t="s">
        <v>241</v>
      </c>
      <c r="K386" s="37">
        <v>1400</v>
      </c>
      <c r="L386" s="37" t="s">
        <v>30</v>
      </c>
    </row>
    <row r="387" spans="1:12">
      <c r="A387" s="37" t="s">
        <v>48</v>
      </c>
      <c r="B387" s="37" t="s">
        <v>248</v>
      </c>
      <c r="C387" s="37">
        <v>31.9806065034544</v>
      </c>
      <c r="D387" s="37">
        <v>-81.125530850568197</v>
      </c>
      <c r="E387" s="38">
        <v>41800.388888888891</v>
      </c>
      <c r="F387" s="39">
        <v>0.3888888888888889</v>
      </c>
      <c r="G387" s="37">
        <v>2</v>
      </c>
      <c r="H387" s="37" t="s">
        <v>28</v>
      </c>
      <c r="I387" s="37" t="s">
        <v>31</v>
      </c>
      <c r="J387" s="37" t="s">
        <v>242</v>
      </c>
      <c r="K387" s="37">
        <v>2022.4</v>
      </c>
      <c r="L387" s="37" t="s">
        <v>30</v>
      </c>
    </row>
    <row r="388" spans="1:12">
      <c r="A388" s="37" t="s">
        <v>57</v>
      </c>
      <c r="B388" s="37" t="s">
        <v>245</v>
      </c>
      <c r="C388" s="37">
        <v>31.984280910253801</v>
      </c>
      <c r="D388" s="37">
        <v>-81.129864906139403</v>
      </c>
      <c r="E388" s="38">
        <v>41613.427083333336</v>
      </c>
      <c r="F388" s="39">
        <v>0.42708333333333331</v>
      </c>
      <c r="G388" s="37">
        <v>9</v>
      </c>
      <c r="H388" s="37" t="s">
        <v>28</v>
      </c>
      <c r="I388" s="37" t="s">
        <v>31</v>
      </c>
      <c r="J388" s="37" t="s">
        <v>242</v>
      </c>
      <c r="K388" s="37">
        <v>570</v>
      </c>
      <c r="L388" s="37" t="s">
        <v>30</v>
      </c>
    </row>
    <row r="389" spans="1:12">
      <c r="A389" s="37" t="s">
        <v>57</v>
      </c>
      <c r="B389" s="37" t="s">
        <v>245</v>
      </c>
      <c r="C389" s="37">
        <v>31.984280910253801</v>
      </c>
      <c r="D389" s="37">
        <v>-81.129864906139403</v>
      </c>
      <c r="E389" s="38">
        <v>41620.466666666667</v>
      </c>
      <c r="F389" s="39">
        <v>0.46666666666666667</v>
      </c>
      <c r="G389" s="37">
        <v>2</v>
      </c>
      <c r="H389" s="37" t="s">
        <v>28</v>
      </c>
      <c r="I389" s="37" t="s">
        <v>31</v>
      </c>
      <c r="J389" s="37" t="s">
        <v>242</v>
      </c>
      <c r="K389" s="37">
        <v>456</v>
      </c>
      <c r="L389" s="37" t="s">
        <v>30</v>
      </c>
    </row>
    <row r="390" spans="1:12">
      <c r="A390" s="37" t="s">
        <v>57</v>
      </c>
      <c r="B390" s="37" t="s">
        <v>245</v>
      </c>
      <c r="C390" s="37">
        <v>31.984280910253801</v>
      </c>
      <c r="D390" s="37">
        <v>-81.129864906139403</v>
      </c>
      <c r="E390" s="38">
        <v>41625.441666666666</v>
      </c>
      <c r="F390" s="39">
        <v>0.44166666666666665</v>
      </c>
      <c r="G390" s="37">
        <v>3</v>
      </c>
      <c r="H390" s="37" t="s">
        <v>28</v>
      </c>
      <c r="I390" s="37" t="s">
        <v>31</v>
      </c>
      <c r="J390" s="37" t="s">
        <v>242</v>
      </c>
      <c r="K390" s="37">
        <v>957</v>
      </c>
      <c r="L390" s="37" t="s">
        <v>30</v>
      </c>
    </row>
    <row r="391" spans="1:12">
      <c r="A391" s="37" t="s">
        <v>57</v>
      </c>
      <c r="B391" s="37" t="s">
        <v>245</v>
      </c>
      <c r="C391" s="37">
        <v>31.984280910253801</v>
      </c>
      <c r="D391" s="37">
        <v>-81.129864906139403</v>
      </c>
      <c r="E391" s="38">
        <v>41631.447916666664</v>
      </c>
      <c r="F391" s="39">
        <v>0.44791666666666669</v>
      </c>
      <c r="G391" s="37">
        <v>0</v>
      </c>
      <c r="H391" s="37" t="s">
        <v>28</v>
      </c>
      <c r="I391" s="37" t="s">
        <v>31</v>
      </c>
      <c r="J391" s="37" t="s">
        <v>242</v>
      </c>
      <c r="K391" s="37">
        <v>462</v>
      </c>
      <c r="L391" s="37" t="s">
        <v>30</v>
      </c>
    </row>
    <row r="392" spans="1:12">
      <c r="A392" s="37" t="s">
        <v>59</v>
      </c>
      <c r="B392" s="37" t="s">
        <v>253</v>
      </c>
      <c r="C392" s="37">
        <v>31.971748423804598</v>
      </c>
      <c r="D392" s="37">
        <v>-81.125984676460405</v>
      </c>
      <c r="E392" s="38">
        <v>41800.430555555555</v>
      </c>
      <c r="F392" s="39">
        <v>0.43055555555555558</v>
      </c>
      <c r="G392" s="37">
        <v>2</v>
      </c>
      <c r="H392" s="37" t="s">
        <v>28</v>
      </c>
      <c r="I392" s="37" t="s">
        <v>29</v>
      </c>
      <c r="J392" s="37" t="s">
        <v>241</v>
      </c>
      <c r="K392" s="37">
        <v>700</v>
      </c>
      <c r="L392" s="37" t="s">
        <v>30</v>
      </c>
    </row>
    <row r="393" spans="1:12">
      <c r="A393" s="37" t="s">
        <v>59</v>
      </c>
      <c r="B393" s="37" t="s">
        <v>253</v>
      </c>
      <c r="C393" s="37">
        <v>31.971748423804598</v>
      </c>
      <c r="D393" s="37">
        <v>-81.125984676460405</v>
      </c>
      <c r="E393" s="38">
        <v>41800.430555555555</v>
      </c>
      <c r="F393" s="39">
        <v>0.43055555555555558</v>
      </c>
      <c r="G393" s="37">
        <v>2</v>
      </c>
      <c r="H393" s="37" t="s">
        <v>28</v>
      </c>
      <c r="I393" s="37" t="s">
        <v>31</v>
      </c>
      <c r="J393" s="37" t="s">
        <v>242</v>
      </c>
      <c r="K393" s="37">
        <v>2022.4</v>
      </c>
      <c r="L393" s="37" t="s">
        <v>30</v>
      </c>
    </row>
    <row r="394" spans="1:12">
      <c r="A394" s="37" t="s">
        <v>60</v>
      </c>
      <c r="B394" s="37" t="s">
        <v>254</v>
      </c>
      <c r="C394" s="37">
        <v>32.030499465731999</v>
      </c>
      <c r="D394" s="37">
        <v>-81.085066518624302</v>
      </c>
      <c r="E394" s="38">
        <v>41800.447916666664</v>
      </c>
      <c r="F394" s="39">
        <v>0.44791666666666669</v>
      </c>
      <c r="G394" s="37">
        <v>2</v>
      </c>
      <c r="H394" s="37" t="s">
        <v>28</v>
      </c>
      <c r="I394" s="37" t="s">
        <v>31</v>
      </c>
      <c r="J394" s="37" t="s">
        <v>242</v>
      </c>
      <c r="K394" s="37">
        <v>1511.2</v>
      </c>
      <c r="L394" s="37" t="s">
        <v>30</v>
      </c>
    </row>
    <row r="395" spans="1:12">
      <c r="A395" s="37" t="s">
        <v>60</v>
      </c>
      <c r="B395" s="37" t="s">
        <v>254</v>
      </c>
      <c r="C395" s="37">
        <v>32.030499465731999</v>
      </c>
      <c r="D395" s="37">
        <v>-81.085066518624302</v>
      </c>
      <c r="E395" s="38">
        <v>41800.447916666664</v>
      </c>
      <c r="F395" s="39">
        <v>0.44791666666666669</v>
      </c>
      <c r="G395" s="37">
        <v>2</v>
      </c>
      <c r="H395" s="37" t="s">
        <v>28</v>
      </c>
      <c r="I395" s="37" t="s">
        <v>29</v>
      </c>
      <c r="J395" s="37" t="s">
        <v>241</v>
      </c>
      <c r="K395" s="37">
        <v>3500</v>
      </c>
      <c r="L395" s="37" t="s">
        <v>30</v>
      </c>
    </row>
    <row r="396" spans="1:12">
      <c r="A396" s="37" t="s">
        <v>32</v>
      </c>
      <c r="B396" s="37" t="s">
        <v>243</v>
      </c>
      <c r="C396" s="37">
        <v>31.995887131649798</v>
      </c>
      <c r="D396" s="37">
        <v>-81.090554392855694</v>
      </c>
      <c r="E396" s="38">
        <v>41807.361111111109</v>
      </c>
      <c r="F396" s="39">
        <v>0.3611111111111111</v>
      </c>
      <c r="G396" s="37">
        <v>3</v>
      </c>
      <c r="H396" s="37" t="s">
        <v>28</v>
      </c>
      <c r="I396" s="37" t="s">
        <v>31</v>
      </c>
      <c r="J396" s="37" t="s">
        <v>242</v>
      </c>
      <c r="K396" s="37">
        <v>368.4</v>
      </c>
      <c r="L396" s="37" t="s">
        <v>30</v>
      </c>
    </row>
    <row r="397" spans="1:12">
      <c r="A397" s="37" t="s">
        <v>32</v>
      </c>
      <c r="B397" s="37" t="s">
        <v>243</v>
      </c>
      <c r="C397" s="37">
        <v>31.995887131649798</v>
      </c>
      <c r="D397" s="37">
        <v>-81.090554392855694</v>
      </c>
      <c r="E397" s="38">
        <v>41807.361111111109</v>
      </c>
      <c r="F397" s="39">
        <v>0.3611111111111111</v>
      </c>
      <c r="G397" s="37">
        <v>3</v>
      </c>
      <c r="H397" s="37" t="s">
        <v>28</v>
      </c>
      <c r="I397" s="37" t="s">
        <v>29</v>
      </c>
      <c r="J397" s="37" t="s">
        <v>241</v>
      </c>
      <c r="K397" s="37">
        <v>1300</v>
      </c>
      <c r="L397" s="37" t="s">
        <v>30</v>
      </c>
    </row>
    <row r="398" spans="1:12">
      <c r="A398" s="37" t="s">
        <v>56</v>
      </c>
      <c r="B398" s="37" t="s">
        <v>240</v>
      </c>
      <c r="C398" s="37">
        <v>31.982481023192801</v>
      </c>
      <c r="D398" s="37">
        <v>-81.111041875059797</v>
      </c>
      <c r="E398" s="38">
        <v>41807.375</v>
      </c>
      <c r="F398" s="39">
        <v>0.375</v>
      </c>
      <c r="G398" s="37">
        <v>3</v>
      </c>
      <c r="H398" s="37" t="s">
        <v>28</v>
      </c>
      <c r="I398" s="37" t="s">
        <v>29</v>
      </c>
      <c r="J398" s="37" t="s">
        <v>241</v>
      </c>
      <c r="K398" s="37">
        <v>310</v>
      </c>
      <c r="L398" s="37" t="s">
        <v>30</v>
      </c>
    </row>
    <row r="399" spans="1:12">
      <c r="A399" s="37" t="s">
        <v>56</v>
      </c>
      <c r="B399" s="37" t="s">
        <v>240</v>
      </c>
      <c r="C399" s="37">
        <v>31.982481023192801</v>
      </c>
      <c r="D399" s="37">
        <v>-81.111041875059797</v>
      </c>
      <c r="E399" s="38">
        <v>41807.375</v>
      </c>
      <c r="F399" s="39">
        <v>0.375</v>
      </c>
      <c r="G399" s="37">
        <v>3</v>
      </c>
      <c r="H399" s="37" t="s">
        <v>28</v>
      </c>
      <c r="I399" s="37" t="s">
        <v>31</v>
      </c>
      <c r="J399" s="37" t="s">
        <v>242</v>
      </c>
      <c r="K399" s="37">
        <v>1258.8</v>
      </c>
      <c r="L399" s="37" t="s">
        <v>30</v>
      </c>
    </row>
    <row r="400" spans="1:12">
      <c r="A400" s="37" t="s">
        <v>48</v>
      </c>
      <c r="B400" s="37" t="s">
        <v>248</v>
      </c>
      <c r="C400" s="37">
        <v>31.9806065034544</v>
      </c>
      <c r="D400" s="37">
        <v>-81.125530850568197</v>
      </c>
      <c r="E400" s="38">
        <v>41807.388888888891</v>
      </c>
      <c r="F400" s="39">
        <v>0.3888888888888889</v>
      </c>
      <c r="G400" s="37">
        <v>3</v>
      </c>
      <c r="H400" s="37" t="s">
        <v>28</v>
      </c>
      <c r="I400" s="37" t="s">
        <v>31</v>
      </c>
      <c r="J400" s="37" t="s">
        <v>242</v>
      </c>
      <c r="K400" s="37">
        <v>1002.4</v>
      </c>
      <c r="L400" s="37" t="s">
        <v>30</v>
      </c>
    </row>
    <row r="401" spans="1:12">
      <c r="A401" s="37" t="s">
        <v>48</v>
      </c>
      <c r="B401" s="37" t="s">
        <v>248</v>
      </c>
      <c r="C401" s="37">
        <v>31.9806065034544</v>
      </c>
      <c r="D401" s="37">
        <v>-81.125530850568197</v>
      </c>
      <c r="E401" s="38">
        <v>41807.388888888891</v>
      </c>
      <c r="F401" s="39">
        <v>0.3888888888888889</v>
      </c>
      <c r="G401" s="37">
        <v>3</v>
      </c>
      <c r="H401" s="37" t="s">
        <v>28</v>
      </c>
      <c r="I401" s="37" t="s">
        <v>29</v>
      </c>
      <c r="J401" s="37" t="s">
        <v>241</v>
      </c>
      <c r="K401" s="37">
        <v>3100</v>
      </c>
      <c r="L401" s="37" t="s">
        <v>30</v>
      </c>
    </row>
    <row r="402" spans="1:12">
      <c r="A402" s="37" t="s">
        <v>57</v>
      </c>
      <c r="B402" s="37" t="s">
        <v>245</v>
      </c>
      <c r="C402" s="37">
        <v>31.984280910253801</v>
      </c>
      <c r="D402" s="37">
        <v>-81.129864906139403</v>
      </c>
      <c r="E402" s="38">
        <v>41704.434027777781</v>
      </c>
      <c r="F402" s="39">
        <v>0.43402777777777779</v>
      </c>
      <c r="G402" s="37">
        <v>0</v>
      </c>
      <c r="H402" s="37" t="s">
        <v>28</v>
      </c>
      <c r="I402" s="37" t="s">
        <v>31</v>
      </c>
      <c r="J402" s="37" t="s">
        <v>242</v>
      </c>
      <c r="K402" s="37">
        <v>1511</v>
      </c>
      <c r="L402" s="37" t="s">
        <v>30</v>
      </c>
    </row>
    <row r="403" spans="1:12">
      <c r="A403" s="37" t="s">
        <v>57</v>
      </c>
      <c r="B403" s="37" t="s">
        <v>245</v>
      </c>
      <c r="C403" s="37">
        <v>31.984280910253801</v>
      </c>
      <c r="D403" s="37">
        <v>-81.129864906139403</v>
      </c>
      <c r="E403" s="38">
        <v>41711.475694444445</v>
      </c>
      <c r="F403" s="39">
        <v>0.47569444444444442</v>
      </c>
      <c r="G403" s="37">
        <v>1</v>
      </c>
      <c r="H403" s="37" t="s">
        <v>28</v>
      </c>
      <c r="I403" s="37" t="s">
        <v>31</v>
      </c>
      <c r="J403" s="37" t="s">
        <v>242</v>
      </c>
      <c r="K403" s="37">
        <v>832</v>
      </c>
      <c r="L403" s="37" t="s">
        <v>30</v>
      </c>
    </row>
    <row r="404" spans="1:12">
      <c r="A404" s="37" t="s">
        <v>57</v>
      </c>
      <c r="B404" s="37" t="s">
        <v>245</v>
      </c>
      <c r="C404" s="37">
        <v>31.984280910253801</v>
      </c>
      <c r="D404" s="37">
        <v>-81.129864906139403</v>
      </c>
      <c r="E404" s="38">
        <v>41718.461805555555</v>
      </c>
      <c r="F404" s="39">
        <v>0.46180555555555558</v>
      </c>
      <c r="G404" s="37">
        <v>3</v>
      </c>
      <c r="H404" s="37" t="s">
        <v>28</v>
      </c>
      <c r="I404" s="37" t="s">
        <v>31</v>
      </c>
      <c r="J404" s="37" t="s">
        <v>242</v>
      </c>
      <c r="K404" s="37">
        <v>498</v>
      </c>
      <c r="L404" s="37" t="s">
        <v>30</v>
      </c>
    </row>
    <row r="405" spans="1:12">
      <c r="A405" s="37" t="s">
        <v>57</v>
      </c>
      <c r="B405" s="37" t="s">
        <v>245</v>
      </c>
      <c r="C405" s="37">
        <v>31.984280910253801</v>
      </c>
      <c r="D405" s="37">
        <v>-81.129864906139403</v>
      </c>
      <c r="E405" s="38">
        <v>41725.446527777778</v>
      </c>
      <c r="F405" s="39">
        <v>0.4465277777777778</v>
      </c>
      <c r="G405" s="37">
        <v>2</v>
      </c>
      <c r="H405" s="37" t="s">
        <v>28</v>
      </c>
      <c r="I405" s="37" t="s">
        <v>31</v>
      </c>
      <c r="J405" s="37" t="s">
        <v>242</v>
      </c>
      <c r="K405" s="37">
        <v>2022</v>
      </c>
      <c r="L405" s="37" t="s">
        <v>30</v>
      </c>
    </row>
    <row r="406" spans="1:12">
      <c r="A406" s="37" t="s">
        <v>59</v>
      </c>
      <c r="B406" s="37" t="s">
        <v>253</v>
      </c>
      <c r="C406" s="37">
        <v>31.971748423804598</v>
      </c>
      <c r="D406" s="37">
        <v>-81.125984676460405</v>
      </c>
      <c r="E406" s="38">
        <v>41807.423611111109</v>
      </c>
      <c r="F406" s="39">
        <v>0.4236111111111111</v>
      </c>
      <c r="G406" s="37">
        <v>3</v>
      </c>
      <c r="H406" s="37" t="s">
        <v>28</v>
      </c>
      <c r="I406" s="37" t="s">
        <v>29</v>
      </c>
      <c r="J406" s="37" t="s">
        <v>241</v>
      </c>
      <c r="K406" s="37">
        <v>130</v>
      </c>
      <c r="L406" s="37" t="s">
        <v>30</v>
      </c>
    </row>
    <row r="407" spans="1:12">
      <c r="A407" s="37" t="s">
        <v>59</v>
      </c>
      <c r="B407" s="37" t="s">
        <v>253</v>
      </c>
      <c r="C407" s="37">
        <v>31.971748423804598</v>
      </c>
      <c r="D407" s="37">
        <v>-81.125984676460405</v>
      </c>
      <c r="E407" s="38">
        <v>41807.423611111109</v>
      </c>
      <c r="F407" s="39">
        <v>0.4236111111111111</v>
      </c>
      <c r="G407" s="37">
        <v>3</v>
      </c>
      <c r="H407" s="37" t="s">
        <v>28</v>
      </c>
      <c r="I407" s="37" t="s">
        <v>31</v>
      </c>
      <c r="J407" s="37" t="s">
        <v>242</v>
      </c>
      <c r="K407" s="37">
        <v>253.4</v>
      </c>
      <c r="L407" s="37" t="s">
        <v>30</v>
      </c>
    </row>
    <row r="408" spans="1:12">
      <c r="A408" s="37" t="s">
        <v>60</v>
      </c>
      <c r="B408" s="37" t="s">
        <v>254</v>
      </c>
      <c r="C408" s="37">
        <v>32.030499465731999</v>
      </c>
      <c r="D408" s="37">
        <v>-81.085066518624302</v>
      </c>
      <c r="E408" s="38">
        <v>41807.444444444445</v>
      </c>
      <c r="F408" s="39">
        <v>0.44444444444444442</v>
      </c>
      <c r="G408" s="37">
        <v>3</v>
      </c>
      <c r="H408" s="37" t="s">
        <v>28</v>
      </c>
      <c r="I408" s="37" t="s">
        <v>31</v>
      </c>
      <c r="J408" s="37" t="s">
        <v>242</v>
      </c>
      <c r="K408" s="37">
        <v>296.60000000000002</v>
      </c>
      <c r="L408" s="37" t="s">
        <v>30</v>
      </c>
    </row>
    <row r="409" spans="1:12">
      <c r="A409" s="37" t="s">
        <v>60</v>
      </c>
      <c r="B409" s="37" t="s">
        <v>254</v>
      </c>
      <c r="C409" s="37">
        <v>32.030499465731999</v>
      </c>
      <c r="D409" s="37">
        <v>-81.085066518624302</v>
      </c>
      <c r="E409" s="38">
        <v>41807.444444444445</v>
      </c>
      <c r="F409" s="39">
        <v>0.44444444444444442</v>
      </c>
      <c r="G409" s="37">
        <v>3</v>
      </c>
      <c r="H409" s="37" t="s">
        <v>28</v>
      </c>
      <c r="I409" s="37" t="s">
        <v>29</v>
      </c>
      <c r="J409" s="37" t="s">
        <v>241</v>
      </c>
      <c r="K409" s="37">
        <v>330</v>
      </c>
      <c r="L409" s="37" t="s">
        <v>30</v>
      </c>
    </row>
    <row r="410" spans="1:12">
      <c r="A410" s="37" t="s">
        <v>32</v>
      </c>
      <c r="B410" s="37" t="s">
        <v>243</v>
      </c>
      <c r="C410" s="37">
        <v>31.995887131649798</v>
      </c>
      <c r="D410" s="37">
        <v>-81.090554392855694</v>
      </c>
      <c r="E410" s="38">
        <v>41814.370138888888</v>
      </c>
      <c r="F410" s="39">
        <v>0.37013888888888891</v>
      </c>
      <c r="G410" s="37">
        <v>0</v>
      </c>
      <c r="H410" s="37" t="s">
        <v>28</v>
      </c>
      <c r="I410" s="37" t="s">
        <v>31</v>
      </c>
      <c r="J410" s="37" t="s">
        <v>242</v>
      </c>
      <c r="K410" s="37">
        <v>2022.4</v>
      </c>
      <c r="L410" s="37" t="s">
        <v>30</v>
      </c>
    </row>
    <row r="411" spans="1:12">
      <c r="A411" s="37" t="s">
        <v>32</v>
      </c>
      <c r="B411" s="37" t="s">
        <v>243</v>
      </c>
      <c r="C411" s="37">
        <v>31.995887131649798</v>
      </c>
      <c r="D411" s="37">
        <v>-81.090554392855694</v>
      </c>
      <c r="E411" s="38">
        <v>41814.370138888888</v>
      </c>
      <c r="F411" s="39">
        <v>0.37013888888888891</v>
      </c>
      <c r="G411" s="37">
        <v>0</v>
      </c>
      <c r="H411" s="37" t="s">
        <v>28</v>
      </c>
      <c r="I411" s="37" t="s">
        <v>29</v>
      </c>
      <c r="J411" s="37" t="s">
        <v>241</v>
      </c>
      <c r="K411" s="37">
        <v>54000</v>
      </c>
      <c r="L411" s="37" t="s">
        <v>30</v>
      </c>
    </row>
    <row r="412" spans="1:12">
      <c r="A412" s="37" t="s">
        <v>56</v>
      </c>
      <c r="B412" s="37" t="s">
        <v>240</v>
      </c>
      <c r="C412" s="37">
        <v>31.982481023192801</v>
      </c>
      <c r="D412" s="37">
        <v>-81.111041875059797</v>
      </c>
      <c r="E412" s="38">
        <v>41814.381944444445</v>
      </c>
      <c r="F412" s="39">
        <v>0.38194444444444442</v>
      </c>
      <c r="G412" s="37">
        <v>0</v>
      </c>
      <c r="H412" s="37" t="s">
        <v>28</v>
      </c>
      <c r="I412" s="37" t="s">
        <v>29</v>
      </c>
      <c r="J412" s="37" t="s">
        <v>241</v>
      </c>
      <c r="K412" s="37">
        <v>790</v>
      </c>
      <c r="L412" s="37" t="s">
        <v>30</v>
      </c>
    </row>
    <row r="413" spans="1:12">
      <c r="A413" s="37" t="s">
        <v>56</v>
      </c>
      <c r="B413" s="37" t="s">
        <v>240</v>
      </c>
      <c r="C413" s="37">
        <v>31.982481023192801</v>
      </c>
      <c r="D413" s="37">
        <v>-81.111041875059797</v>
      </c>
      <c r="E413" s="38">
        <v>41814.381944444445</v>
      </c>
      <c r="F413" s="39">
        <v>0.38194444444444442</v>
      </c>
      <c r="G413" s="37">
        <v>0</v>
      </c>
      <c r="H413" s="37" t="s">
        <v>28</v>
      </c>
      <c r="I413" s="37" t="s">
        <v>31</v>
      </c>
      <c r="J413" s="37" t="s">
        <v>242</v>
      </c>
      <c r="K413" s="37">
        <v>1258.8</v>
      </c>
      <c r="L413" s="37" t="s">
        <v>30</v>
      </c>
    </row>
    <row r="414" spans="1:12">
      <c r="A414" s="37" t="s">
        <v>48</v>
      </c>
      <c r="B414" s="37" t="s">
        <v>248</v>
      </c>
      <c r="C414" s="37">
        <v>31.9806065034544</v>
      </c>
      <c r="D414" s="37">
        <v>-81.125530850568197</v>
      </c>
      <c r="E414" s="38">
        <v>41814.393750000003</v>
      </c>
      <c r="F414" s="39">
        <v>0.39374999999999999</v>
      </c>
      <c r="G414" s="37">
        <v>0</v>
      </c>
      <c r="H414" s="37" t="s">
        <v>28</v>
      </c>
      <c r="I414" s="37" t="s">
        <v>31</v>
      </c>
      <c r="J414" s="37" t="s">
        <v>242</v>
      </c>
      <c r="K414" s="37">
        <v>2022.4</v>
      </c>
      <c r="L414" s="37" t="s">
        <v>30</v>
      </c>
    </row>
    <row r="415" spans="1:12">
      <c r="A415" s="37" t="s">
        <v>48</v>
      </c>
      <c r="B415" s="37" t="s">
        <v>248</v>
      </c>
      <c r="C415" s="37">
        <v>31.9806065034544</v>
      </c>
      <c r="D415" s="37">
        <v>-81.125530850568197</v>
      </c>
      <c r="E415" s="38">
        <v>41814.393750000003</v>
      </c>
      <c r="F415" s="39">
        <v>0.39374999999999999</v>
      </c>
      <c r="G415" s="37">
        <v>0</v>
      </c>
      <c r="H415" s="37" t="s">
        <v>28</v>
      </c>
      <c r="I415" s="37" t="s">
        <v>29</v>
      </c>
      <c r="J415" s="37" t="s">
        <v>241</v>
      </c>
      <c r="K415" s="37">
        <v>35000</v>
      </c>
      <c r="L415" s="37" t="s">
        <v>30</v>
      </c>
    </row>
    <row r="416" spans="1:12">
      <c r="A416" s="37" t="s">
        <v>57</v>
      </c>
      <c r="B416" s="37" t="s">
        <v>245</v>
      </c>
      <c r="C416" s="37">
        <v>31.984280910253801</v>
      </c>
      <c r="D416" s="37">
        <v>-81.129864906139403</v>
      </c>
      <c r="E416" s="38">
        <v>41793.426388888889</v>
      </c>
      <c r="F416" s="39">
        <v>0.42638888888888887</v>
      </c>
      <c r="G416" s="37">
        <v>5</v>
      </c>
      <c r="H416" s="37" t="s">
        <v>28</v>
      </c>
      <c r="I416" s="37" t="s">
        <v>31</v>
      </c>
      <c r="J416" s="37" t="s">
        <v>242</v>
      </c>
      <c r="K416" s="37">
        <v>2022.4</v>
      </c>
      <c r="L416" s="37" t="s">
        <v>30</v>
      </c>
    </row>
    <row r="417" spans="1:12">
      <c r="A417" s="37" t="s">
        <v>57</v>
      </c>
      <c r="B417" s="37" t="s">
        <v>245</v>
      </c>
      <c r="C417" s="37">
        <v>31.984280910253801</v>
      </c>
      <c r="D417" s="37">
        <v>-81.129864906139403</v>
      </c>
      <c r="E417" s="38">
        <v>41800.399305555555</v>
      </c>
      <c r="F417" s="39">
        <v>0.39930555555555558</v>
      </c>
      <c r="G417" s="37">
        <v>2</v>
      </c>
      <c r="H417" s="37" t="s">
        <v>28</v>
      </c>
      <c r="I417" s="37" t="s">
        <v>31</v>
      </c>
      <c r="J417" s="37" t="s">
        <v>242</v>
      </c>
      <c r="K417" s="37">
        <v>2022.4</v>
      </c>
      <c r="L417" s="37" t="s">
        <v>30</v>
      </c>
    </row>
    <row r="418" spans="1:12">
      <c r="A418" s="37" t="s">
        <v>57</v>
      </c>
      <c r="B418" s="37" t="s">
        <v>245</v>
      </c>
      <c r="C418" s="37">
        <v>31.984280910253801</v>
      </c>
      <c r="D418" s="37">
        <v>-81.129864906139403</v>
      </c>
      <c r="E418" s="38">
        <v>41807.399305555555</v>
      </c>
      <c r="F418" s="39">
        <v>0.39930555555555558</v>
      </c>
      <c r="G418" s="37">
        <v>3</v>
      </c>
      <c r="H418" s="37" t="s">
        <v>28</v>
      </c>
      <c r="I418" s="37" t="s">
        <v>31</v>
      </c>
      <c r="J418" s="37" t="s">
        <v>242</v>
      </c>
      <c r="K418" s="37">
        <v>1921.2</v>
      </c>
      <c r="L418" s="37" t="s">
        <v>30</v>
      </c>
    </row>
    <row r="419" spans="1:12">
      <c r="A419" s="37" t="s">
        <v>58</v>
      </c>
      <c r="B419" s="37" t="s">
        <v>245</v>
      </c>
      <c r="C419" s="37">
        <v>31.984280910253801</v>
      </c>
      <c r="D419" s="37">
        <v>-81.129864906139403</v>
      </c>
      <c r="E419" s="38">
        <v>41814.401388888888</v>
      </c>
      <c r="F419" s="39">
        <v>0.40138888888888891</v>
      </c>
      <c r="G419" s="37">
        <v>0</v>
      </c>
      <c r="H419" s="37" t="s">
        <v>28</v>
      </c>
      <c r="I419" s="37" t="s">
        <v>31</v>
      </c>
      <c r="J419" s="37" t="s">
        <v>242</v>
      </c>
      <c r="K419" s="37">
        <v>1382</v>
      </c>
      <c r="L419" s="37" t="s">
        <v>30</v>
      </c>
    </row>
    <row r="420" spans="1:12">
      <c r="A420" s="37" t="s">
        <v>59</v>
      </c>
      <c r="B420" s="37" t="s">
        <v>253</v>
      </c>
      <c r="C420" s="37">
        <v>31.971748423804598</v>
      </c>
      <c r="D420" s="37">
        <v>-81.125984676460405</v>
      </c>
      <c r="E420" s="38">
        <v>41814.4375</v>
      </c>
      <c r="F420" s="39">
        <v>0.4375</v>
      </c>
      <c r="G420" s="37">
        <v>0</v>
      </c>
      <c r="H420" s="37" t="s">
        <v>28</v>
      </c>
      <c r="I420" s="37" t="s">
        <v>31</v>
      </c>
      <c r="J420" s="37" t="s">
        <v>242</v>
      </c>
      <c r="K420" s="37">
        <v>1382</v>
      </c>
      <c r="L420" s="37" t="s">
        <v>30</v>
      </c>
    </row>
    <row r="421" spans="1:12">
      <c r="A421" s="37" t="s">
        <v>59</v>
      </c>
      <c r="B421" s="37" t="s">
        <v>253</v>
      </c>
      <c r="C421" s="37">
        <v>31.971748423804598</v>
      </c>
      <c r="D421" s="37">
        <v>-81.125984676460405</v>
      </c>
      <c r="E421" s="38">
        <v>41814.4375</v>
      </c>
      <c r="F421" s="39">
        <v>0.4375</v>
      </c>
      <c r="G421" s="37">
        <v>0</v>
      </c>
      <c r="H421" s="37" t="s">
        <v>28</v>
      </c>
      <c r="I421" s="37" t="s">
        <v>29</v>
      </c>
      <c r="J421" s="37" t="s">
        <v>241</v>
      </c>
      <c r="K421" s="37">
        <v>3300</v>
      </c>
      <c r="L421" s="37" t="s">
        <v>30</v>
      </c>
    </row>
    <row r="422" spans="1:12">
      <c r="A422" s="37" t="s">
        <v>60</v>
      </c>
      <c r="B422" s="37" t="s">
        <v>254</v>
      </c>
      <c r="C422" s="37">
        <v>32.030499465731999</v>
      </c>
      <c r="D422" s="37">
        <v>-81.085066518624302</v>
      </c>
      <c r="E422" s="38">
        <v>41814.454861111109</v>
      </c>
      <c r="F422" s="39">
        <v>0.4548611111111111</v>
      </c>
      <c r="G422" s="37">
        <v>0</v>
      </c>
      <c r="H422" s="37" t="s">
        <v>28</v>
      </c>
      <c r="I422" s="37" t="s">
        <v>31</v>
      </c>
      <c r="J422" s="37" t="s">
        <v>242</v>
      </c>
      <c r="K422" s="37">
        <v>1378.7</v>
      </c>
      <c r="L422" s="37" t="s">
        <v>30</v>
      </c>
    </row>
    <row r="423" spans="1:12">
      <c r="A423" s="37" t="s">
        <v>60</v>
      </c>
      <c r="B423" s="37" t="s">
        <v>254</v>
      </c>
      <c r="C423" s="37">
        <v>32.030499465731999</v>
      </c>
      <c r="D423" s="37">
        <v>-81.085066518624302</v>
      </c>
      <c r="E423" s="38">
        <v>41814.454861111109</v>
      </c>
      <c r="F423" s="39">
        <v>0.4548611111111111</v>
      </c>
      <c r="G423" s="37">
        <v>0</v>
      </c>
      <c r="H423" s="37" t="s">
        <v>28</v>
      </c>
      <c r="I423" s="37" t="s">
        <v>29</v>
      </c>
      <c r="J423" s="37" t="s">
        <v>241</v>
      </c>
      <c r="K423" s="37">
        <v>4900</v>
      </c>
      <c r="L423" s="37" t="s">
        <v>30</v>
      </c>
    </row>
    <row r="424" spans="1:12">
      <c r="A424" s="37" t="s">
        <v>61</v>
      </c>
      <c r="B424" s="37" t="e">
        <v>#N/A</v>
      </c>
      <c r="C424" s="37" t="e">
        <v>#N/A</v>
      </c>
      <c r="D424" s="37" t="e">
        <v>#N/A</v>
      </c>
      <c r="E424" s="38">
        <v>41817.46597222222</v>
      </c>
      <c r="F424" s="39">
        <v>0.46597222222222223</v>
      </c>
      <c r="G424" s="37">
        <v>1</v>
      </c>
      <c r="H424" s="37" t="s">
        <v>28</v>
      </c>
      <c r="I424" s="37" t="s">
        <v>29</v>
      </c>
      <c r="J424" s="37" t="s">
        <v>241</v>
      </c>
      <c r="K424" s="37">
        <v>17000</v>
      </c>
      <c r="L424" s="37" t="s">
        <v>30</v>
      </c>
    </row>
    <row r="425" spans="1:12">
      <c r="A425" s="37" t="s">
        <v>62</v>
      </c>
      <c r="B425" s="37" t="e">
        <v>#N/A</v>
      </c>
      <c r="C425" s="37" t="e">
        <v>#N/A</v>
      </c>
      <c r="D425" s="37" t="e">
        <v>#N/A</v>
      </c>
      <c r="E425" s="38">
        <v>41820.434027777781</v>
      </c>
      <c r="F425" s="39">
        <v>0.43402777777777779</v>
      </c>
      <c r="G425" s="37">
        <v>4</v>
      </c>
      <c r="H425" s="37" t="s">
        <v>28</v>
      </c>
      <c r="I425" s="37" t="s">
        <v>29</v>
      </c>
      <c r="J425" s="37" t="s">
        <v>241</v>
      </c>
      <c r="K425" s="37">
        <v>9200</v>
      </c>
      <c r="L425" s="37" t="s">
        <v>30</v>
      </c>
    </row>
    <row r="426" spans="1:12">
      <c r="A426" s="37" t="s">
        <v>58</v>
      </c>
      <c r="B426" s="37" t="s">
        <v>245</v>
      </c>
      <c r="C426" s="37">
        <v>31.984280910253801</v>
      </c>
      <c r="D426" s="37">
        <v>-81.129864906139403</v>
      </c>
      <c r="E426" s="38">
        <v>41884.430555555555</v>
      </c>
      <c r="F426" s="39">
        <v>0.43055555555555558</v>
      </c>
      <c r="G426" s="37">
        <v>0</v>
      </c>
      <c r="H426" s="37" t="s">
        <v>28</v>
      </c>
      <c r="I426" s="37" t="s">
        <v>31</v>
      </c>
      <c r="J426" s="37" t="s">
        <v>242</v>
      </c>
      <c r="K426" s="37">
        <v>1150</v>
      </c>
      <c r="L426" s="37" t="s">
        <v>30</v>
      </c>
    </row>
    <row r="427" spans="1:12">
      <c r="A427" s="37" t="s">
        <v>57</v>
      </c>
      <c r="B427" s="37" t="s">
        <v>245</v>
      </c>
      <c r="C427" s="37">
        <v>31.984280910253801</v>
      </c>
      <c r="D427" s="37">
        <v>-81.129864906139403</v>
      </c>
      <c r="E427" s="38">
        <v>41893.409722222219</v>
      </c>
      <c r="F427" s="39">
        <v>0.40972222222222221</v>
      </c>
      <c r="G427" s="37">
        <v>3</v>
      </c>
      <c r="H427" s="37" t="s">
        <v>28</v>
      </c>
      <c r="I427" s="37" t="s">
        <v>31</v>
      </c>
      <c r="J427" s="37" t="s">
        <v>242</v>
      </c>
      <c r="K427" s="37">
        <v>2022</v>
      </c>
      <c r="L427" s="37" t="s">
        <v>30</v>
      </c>
    </row>
    <row r="428" spans="1:12">
      <c r="A428" s="37" t="s">
        <v>58</v>
      </c>
      <c r="B428" s="37" t="s">
        <v>245</v>
      </c>
      <c r="C428" s="37">
        <v>31.984280910253801</v>
      </c>
      <c r="D428" s="37">
        <v>-81.129864906139403</v>
      </c>
      <c r="E428" s="38">
        <v>41900.400694444441</v>
      </c>
      <c r="F428" s="39">
        <v>0.40069444444444446</v>
      </c>
      <c r="G428" s="37">
        <v>1</v>
      </c>
      <c r="H428" s="37" t="s">
        <v>28</v>
      </c>
      <c r="I428" s="37" t="s">
        <v>31</v>
      </c>
      <c r="J428" s="37" t="s">
        <v>242</v>
      </c>
      <c r="K428" s="37">
        <v>1659.4</v>
      </c>
      <c r="L428" s="37" t="s">
        <v>30</v>
      </c>
    </row>
    <row r="429" spans="1:12">
      <c r="A429" s="37" t="s">
        <v>58</v>
      </c>
      <c r="B429" s="37" t="s">
        <v>245</v>
      </c>
      <c r="C429" s="37">
        <v>31.984280910253801</v>
      </c>
      <c r="D429" s="37">
        <v>-81.129864906139403</v>
      </c>
      <c r="E429" s="38">
        <v>41907.408333333333</v>
      </c>
      <c r="F429" s="39">
        <v>0.40833333333333333</v>
      </c>
      <c r="G429" s="37">
        <v>6</v>
      </c>
      <c r="H429" s="37" t="s">
        <v>28</v>
      </c>
      <c r="I429" s="37" t="s">
        <v>31</v>
      </c>
      <c r="J429" s="37" t="s">
        <v>242</v>
      </c>
      <c r="K429" s="37">
        <v>1099</v>
      </c>
      <c r="L429" s="37" t="s">
        <v>30</v>
      </c>
    </row>
    <row r="430" spans="1:12">
      <c r="A430" s="37" t="s">
        <v>58</v>
      </c>
      <c r="B430" s="37" t="s">
        <v>245</v>
      </c>
      <c r="C430" s="37">
        <v>31.984280910253801</v>
      </c>
      <c r="D430" s="37">
        <v>-81.129864906139403</v>
      </c>
      <c r="E430" s="38">
        <v>41975.423611111109</v>
      </c>
      <c r="F430" s="39">
        <v>0.4236111111111111</v>
      </c>
      <c r="G430" s="37">
        <v>6</v>
      </c>
      <c r="H430" s="37" t="s">
        <v>28</v>
      </c>
      <c r="I430" s="37" t="s">
        <v>31</v>
      </c>
      <c r="J430" s="37" t="s">
        <v>242</v>
      </c>
      <c r="K430" s="37">
        <v>1740.8</v>
      </c>
      <c r="L430" s="37" t="s">
        <v>30</v>
      </c>
    </row>
    <row r="431" spans="1:12">
      <c r="A431" s="37" t="s">
        <v>53</v>
      </c>
      <c r="B431" s="37" t="s">
        <v>250</v>
      </c>
      <c r="C431" s="37">
        <v>31.994919130164199</v>
      </c>
      <c r="D431" s="37">
        <v>-81.115763950040801</v>
      </c>
      <c r="E431" s="38">
        <v>41830.427083333336</v>
      </c>
      <c r="F431" s="39">
        <v>0.42708333333333331</v>
      </c>
      <c r="G431" s="37">
        <v>0</v>
      </c>
      <c r="H431" s="37" t="s">
        <v>28</v>
      </c>
      <c r="I431" s="37" t="s">
        <v>29</v>
      </c>
      <c r="J431" s="37" t="s">
        <v>241</v>
      </c>
      <c r="K431" s="37">
        <v>700</v>
      </c>
      <c r="L431" s="37" t="s">
        <v>30</v>
      </c>
    </row>
    <row r="432" spans="1:12">
      <c r="A432" s="37" t="s">
        <v>63</v>
      </c>
      <c r="B432" s="37" t="e">
        <v>#N/A</v>
      </c>
      <c r="C432" s="37" t="e">
        <v>#N/A</v>
      </c>
      <c r="D432" s="37" t="e">
        <v>#N/A</v>
      </c>
      <c r="E432" s="38">
        <v>41830.440972222219</v>
      </c>
      <c r="F432" s="39">
        <v>0.44097222222222221</v>
      </c>
      <c r="G432" s="37">
        <v>0</v>
      </c>
      <c r="H432" s="37" t="s">
        <v>28</v>
      </c>
      <c r="I432" s="37" t="s">
        <v>29</v>
      </c>
      <c r="J432" s="37" t="s">
        <v>241</v>
      </c>
      <c r="K432" s="37">
        <v>610</v>
      </c>
      <c r="L432" s="37" t="s">
        <v>30</v>
      </c>
    </row>
    <row r="433" spans="1:12">
      <c r="A433" s="37" t="s">
        <v>64</v>
      </c>
      <c r="B433" s="37" t="s">
        <v>249</v>
      </c>
      <c r="C433" s="37">
        <v>31.9867850198948</v>
      </c>
      <c r="D433" s="37">
        <v>-81.116596661316706</v>
      </c>
      <c r="E433" s="38">
        <v>41830.458333333336</v>
      </c>
      <c r="F433" s="39">
        <v>0.45833333333333331</v>
      </c>
      <c r="G433" s="37">
        <v>0</v>
      </c>
      <c r="H433" s="37" t="s">
        <v>28</v>
      </c>
      <c r="I433" s="37" t="s">
        <v>29</v>
      </c>
      <c r="J433" s="37" t="s">
        <v>241</v>
      </c>
      <c r="K433" s="37">
        <v>5400</v>
      </c>
      <c r="L433" s="37" t="s">
        <v>30</v>
      </c>
    </row>
    <row r="434" spans="1:12">
      <c r="A434" s="37" t="s">
        <v>65</v>
      </c>
      <c r="B434" s="37" t="e">
        <v>#N/A</v>
      </c>
      <c r="C434" s="37" t="e">
        <v>#N/A</v>
      </c>
      <c r="D434" s="37" t="e">
        <v>#N/A</v>
      </c>
      <c r="E434" s="38">
        <v>41830.541666666664</v>
      </c>
      <c r="F434" s="39">
        <v>0.54166666666666663</v>
      </c>
      <c r="G434" s="37">
        <v>1</v>
      </c>
      <c r="H434" s="37" t="s">
        <v>28</v>
      </c>
      <c r="I434" s="37" t="s">
        <v>29</v>
      </c>
      <c r="J434" s="37" t="s">
        <v>241</v>
      </c>
      <c r="K434" s="37">
        <v>3500</v>
      </c>
      <c r="L434" s="37" t="s">
        <v>30</v>
      </c>
    </row>
    <row r="435" spans="1:12">
      <c r="A435" s="37" t="s">
        <v>66</v>
      </c>
      <c r="B435" s="37" t="e">
        <v>#N/A</v>
      </c>
      <c r="C435" s="37" t="e">
        <v>#N/A</v>
      </c>
      <c r="D435" s="37" t="e">
        <v>#N/A</v>
      </c>
      <c r="E435" s="38">
        <v>41835.4375</v>
      </c>
      <c r="F435" s="39">
        <v>0.4375</v>
      </c>
      <c r="G435" s="37">
        <v>0</v>
      </c>
      <c r="H435" s="37" t="s">
        <v>28</v>
      </c>
      <c r="I435" s="37" t="s">
        <v>29</v>
      </c>
      <c r="J435" s="37" t="s">
        <v>241</v>
      </c>
      <c r="K435" s="37">
        <v>2400</v>
      </c>
      <c r="L435" s="37" t="s">
        <v>30</v>
      </c>
    </row>
    <row r="436" spans="1:12">
      <c r="A436" s="37" t="s">
        <v>67</v>
      </c>
      <c r="B436" s="37" t="s">
        <v>248</v>
      </c>
      <c r="C436" s="37">
        <v>31.9806065034544</v>
      </c>
      <c r="D436" s="37">
        <v>-81.125530850568197</v>
      </c>
      <c r="E436" s="38">
        <v>41835.445833333331</v>
      </c>
      <c r="F436" s="39">
        <v>0.44583333333333336</v>
      </c>
      <c r="G436" s="37">
        <v>0</v>
      </c>
      <c r="H436" s="37" t="s">
        <v>28</v>
      </c>
      <c r="I436" s="37" t="s">
        <v>29</v>
      </c>
      <c r="J436" s="37" t="s">
        <v>241</v>
      </c>
      <c r="K436" s="37">
        <v>1700</v>
      </c>
      <c r="L436" s="37" t="s">
        <v>30</v>
      </c>
    </row>
    <row r="437" spans="1:12">
      <c r="A437" s="37" t="s">
        <v>48</v>
      </c>
      <c r="B437" s="37" t="s">
        <v>248</v>
      </c>
      <c r="C437" s="37">
        <v>31.9806065034544</v>
      </c>
      <c r="D437" s="37">
        <v>-81.125530850568197</v>
      </c>
      <c r="E437" s="38">
        <v>41835.454861111109</v>
      </c>
      <c r="F437" s="39">
        <v>0.4548611111111111</v>
      </c>
      <c r="G437" s="37">
        <v>0</v>
      </c>
      <c r="H437" s="37" t="s">
        <v>28</v>
      </c>
      <c r="I437" s="37" t="s">
        <v>29</v>
      </c>
      <c r="J437" s="37" t="s">
        <v>241</v>
      </c>
      <c r="K437" s="37">
        <v>1100</v>
      </c>
      <c r="L437" s="37" t="s">
        <v>30</v>
      </c>
    </row>
    <row r="438" spans="1:12">
      <c r="A438" s="37" t="s">
        <v>68</v>
      </c>
      <c r="B438" s="37" t="s">
        <v>248</v>
      </c>
      <c r="C438" s="37">
        <v>31.9806065034544</v>
      </c>
      <c r="D438" s="37">
        <v>-81.125530850568197</v>
      </c>
      <c r="E438" s="38">
        <v>41835.463888888888</v>
      </c>
      <c r="F438" s="39">
        <v>0.46388888888888891</v>
      </c>
      <c r="G438" s="37">
        <v>0</v>
      </c>
      <c r="H438" s="37" t="s">
        <v>28</v>
      </c>
      <c r="I438" s="37" t="s">
        <v>29</v>
      </c>
      <c r="J438" s="37" t="s">
        <v>241</v>
      </c>
      <c r="K438" s="37">
        <v>490</v>
      </c>
      <c r="L438" s="37" t="s">
        <v>30</v>
      </c>
    </row>
    <row r="439" spans="1:12">
      <c r="A439" s="37" t="s">
        <v>69</v>
      </c>
      <c r="B439" s="37" t="s">
        <v>248</v>
      </c>
      <c r="C439" s="37">
        <v>31.9806065034544</v>
      </c>
      <c r="D439" s="37">
        <v>-81.125530850568197</v>
      </c>
      <c r="E439" s="38">
        <v>41835.470833333333</v>
      </c>
      <c r="F439" s="39">
        <v>0.47083333333333333</v>
      </c>
      <c r="G439" s="37">
        <v>0</v>
      </c>
      <c r="H439" s="37" t="s">
        <v>28</v>
      </c>
      <c r="I439" s="37" t="s">
        <v>29</v>
      </c>
      <c r="J439" s="37" t="s">
        <v>241</v>
      </c>
      <c r="K439" s="37">
        <v>170</v>
      </c>
      <c r="L439" s="37" t="s">
        <v>30</v>
      </c>
    </row>
    <row r="440" spans="1:12">
      <c r="A440" s="37" t="s">
        <v>70</v>
      </c>
      <c r="B440" s="37" t="e">
        <v>#N/A</v>
      </c>
      <c r="C440" s="37" t="e">
        <v>#N/A</v>
      </c>
      <c r="D440" s="37" t="e">
        <v>#N/A</v>
      </c>
      <c r="E440" s="38">
        <v>41837.411111111112</v>
      </c>
      <c r="F440" s="39">
        <v>0.41111111111111109</v>
      </c>
      <c r="G440" s="37">
        <v>2</v>
      </c>
      <c r="H440" s="37" t="s">
        <v>28</v>
      </c>
      <c r="I440" s="37" t="s">
        <v>29</v>
      </c>
      <c r="J440" s="37" t="s">
        <v>241</v>
      </c>
      <c r="K440" s="37">
        <v>7000</v>
      </c>
      <c r="L440" s="37" t="s">
        <v>30</v>
      </c>
    </row>
    <row r="441" spans="1:12">
      <c r="A441" s="37" t="s">
        <v>71</v>
      </c>
      <c r="B441" s="37" t="e">
        <v>#N/A</v>
      </c>
      <c r="C441" s="37" t="e">
        <v>#N/A</v>
      </c>
      <c r="D441" s="37" t="e">
        <v>#N/A</v>
      </c>
      <c r="E441" s="38">
        <v>41837.416666666664</v>
      </c>
      <c r="F441" s="39">
        <v>0.41666666666666669</v>
      </c>
      <c r="G441" s="37">
        <v>2</v>
      </c>
      <c r="H441" s="37" t="s">
        <v>28</v>
      </c>
      <c r="I441" s="37" t="s">
        <v>29</v>
      </c>
      <c r="J441" s="37" t="s">
        <v>241</v>
      </c>
      <c r="K441" s="37">
        <v>2400</v>
      </c>
      <c r="L441" s="37" t="s">
        <v>30</v>
      </c>
    </row>
    <row r="442" spans="1:12">
      <c r="A442" s="37" t="s">
        <v>72</v>
      </c>
      <c r="B442" s="37" t="e">
        <v>#N/A</v>
      </c>
      <c r="C442" s="37" t="e">
        <v>#N/A</v>
      </c>
      <c r="D442" s="37" t="e">
        <v>#N/A</v>
      </c>
      <c r="E442" s="38">
        <v>41837.430555555555</v>
      </c>
      <c r="F442" s="39">
        <v>0.43055555555555558</v>
      </c>
      <c r="G442" s="37">
        <v>2</v>
      </c>
      <c r="H442" s="37" t="s">
        <v>28</v>
      </c>
      <c r="I442" s="37" t="s">
        <v>29</v>
      </c>
      <c r="J442" s="37" t="s">
        <v>241</v>
      </c>
      <c r="K442" s="37">
        <v>3500</v>
      </c>
      <c r="L442" s="37" t="s">
        <v>30</v>
      </c>
    </row>
    <row r="443" spans="1:12">
      <c r="A443" s="37" t="s">
        <v>57</v>
      </c>
      <c r="B443" s="37" t="s">
        <v>245</v>
      </c>
      <c r="C443" s="37">
        <v>31.984280910253801</v>
      </c>
      <c r="D443" s="37">
        <v>-81.129864906139403</v>
      </c>
      <c r="E443" s="38">
        <v>41982.408333333333</v>
      </c>
      <c r="F443" s="39">
        <v>0.40833333333333333</v>
      </c>
      <c r="G443" s="37">
        <v>13</v>
      </c>
      <c r="H443" s="37" t="s">
        <v>28</v>
      </c>
      <c r="I443" s="37" t="s">
        <v>31</v>
      </c>
      <c r="J443" s="37" t="s">
        <v>242</v>
      </c>
      <c r="K443" s="37">
        <v>499</v>
      </c>
      <c r="L443" s="37" t="s">
        <v>30</v>
      </c>
    </row>
    <row r="444" spans="1:12">
      <c r="A444" s="37" t="s">
        <v>32</v>
      </c>
      <c r="B444" s="37" t="s">
        <v>243</v>
      </c>
      <c r="C444" s="37">
        <v>31.995887131649798</v>
      </c>
      <c r="D444" s="37">
        <v>-81.090554392855694</v>
      </c>
      <c r="E444" s="38">
        <v>41884.388888888891</v>
      </c>
      <c r="F444" s="39">
        <v>0.3888888888888889</v>
      </c>
      <c r="G444" s="37">
        <v>0</v>
      </c>
      <c r="H444" s="37" t="s">
        <v>28</v>
      </c>
      <c r="I444" s="37" t="s">
        <v>31</v>
      </c>
      <c r="J444" s="37" t="s">
        <v>242</v>
      </c>
      <c r="K444" s="37">
        <v>160</v>
      </c>
      <c r="L444" s="37" t="s">
        <v>30</v>
      </c>
    </row>
    <row r="445" spans="1:12">
      <c r="A445" s="37" t="s">
        <v>32</v>
      </c>
      <c r="B445" s="37" t="s">
        <v>243</v>
      </c>
      <c r="C445" s="37">
        <v>31.995887131649798</v>
      </c>
      <c r="D445" s="37">
        <v>-81.090554392855694</v>
      </c>
      <c r="E445" s="38">
        <v>41884.388888888891</v>
      </c>
      <c r="F445" s="39">
        <v>0.3888888888888889</v>
      </c>
      <c r="G445" s="37">
        <v>0</v>
      </c>
      <c r="H445" s="37" t="s">
        <v>28</v>
      </c>
      <c r="I445" s="37" t="s">
        <v>29</v>
      </c>
      <c r="J445" s="37" t="s">
        <v>241</v>
      </c>
      <c r="K445" s="37">
        <v>790</v>
      </c>
      <c r="L445" s="37" t="s">
        <v>30</v>
      </c>
    </row>
    <row r="446" spans="1:12">
      <c r="A446" s="37" t="s">
        <v>56</v>
      </c>
      <c r="B446" s="37" t="s">
        <v>240</v>
      </c>
      <c r="C446" s="37">
        <v>31.982481023192801</v>
      </c>
      <c r="D446" s="37">
        <v>-81.111041875059797</v>
      </c>
      <c r="E446" s="38">
        <v>41884.401388888888</v>
      </c>
      <c r="F446" s="39">
        <v>0.40138888888888891</v>
      </c>
      <c r="G446" s="37">
        <v>0</v>
      </c>
      <c r="H446" s="37" t="s">
        <v>28</v>
      </c>
      <c r="I446" s="37" t="s">
        <v>29</v>
      </c>
      <c r="J446" s="37" t="s">
        <v>241</v>
      </c>
      <c r="K446" s="37">
        <v>490</v>
      </c>
      <c r="L446" s="37" t="s">
        <v>30</v>
      </c>
    </row>
    <row r="447" spans="1:12">
      <c r="A447" s="37" t="s">
        <v>56</v>
      </c>
      <c r="B447" s="37" t="s">
        <v>240</v>
      </c>
      <c r="C447" s="37">
        <v>31.982481023192801</v>
      </c>
      <c r="D447" s="37">
        <v>-81.111041875059797</v>
      </c>
      <c r="E447" s="38">
        <v>41884.401388888888</v>
      </c>
      <c r="F447" s="39">
        <v>0.40138888888888891</v>
      </c>
      <c r="G447" s="37">
        <v>0</v>
      </c>
      <c r="H447" s="37" t="s">
        <v>28</v>
      </c>
      <c r="I447" s="37" t="s">
        <v>31</v>
      </c>
      <c r="J447" s="37" t="s">
        <v>242</v>
      </c>
      <c r="K447" s="37">
        <v>1259</v>
      </c>
      <c r="L447" s="37" t="s">
        <v>30</v>
      </c>
    </row>
    <row r="448" spans="1:12">
      <c r="A448" s="37" t="s">
        <v>48</v>
      </c>
      <c r="B448" s="37" t="s">
        <v>248</v>
      </c>
      <c r="C448" s="37">
        <v>31.9806065034544</v>
      </c>
      <c r="D448" s="37">
        <v>-81.125530850568197</v>
      </c>
      <c r="E448" s="38">
        <v>41884.420138888891</v>
      </c>
      <c r="F448" s="39">
        <v>0.4201388888888889</v>
      </c>
      <c r="G448" s="37">
        <v>0</v>
      </c>
      <c r="H448" s="37" t="s">
        <v>28</v>
      </c>
      <c r="I448" s="37" t="s">
        <v>31</v>
      </c>
      <c r="J448" s="37" t="s">
        <v>242</v>
      </c>
      <c r="K448" s="37">
        <v>502</v>
      </c>
      <c r="L448" s="37" t="s">
        <v>30</v>
      </c>
    </row>
    <row r="449" spans="1:12">
      <c r="A449" s="37" t="s">
        <v>48</v>
      </c>
      <c r="B449" s="37" t="s">
        <v>248</v>
      </c>
      <c r="C449" s="37">
        <v>31.9806065034544</v>
      </c>
      <c r="D449" s="37">
        <v>-81.125530850568197</v>
      </c>
      <c r="E449" s="38">
        <v>41884.420138888891</v>
      </c>
      <c r="F449" s="39">
        <v>0.4201388888888889</v>
      </c>
      <c r="G449" s="37">
        <v>0</v>
      </c>
      <c r="H449" s="37" t="s">
        <v>28</v>
      </c>
      <c r="I449" s="37" t="s">
        <v>29</v>
      </c>
      <c r="J449" s="37" t="s">
        <v>241</v>
      </c>
      <c r="K449" s="37">
        <v>790</v>
      </c>
      <c r="L449" s="37" t="s">
        <v>30</v>
      </c>
    </row>
    <row r="450" spans="1:12">
      <c r="A450" s="37" t="s">
        <v>57</v>
      </c>
      <c r="B450" s="37" t="s">
        <v>245</v>
      </c>
      <c r="C450" s="37">
        <v>31.984280910253801</v>
      </c>
      <c r="D450" s="37">
        <v>-81.129864906139403</v>
      </c>
      <c r="E450" s="38">
        <v>41989.394444444442</v>
      </c>
      <c r="F450" s="39">
        <v>0.39444444444444443</v>
      </c>
      <c r="G450" s="37">
        <v>20</v>
      </c>
      <c r="H450" s="37" t="s">
        <v>28</v>
      </c>
      <c r="I450" s="37" t="s">
        <v>31</v>
      </c>
      <c r="J450" s="37" t="s">
        <v>242</v>
      </c>
      <c r="K450" s="37">
        <v>278</v>
      </c>
      <c r="L450" s="37" t="s">
        <v>30</v>
      </c>
    </row>
    <row r="451" spans="1:12">
      <c r="A451" s="37" t="s">
        <v>57</v>
      </c>
      <c r="B451" s="37" t="s">
        <v>245</v>
      </c>
      <c r="C451" s="37">
        <v>31.984280910253801</v>
      </c>
      <c r="D451" s="37">
        <v>-81.129864906139403</v>
      </c>
      <c r="E451" s="38">
        <v>41996.395833333336</v>
      </c>
      <c r="F451" s="39">
        <v>0.39583333333333331</v>
      </c>
      <c r="G451" s="37">
        <v>0</v>
      </c>
      <c r="H451" s="37" t="s">
        <v>28</v>
      </c>
      <c r="I451" s="37" t="s">
        <v>31</v>
      </c>
      <c r="J451" s="37" t="s">
        <v>242</v>
      </c>
      <c r="K451" s="37">
        <v>2022</v>
      </c>
      <c r="L451" s="37" t="s">
        <v>30</v>
      </c>
    </row>
    <row r="452" spans="1:12">
      <c r="A452" s="37" t="s">
        <v>57</v>
      </c>
      <c r="B452" s="37" t="s">
        <v>245</v>
      </c>
      <c r="C452" s="37">
        <v>31.984280910253801</v>
      </c>
      <c r="D452" s="37">
        <v>-81.129864906139403</v>
      </c>
      <c r="E452" s="38">
        <v>42020.552083333336</v>
      </c>
      <c r="F452" s="39">
        <v>0.55208333333333337</v>
      </c>
      <c r="G452" s="37">
        <v>5</v>
      </c>
      <c r="H452" s="37" t="s">
        <v>28</v>
      </c>
      <c r="I452" s="37" t="s">
        <v>31</v>
      </c>
      <c r="J452" s="37" t="s">
        <v>242</v>
      </c>
      <c r="K452" s="37">
        <v>474</v>
      </c>
      <c r="L452" s="37" t="s">
        <v>30</v>
      </c>
    </row>
    <row r="453" spans="1:12">
      <c r="A453" s="37" t="s">
        <v>57</v>
      </c>
      <c r="B453" s="37" t="s">
        <v>245</v>
      </c>
      <c r="C453" s="37">
        <v>31.984280910253801</v>
      </c>
      <c r="D453" s="37">
        <v>-81.129864906139403</v>
      </c>
      <c r="E453" s="38">
        <v>42058.447916666664</v>
      </c>
      <c r="F453" s="39">
        <v>0.44791666666666669</v>
      </c>
      <c r="G453" s="37">
        <v>6</v>
      </c>
      <c r="H453" s="37" t="s">
        <v>28</v>
      </c>
      <c r="I453" s="37" t="s">
        <v>31</v>
      </c>
      <c r="J453" s="37" t="s">
        <v>242</v>
      </c>
      <c r="K453" s="37">
        <v>148</v>
      </c>
      <c r="L453" s="37" t="s">
        <v>30</v>
      </c>
    </row>
    <row r="454" spans="1:12">
      <c r="A454" s="37" t="s">
        <v>59</v>
      </c>
      <c r="B454" s="37" t="s">
        <v>253</v>
      </c>
      <c r="C454" s="37">
        <v>31.971748423804598</v>
      </c>
      <c r="D454" s="37">
        <v>-81.125984676460405</v>
      </c>
      <c r="E454" s="38">
        <v>41884.458333333336</v>
      </c>
      <c r="F454" s="39">
        <v>0.45833333333333331</v>
      </c>
      <c r="G454" s="37">
        <v>0</v>
      </c>
      <c r="H454" s="37" t="s">
        <v>28</v>
      </c>
      <c r="I454" s="37" t="s">
        <v>29</v>
      </c>
      <c r="J454" s="37" t="s">
        <v>241</v>
      </c>
      <c r="K454" s="37">
        <v>220</v>
      </c>
      <c r="L454" s="37" t="s">
        <v>30</v>
      </c>
    </row>
    <row r="455" spans="1:12">
      <c r="A455" s="37" t="s">
        <v>59</v>
      </c>
      <c r="B455" s="37" t="s">
        <v>253</v>
      </c>
      <c r="C455" s="37">
        <v>31.971748423804598</v>
      </c>
      <c r="D455" s="37">
        <v>-81.125984676460405</v>
      </c>
      <c r="E455" s="38">
        <v>41884.458333333336</v>
      </c>
      <c r="F455" s="39">
        <v>0.45833333333333331</v>
      </c>
      <c r="G455" s="37">
        <v>0</v>
      </c>
      <c r="H455" s="37" t="s">
        <v>28</v>
      </c>
      <c r="I455" s="37" t="s">
        <v>31</v>
      </c>
      <c r="J455" s="37" t="s">
        <v>242</v>
      </c>
      <c r="K455" s="37">
        <v>1511</v>
      </c>
      <c r="L455" s="37" t="s">
        <v>30</v>
      </c>
    </row>
    <row r="456" spans="1:12">
      <c r="A456" s="37" t="s">
        <v>60</v>
      </c>
      <c r="B456" s="37" t="s">
        <v>254</v>
      </c>
      <c r="C456" s="37">
        <v>32.030499465731999</v>
      </c>
      <c r="D456" s="37">
        <v>-81.085066518624302</v>
      </c>
      <c r="E456" s="38">
        <v>41884.482638888891</v>
      </c>
      <c r="F456" s="39">
        <v>0.4826388888888889</v>
      </c>
      <c r="G456" s="37">
        <v>0</v>
      </c>
      <c r="H456" s="37" t="s">
        <v>28</v>
      </c>
      <c r="I456" s="37" t="s">
        <v>31</v>
      </c>
      <c r="J456" s="37" t="s">
        <v>242</v>
      </c>
      <c r="K456" s="37">
        <v>172</v>
      </c>
      <c r="L456" s="37" t="s">
        <v>30</v>
      </c>
    </row>
    <row r="457" spans="1:12">
      <c r="A457" s="37" t="s">
        <v>60</v>
      </c>
      <c r="B457" s="37" t="s">
        <v>254</v>
      </c>
      <c r="C457" s="37">
        <v>32.030499465731999</v>
      </c>
      <c r="D457" s="37">
        <v>-81.085066518624302</v>
      </c>
      <c r="E457" s="38">
        <v>41884.482638888891</v>
      </c>
      <c r="F457" s="39">
        <v>0.4826388888888889</v>
      </c>
      <c r="G457" s="37">
        <v>0</v>
      </c>
      <c r="H457" s="37" t="s">
        <v>28</v>
      </c>
      <c r="I457" s="37" t="s">
        <v>29</v>
      </c>
      <c r="J457" s="37" t="s">
        <v>241</v>
      </c>
      <c r="K457" s="37">
        <v>2300</v>
      </c>
      <c r="L457" s="37" t="s">
        <v>30</v>
      </c>
    </row>
    <row r="458" spans="1:12">
      <c r="A458" s="37" t="s">
        <v>32</v>
      </c>
      <c r="B458" s="37" t="s">
        <v>243</v>
      </c>
      <c r="C458" s="37">
        <v>31.995887131649798</v>
      </c>
      <c r="D458" s="37">
        <v>-81.090554392855694</v>
      </c>
      <c r="E458" s="38">
        <v>41893.364583333336</v>
      </c>
      <c r="F458" s="39">
        <v>0.36458333333333331</v>
      </c>
      <c r="G458" s="37">
        <v>3</v>
      </c>
      <c r="H458" s="37" t="s">
        <v>28</v>
      </c>
      <c r="I458" s="37" t="s">
        <v>31</v>
      </c>
      <c r="J458" s="37" t="s">
        <v>242</v>
      </c>
      <c r="K458" s="37">
        <v>1099</v>
      </c>
      <c r="L458" s="37" t="s">
        <v>30</v>
      </c>
    </row>
    <row r="459" spans="1:12">
      <c r="A459" s="37" t="s">
        <v>32</v>
      </c>
      <c r="B459" s="37" t="s">
        <v>243</v>
      </c>
      <c r="C459" s="37">
        <v>31.995887131649798</v>
      </c>
      <c r="D459" s="37">
        <v>-81.090554392855694</v>
      </c>
      <c r="E459" s="38">
        <v>41893.364583333336</v>
      </c>
      <c r="F459" s="39">
        <v>0.36458333333333331</v>
      </c>
      <c r="G459" s="37">
        <v>3</v>
      </c>
      <c r="H459" s="37" t="s">
        <v>28</v>
      </c>
      <c r="I459" s="37" t="s">
        <v>29</v>
      </c>
      <c r="J459" s="37" t="s">
        <v>241</v>
      </c>
      <c r="K459" s="37">
        <v>3300</v>
      </c>
      <c r="L459" s="37" t="s">
        <v>30</v>
      </c>
    </row>
    <row r="460" spans="1:12">
      <c r="A460" s="37" t="s">
        <v>56</v>
      </c>
      <c r="B460" s="37" t="s">
        <v>240</v>
      </c>
      <c r="C460" s="37">
        <v>31.982481023192801</v>
      </c>
      <c r="D460" s="37">
        <v>-81.111041875059797</v>
      </c>
      <c r="E460" s="38">
        <v>41893.381944444445</v>
      </c>
      <c r="F460" s="39">
        <v>0.38194444444444442</v>
      </c>
      <c r="G460" s="37">
        <v>3</v>
      </c>
      <c r="H460" s="37" t="s">
        <v>28</v>
      </c>
      <c r="I460" s="37" t="s">
        <v>31</v>
      </c>
      <c r="J460" s="37" t="s">
        <v>242</v>
      </c>
      <c r="K460" s="37">
        <v>716</v>
      </c>
      <c r="L460" s="37" t="s">
        <v>30</v>
      </c>
    </row>
    <row r="461" spans="1:12">
      <c r="A461" s="37" t="s">
        <v>56</v>
      </c>
      <c r="B461" s="37" t="s">
        <v>240</v>
      </c>
      <c r="C461" s="37">
        <v>31.982481023192801</v>
      </c>
      <c r="D461" s="37">
        <v>-81.111041875059797</v>
      </c>
      <c r="E461" s="38">
        <v>41893.381944444445</v>
      </c>
      <c r="F461" s="39">
        <v>0.38194444444444442</v>
      </c>
      <c r="G461" s="37">
        <v>3</v>
      </c>
      <c r="H461" s="37" t="s">
        <v>28</v>
      </c>
      <c r="I461" s="37" t="s">
        <v>29</v>
      </c>
      <c r="J461" s="37" t="s">
        <v>241</v>
      </c>
      <c r="K461" s="37">
        <v>1300</v>
      </c>
      <c r="L461" s="37" t="s">
        <v>30</v>
      </c>
    </row>
    <row r="462" spans="1:12">
      <c r="A462" s="37" t="s">
        <v>48</v>
      </c>
      <c r="B462" s="37" t="s">
        <v>248</v>
      </c>
      <c r="C462" s="37">
        <v>31.9806065034544</v>
      </c>
      <c r="D462" s="37">
        <v>-81.125530850568197</v>
      </c>
      <c r="E462" s="38">
        <v>41893.398611111108</v>
      </c>
      <c r="F462" s="39">
        <v>0.39861111111111114</v>
      </c>
      <c r="G462" s="37">
        <v>3</v>
      </c>
      <c r="H462" s="37" t="s">
        <v>28</v>
      </c>
      <c r="I462" s="37" t="s">
        <v>31</v>
      </c>
      <c r="J462" s="37" t="s">
        <v>242</v>
      </c>
      <c r="K462" s="37">
        <v>1583</v>
      </c>
      <c r="L462" s="37" t="s">
        <v>30</v>
      </c>
    </row>
    <row r="463" spans="1:12">
      <c r="A463" s="37" t="s">
        <v>48</v>
      </c>
      <c r="B463" s="37" t="s">
        <v>248</v>
      </c>
      <c r="C463" s="37">
        <v>31.9806065034544</v>
      </c>
      <c r="D463" s="37">
        <v>-81.125530850568197</v>
      </c>
      <c r="E463" s="38">
        <v>41893.398611111108</v>
      </c>
      <c r="F463" s="39">
        <v>0.39861111111111114</v>
      </c>
      <c r="G463" s="37">
        <v>3</v>
      </c>
      <c r="H463" s="37" t="s">
        <v>28</v>
      </c>
      <c r="I463" s="37" t="s">
        <v>29</v>
      </c>
      <c r="J463" s="37" t="s">
        <v>241</v>
      </c>
      <c r="K463" s="37">
        <v>13000</v>
      </c>
      <c r="L463" s="37" t="s">
        <v>30</v>
      </c>
    </row>
    <row r="464" spans="1:12">
      <c r="A464" s="37" t="s">
        <v>57</v>
      </c>
      <c r="B464" s="37" t="s">
        <v>245</v>
      </c>
      <c r="C464" s="37">
        <v>31.984280910253801</v>
      </c>
      <c r="D464" s="37">
        <v>-81.129864906139403</v>
      </c>
      <c r="E464" s="38">
        <v>42066.409722222219</v>
      </c>
      <c r="F464" s="39">
        <v>0.40972222222222221</v>
      </c>
      <c r="G464" s="37">
        <v>5</v>
      </c>
      <c r="H464" s="37" t="s">
        <v>28</v>
      </c>
      <c r="I464" s="37" t="s">
        <v>31</v>
      </c>
      <c r="J464" s="37" t="s">
        <v>242</v>
      </c>
      <c r="K464" s="37">
        <v>356.4</v>
      </c>
      <c r="L464" s="37" t="s">
        <v>30</v>
      </c>
    </row>
    <row r="465" spans="1:12">
      <c r="A465" s="37" t="s">
        <v>57</v>
      </c>
      <c r="B465" s="37" t="s">
        <v>245</v>
      </c>
      <c r="C465" s="37">
        <v>31.984280910253801</v>
      </c>
      <c r="D465" s="37">
        <v>-81.129864906139403</v>
      </c>
      <c r="E465" s="38">
        <v>42072.482638888891</v>
      </c>
      <c r="F465" s="39">
        <v>0.4826388888888889</v>
      </c>
      <c r="G465" s="37">
        <v>4</v>
      </c>
      <c r="H465" s="37" t="s">
        <v>28</v>
      </c>
      <c r="I465" s="37" t="s">
        <v>31</v>
      </c>
      <c r="J465" s="37" t="s">
        <v>242</v>
      </c>
      <c r="K465" s="37">
        <v>85</v>
      </c>
      <c r="L465" s="37" t="s">
        <v>30</v>
      </c>
    </row>
    <row r="466" spans="1:12">
      <c r="A466" s="37" t="s">
        <v>57</v>
      </c>
      <c r="B466" s="37" t="s">
        <v>245</v>
      </c>
      <c r="C466" s="37">
        <v>31.984280910253801</v>
      </c>
      <c r="D466" s="37">
        <v>-81.129864906139403</v>
      </c>
      <c r="E466" s="38">
        <v>42082.399305555555</v>
      </c>
      <c r="F466" s="39">
        <v>0.39930555555555558</v>
      </c>
      <c r="G466" s="37">
        <v>0</v>
      </c>
      <c r="H466" s="37" t="s">
        <v>28</v>
      </c>
      <c r="I466" s="37" t="s">
        <v>31</v>
      </c>
      <c r="J466" s="37" t="s">
        <v>242</v>
      </c>
      <c r="K466" s="37">
        <v>1443</v>
      </c>
      <c r="L466" s="37" t="s">
        <v>30</v>
      </c>
    </row>
    <row r="467" spans="1:12">
      <c r="A467" s="37" t="s">
        <v>57</v>
      </c>
      <c r="B467" s="37" t="s">
        <v>245</v>
      </c>
      <c r="C467" s="37">
        <v>31.984280910253801</v>
      </c>
      <c r="D467" s="37">
        <v>-81.129864906139403</v>
      </c>
      <c r="E467" s="38">
        <v>42089.394444444442</v>
      </c>
      <c r="F467" s="39">
        <v>0.39444444444444443</v>
      </c>
      <c r="G467" s="37">
        <v>3</v>
      </c>
      <c r="H467" s="37" t="s">
        <v>28</v>
      </c>
      <c r="I467" s="37" t="s">
        <v>31</v>
      </c>
      <c r="J467" s="37" t="s">
        <v>242</v>
      </c>
      <c r="K467" s="37">
        <v>1440</v>
      </c>
      <c r="L467" s="37" t="s">
        <v>30</v>
      </c>
    </row>
    <row r="468" spans="1:12">
      <c r="A468" s="37" t="s">
        <v>59</v>
      </c>
      <c r="B468" s="37" t="s">
        <v>253</v>
      </c>
      <c r="C468" s="37">
        <v>31.971748423804598</v>
      </c>
      <c r="D468" s="37">
        <v>-81.125984676460405</v>
      </c>
      <c r="E468" s="38">
        <v>41893.447916666664</v>
      </c>
      <c r="F468" s="39">
        <v>0.44791666666666669</v>
      </c>
      <c r="G468" s="37">
        <v>3</v>
      </c>
      <c r="H468" s="37" t="s">
        <v>28</v>
      </c>
      <c r="I468" s="37" t="s">
        <v>31</v>
      </c>
      <c r="J468" s="37" t="s">
        <v>242</v>
      </c>
      <c r="K468" s="37">
        <v>545</v>
      </c>
      <c r="L468" s="37" t="s">
        <v>30</v>
      </c>
    </row>
    <row r="469" spans="1:12">
      <c r="A469" s="37" t="s">
        <v>59</v>
      </c>
      <c r="B469" s="37" t="s">
        <v>253</v>
      </c>
      <c r="C469" s="37">
        <v>31.971748423804598</v>
      </c>
      <c r="D469" s="37">
        <v>-81.125984676460405</v>
      </c>
      <c r="E469" s="38">
        <v>41893.447916666664</v>
      </c>
      <c r="F469" s="39">
        <v>0.44791666666666669</v>
      </c>
      <c r="G469" s="37">
        <v>3</v>
      </c>
      <c r="H469" s="37" t="s">
        <v>28</v>
      </c>
      <c r="I469" s="37" t="s">
        <v>29</v>
      </c>
      <c r="J469" s="37" t="s">
        <v>241</v>
      </c>
      <c r="K469" s="37">
        <v>790</v>
      </c>
      <c r="L469" s="37" t="s">
        <v>30</v>
      </c>
    </row>
    <row r="470" spans="1:12">
      <c r="A470" s="37" t="s">
        <v>60</v>
      </c>
      <c r="B470" s="37" t="s">
        <v>254</v>
      </c>
      <c r="C470" s="37">
        <v>32.030499465731999</v>
      </c>
      <c r="D470" s="37">
        <v>-81.085066518624302</v>
      </c>
      <c r="E470" s="38">
        <v>41893.466666666667</v>
      </c>
      <c r="F470" s="39">
        <v>0.46666666666666667</v>
      </c>
      <c r="G470" s="37">
        <v>3</v>
      </c>
      <c r="H470" s="37" t="s">
        <v>28</v>
      </c>
      <c r="I470" s="37" t="s">
        <v>31</v>
      </c>
      <c r="J470" s="37" t="s">
        <v>242</v>
      </c>
      <c r="K470" s="37">
        <v>345</v>
      </c>
      <c r="L470" s="37" t="s">
        <v>30</v>
      </c>
    </row>
    <row r="471" spans="1:12">
      <c r="A471" s="37" t="s">
        <v>60</v>
      </c>
      <c r="B471" s="37" t="s">
        <v>254</v>
      </c>
      <c r="C471" s="37">
        <v>32.030499465731999</v>
      </c>
      <c r="D471" s="37">
        <v>-81.085066518624302</v>
      </c>
      <c r="E471" s="38">
        <v>41893.466666666667</v>
      </c>
      <c r="F471" s="39">
        <v>0.46666666666666667</v>
      </c>
      <c r="G471" s="37">
        <v>3</v>
      </c>
      <c r="H471" s="37" t="s">
        <v>28</v>
      </c>
      <c r="I471" s="37" t="s">
        <v>29</v>
      </c>
      <c r="J471" s="37" t="s">
        <v>241</v>
      </c>
      <c r="K471" s="37">
        <v>7900</v>
      </c>
      <c r="L471" s="37" t="s">
        <v>30</v>
      </c>
    </row>
    <row r="472" spans="1:12">
      <c r="A472" s="37" t="s">
        <v>32</v>
      </c>
      <c r="B472" s="37" t="s">
        <v>243</v>
      </c>
      <c r="C472" s="37">
        <v>31.995887131649798</v>
      </c>
      <c r="D472" s="37">
        <v>-81.090554392855694</v>
      </c>
      <c r="E472" s="38">
        <v>41900.359722222223</v>
      </c>
      <c r="F472" s="39">
        <v>0.35972222222222222</v>
      </c>
      <c r="G472" s="37">
        <v>1</v>
      </c>
      <c r="H472" s="37" t="s">
        <v>28</v>
      </c>
      <c r="I472" s="37" t="s">
        <v>29</v>
      </c>
      <c r="J472" s="37" t="s">
        <v>241</v>
      </c>
      <c r="K472" s="37">
        <v>330</v>
      </c>
      <c r="L472" s="37" t="s">
        <v>30</v>
      </c>
    </row>
    <row r="473" spans="1:12">
      <c r="A473" s="37" t="s">
        <v>32</v>
      </c>
      <c r="B473" s="37" t="s">
        <v>243</v>
      </c>
      <c r="C473" s="37">
        <v>31.995887131649798</v>
      </c>
      <c r="D473" s="37">
        <v>-81.090554392855694</v>
      </c>
      <c r="E473" s="38">
        <v>41900.359722222223</v>
      </c>
      <c r="F473" s="39">
        <v>0.35972222222222222</v>
      </c>
      <c r="G473" s="37">
        <v>1</v>
      </c>
      <c r="H473" s="37" t="s">
        <v>28</v>
      </c>
      <c r="I473" s="37" t="s">
        <v>31</v>
      </c>
      <c r="J473" s="37" t="s">
        <v>242</v>
      </c>
      <c r="K473" s="37">
        <v>476.4</v>
      </c>
      <c r="L473" s="37" t="s">
        <v>30</v>
      </c>
    </row>
    <row r="474" spans="1:12">
      <c r="A474" s="37" t="s">
        <v>56</v>
      </c>
      <c r="B474" s="37" t="s">
        <v>240</v>
      </c>
      <c r="C474" s="37">
        <v>31.982481023192801</v>
      </c>
      <c r="D474" s="37">
        <v>-81.111041875059797</v>
      </c>
      <c r="E474" s="38">
        <v>41900.375</v>
      </c>
      <c r="F474" s="39">
        <v>0.375</v>
      </c>
      <c r="G474" s="37">
        <v>1</v>
      </c>
      <c r="H474" s="37" t="s">
        <v>28</v>
      </c>
      <c r="I474" s="37" t="s">
        <v>29</v>
      </c>
      <c r="J474" s="37" t="s">
        <v>241</v>
      </c>
      <c r="K474" s="37">
        <v>170</v>
      </c>
      <c r="L474" s="37" t="s">
        <v>30</v>
      </c>
    </row>
    <row r="475" spans="1:12">
      <c r="A475" s="37" t="s">
        <v>56</v>
      </c>
      <c r="B475" s="37" t="s">
        <v>240</v>
      </c>
      <c r="C475" s="37">
        <v>31.982481023192801</v>
      </c>
      <c r="D475" s="37">
        <v>-81.111041875059797</v>
      </c>
      <c r="E475" s="38">
        <v>41900.375</v>
      </c>
      <c r="F475" s="39">
        <v>0.375</v>
      </c>
      <c r="G475" s="37">
        <v>1</v>
      </c>
      <c r="H475" s="37" t="s">
        <v>28</v>
      </c>
      <c r="I475" s="37" t="s">
        <v>31</v>
      </c>
      <c r="J475" s="37" t="s">
        <v>242</v>
      </c>
      <c r="K475" s="37">
        <v>1002.4</v>
      </c>
      <c r="L475" s="37" t="s">
        <v>30</v>
      </c>
    </row>
    <row r="476" spans="1:12">
      <c r="A476" s="37" t="s">
        <v>48</v>
      </c>
      <c r="B476" s="37" t="s">
        <v>248</v>
      </c>
      <c r="C476" s="37">
        <v>31.9806065034544</v>
      </c>
      <c r="D476" s="37">
        <v>-81.125530850568197</v>
      </c>
      <c r="E476" s="38">
        <v>41900.390277777777</v>
      </c>
      <c r="F476" s="39">
        <v>0.39027777777777778</v>
      </c>
      <c r="G476" s="37">
        <v>1</v>
      </c>
      <c r="H476" s="37" t="s">
        <v>28</v>
      </c>
      <c r="I476" s="37" t="s">
        <v>31</v>
      </c>
      <c r="J476" s="37" t="s">
        <v>242</v>
      </c>
      <c r="K476" s="37">
        <v>1049.4000000000001</v>
      </c>
      <c r="L476" s="37" t="s">
        <v>30</v>
      </c>
    </row>
    <row r="477" spans="1:12">
      <c r="A477" s="37" t="s">
        <v>48</v>
      </c>
      <c r="B477" s="37" t="s">
        <v>248</v>
      </c>
      <c r="C477" s="37">
        <v>31.9806065034544</v>
      </c>
      <c r="D477" s="37">
        <v>-81.125530850568197</v>
      </c>
      <c r="E477" s="38">
        <v>41900.390277777777</v>
      </c>
      <c r="F477" s="39">
        <v>0.39027777777777778</v>
      </c>
      <c r="G477" s="37">
        <v>1</v>
      </c>
      <c r="H477" s="37" t="s">
        <v>28</v>
      </c>
      <c r="I477" s="37" t="s">
        <v>29</v>
      </c>
      <c r="J477" s="37" t="s">
        <v>241</v>
      </c>
      <c r="K477" s="37">
        <v>16000</v>
      </c>
      <c r="L477" s="37" t="s">
        <v>30</v>
      </c>
    </row>
    <row r="478" spans="1:12">
      <c r="A478" s="37" t="s">
        <v>57</v>
      </c>
      <c r="B478" s="37" t="s">
        <v>245</v>
      </c>
      <c r="C478" s="37">
        <v>31.984280910253801</v>
      </c>
      <c r="D478" s="37">
        <v>-81.129864906139403</v>
      </c>
      <c r="E478" s="38">
        <v>42104.510416666664</v>
      </c>
      <c r="F478" s="39">
        <v>0.51041666666666663</v>
      </c>
      <c r="G478" s="37">
        <v>15</v>
      </c>
      <c r="H478" s="37" t="s">
        <v>28</v>
      </c>
      <c r="I478" s="37" t="s">
        <v>31</v>
      </c>
      <c r="J478" s="37" t="s">
        <v>242</v>
      </c>
      <c r="K478" s="37">
        <v>97</v>
      </c>
      <c r="L478" s="37" t="s">
        <v>30</v>
      </c>
    </row>
    <row r="479" spans="1:12">
      <c r="A479" s="37" t="s">
        <v>57</v>
      </c>
      <c r="B479" s="37" t="s">
        <v>245</v>
      </c>
      <c r="C479" s="37">
        <v>31.984280910253801</v>
      </c>
      <c r="D479" s="37">
        <v>-81.129864906139403</v>
      </c>
      <c r="E479" s="38">
        <v>42144.479166666664</v>
      </c>
      <c r="F479" s="39">
        <v>0.47916666666666669</v>
      </c>
      <c r="G479" s="37">
        <v>1</v>
      </c>
      <c r="H479" s="37" t="s">
        <v>28</v>
      </c>
      <c r="I479" s="37" t="s">
        <v>31</v>
      </c>
      <c r="J479" s="37" t="s">
        <v>242</v>
      </c>
      <c r="K479" s="37">
        <v>6488</v>
      </c>
      <c r="L479" s="37" t="s">
        <v>30</v>
      </c>
    </row>
    <row r="480" spans="1:12">
      <c r="A480" s="37" t="s">
        <v>57</v>
      </c>
      <c r="B480" s="37" t="s">
        <v>245</v>
      </c>
      <c r="C480" s="37">
        <v>31.984280910253801</v>
      </c>
      <c r="D480" s="37">
        <v>-81.129864906139403</v>
      </c>
      <c r="E480" s="38">
        <v>42159.429166666669</v>
      </c>
      <c r="F480" s="39">
        <v>0.42916666666666664</v>
      </c>
      <c r="G480" s="37">
        <v>0</v>
      </c>
      <c r="H480" s="37" t="s">
        <v>28</v>
      </c>
      <c r="I480" s="37" t="s">
        <v>31</v>
      </c>
      <c r="J480" s="37" t="s">
        <v>242</v>
      </c>
      <c r="K480" s="37">
        <v>2020</v>
      </c>
      <c r="L480" s="37" t="s">
        <v>30</v>
      </c>
    </row>
    <row r="481" spans="1:12">
      <c r="A481" s="37" t="s">
        <v>57</v>
      </c>
      <c r="B481" s="37" t="s">
        <v>245</v>
      </c>
      <c r="C481" s="37">
        <v>31.984280910253801</v>
      </c>
      <c r="D481" s="37">
        <v>-81.129864906139403</v>
      </c>
      <c r="E481" s="38">
        <v>42164.45</v>
      </c>
      <c r="F481" s="39">
        <v>0.45</v>
      </c>
      <c r="G481" s="37">
        <v>0</v>
      </c>
      <c r="H481" s="37" t="s">
        <v>28</v>
      </c>
      <c r="I481" s="37" t="s">
        <v>31</v>
      </c>
      <c r="J481" s="37" t="s">
        <v>242</v>
      </c>
      <c r="K481" s="37">
        <v>2000</v>
      </c>
      <c r="L481" s="37" t="s">
        <v>30</v>
      </c>
    </row>
    <row r="482" spans="1:12">
      <c r="A482" s="37" t="s">
        <v>59</v>
      </c>
      <c r="B482" s="37" t="s">
        <v>253</v>
      </c>
      <c r="C482" s="37">
        <v>31.971748423804598</v>
      </c>
      <c r="D482" s="37">
        <v>-81.125984676460405</v>
      </c>
      <c r="E482" s="38">
        <v>41900.429166666669</v>
      </c>
      <c r="F482" s="39">
        <v>0.42916666666666664</v>
      </c>
      <c r="G482" s="37">
        <v>1</v>
      </c>
      <c r="H482" s="37" t="s">
        <v>28</v>
      </c>
      <c r="I482" s="37" t="s">
        <v>29</v>
      </c>
      <c r="J482" s="37" t="s">
        <v>241</v>
      </c>
      <c r="K482" s="37">
        <v>490</v>
      </c>
      <c r="L482" s="37" t="s">
        <v>30</v>
      </c>
    </row>
    <row r="483" spans="1:12">
      <c r="A483" s="37" t="s">
        <v>59</v>
      </c>
      <c r="B483" s="37" t="s">
        <v>253</v>
      </c>
      <c r="C483" s="37">
        <v>31.971748423804598</v>
      </c>
      <c r="D483" s="37">
        <v>-81.125984676460405</v>
      </c>
      <c r="E483" s="38">
        <v>41900.429166666669</v>
      </c>
      <c r="F483" s="39">
        <v>0.42916666666666664</v>
      </c>
      <c r="G483" s="37">
        <v>1</v>
      </c>
      <c r="H483" s="37" t="s">
        <v>28</v>
      </c>
      <c r="I483" s="37" t="s">
        <v>31</v>
      </c>
      <c r="J483" s="37" t="s">
        <v>242</v>
      </c>
      <c r="K483" s="37">
        <v>721.8</v>
      </c>
      <c r="L483" s="37" t="s">
        <v>30</v>
      </c>
    </row>
    <row r="484" spans="1:12">
      <c r="A484" s="37" t="s">
        <v>60</v>
      </c>
      <c r="B484" s="37" t="s">
        <v>254</v>
      </c>
      <c r="C484" s="37">
        <v>32.030499465731999</v>
      </c>
      <c r="D484" s="37">
        <v>-81.085066518624302</v>
      </c>
      <c r="E484" s="38">
        <v>41900.449999999997</v>
      </c>
      <c r="F484" s="39">
        <v>0.45</v>
      </c>
      <c r="G484" s="37">
        <v>1</v>
      </c>
      <c r="H484" s="37" t="s">
        <v>28</v>
      </c>
      <c r="I484" s="37" t="s">
        <v>31</v>
      </c>
      <c r="J484" s="37" t="s">
        <v>242</v>
      </c>
      <c r="K484" s="37">
        <v>1443</v>
      </c>
      <c r="L484" s="37" t="s">
        <v>30</v>
      </c>
    </row>
    <row r="485" spans="1:12">
      <c r="A485" s="37" t="s">
        <v>60</v>
      </c>
      <c r="B485" s="37" t="s">
        <v>254</v>
      </c>
      <c r="C485" s="37">
        <v>32.030499465731999</v>
      </c>
      <c r="D485" s="37">
        <v>-81.085066518624302</v>
      </c>
      <c r="E485" s="38">
        <v>41900.449999999997</v>
      </c>
      <c r="F485" s="39">
        <v>0.45</v>
      </c>
      <c r="G485" s="37">
        <v>1</v>
      </c>
      <c r="H485" s="37" t="s">
        <v>28</v>
      </c>
      <c r="I485" s="37" t="s">
        <v>29</v>
      </c>
      <c r="J485" s="37" t="s">
        <v>241</v>
      </c>
      <c r="K485" s="37">
        <v>24000</v>
      </c>
      <c r="L485" s="37" t="s">
        <v>30</v>
      </c>
    </row>
    <row r="486" spans="1:12">
      <c r="A486" s="37" t="s">
        <v>32</v>
      </c>
      <c r="B486" s="37" t="s">
        <v>243</v>
      </c>
      <c r="C486" s="37">
        <v>31.995887131649798</v>
      </c>
      <c r="D486" s="37">
        <v>-81.090554392855694</v>
      </c>
      <c r="E486" s="38">
        <v>41907.375</v>
      </c>
      <c r="F486" s="39">
        <v>0.375</v>
      </c>
      <c r="G486" s="37">
        <v>6</v>
      </c>
      <c r="H486" s="37" t="s">
        <v>28</v>
      </c>
      <c r="I486" s="37" t="s">
        <v>31</v>
      </c>
      <c r="J486" s="37" t="s">
        <v>242</v>
      </c>
      <c r="K486" s="37">
        <v>97</v>
      </c>
      <c r="L486" s="37" t="s">
        <v>30</v>
      </c>
    </row>
    <row r="487" spans="1:12">
      <c r="A487" s="37" t="s">
        <v>32</v>
      </c>
      <c r="B487" s="37" t="s">
        <v>243</v>
      </c>
      <c r="C487" s="37">
        <v>31.995887131649798</v>
      </c>
      <c r="D487" s="37">
        <v>-81.090554392855694</v>
      </c>
      <c r="E487" s="38">
        <v>41907.375</v>
      </c>
      <c r="F487" s="39">
        <v>0.375</v>
      </c>
      <c r="G487" s="37">
        <v>6</v>
      </c>
      <c r="H487" s="37" t="s">
        <v>28</v>
      </c>
      <c r="I487" s="37" t="s">
        <v>29</v>
      </c>
      <c r="J487" s="37" t="s">
        <v>241</v>
      </c>
      <c r="K487" s="37">
        <v>460</v>
      </c>
      <c r="L487" s="37" t="s">
        <v>30</v>
      </c>
    </row>
    <row r="488" spans="1:12">
      <c r="A488" s="37" t="s">
        <v>56</v>
      </c>
      <c r="B488" s="37" t="s">
        <v>240</v>
      </c>
      <c r="C488" s="37">
        <v>31.982481023192801</v>
      </c>
      <c r="D488" s="37">
        <v>-81.111041875059797</v>
      </c>
      <c r="E488" s="38">
        <v>41907.384027777778</v>
      </c>
      <c r="F488" s="39">
        <v>0.3840277777777778</v>
      </c>
      <c r="G488" s="37">
        <v>6</v>
      </c>
      <c r="H488" s="37" t="s">
        <v>28</v>
      </c>
      <c r="I488" s="37" t="s">
        <v>31</v>
      </c>
      <c r="J488" s="37" t="s">
        <v>242</v>
      </c>
      <c r="K488" s="37">
        <v>257</v>
      </c>
      <c r="L488" s="37" t="s">
        <v>30</v>
      </c>
    </row>
    <row r="489" spans="1:12">
      <c r="A489" s="37" t="s">
        <v>56</v>
      </c>
      <c r="B489" s="37" t="s">
        <v>240</v>
      </c>
      <c r="C489" s="37">
        <v>31.982481023192801</v>
      </c>
      <c r="D489" s="37">
        <v>-81.111041875059797</v>
      </c>
      <c r="E489" s="38">
        <v>41907.384027777778</v>
      </c>
      <c r="F489" s="39">
        <v>0.3840277777777778</v>
      </c>
      <c r="G489" s="37">
        <v>6</v>
      </c>
      <c r="H489" s="37" t="s">
        <v>28</v>
      </c>
      <c r="I489" s="37" t="s">
        <v>29</v>
      </c>
      <c r="J489" s="37" t="s">
        <v>241</v>
      </c>
      <c r="K489" s="37">
        <v>330</v>
      </c>
      <c r="L489" s="37" t="s">
        <v>30</v>
      </c>
    </row>
    <row r="490" spans="1:12">
      <c r="A490" s="37" t="s">
        <v>48</v>
      </c>
      <c r="B490" s="37" t="s">
        <v>248</v>
      </c>
      <c r="C490" s="37">
        <v>31.9806065034544</v>
      </c>
      <c r="D490" s="37">
        <v>-81.125530850568197</v>
      </c>
      <c r="E490" s="38">
        <v>41907.399305555555</v>
      </c>
      <c r="F490" s="39">
        <v>0.39930555555555558</v>
      </c>
      <c r="G490" s="37">
        <v>6</v>
      </c>
      <c r="H490" s="37" t="s">
        <v>28</v>
      </c>
      <c r="I490" s="37" t="s">
        <v>29</v>
      </c>
      <c r="J490" s="37" t="s">
        <v>241</v>
      </c>
      <c r="K490" s="37">
        <v>630</v>
      </c>
      <c r="L490" s="37" t="s">
        <v>30</v>
      </c>
    </row>
    <row r="491" spans="1:12">
      <c r="A491" s="37" t="s">
        <v>48</v>
      </c>
      <c r="B491" s="37" t="s">
        <v>248</v>
      </c>
      <c r="C491" s="37">
        <v>31.9806065034544</v>
      </c>
      <c r="D491" s="37">
        <v>-81.125530850568197</v>
      </c>
      <c r="E491" s="38">
        <v>41907.399305555555</v>
      </c>
      <c r="F491" s="39">
        <v>0.39930555555555558</v>
      </c>
      <c r="G491" s="37">
        <v>6</v>
      </c>
      <c r="H491" s="37" t="s">
        <v>28</v>
      </c>
      <c r="I491" s="37" t="s">
        <v>31</v>
      </c>
      <c r="J491" s="37" t="s">
        <v>242</v>
      </c>
      <c r="K491" s="37">
        <v>656</v>
      </c>
      <c r="L491" s="37" t="s">
        <v>30</v>
      </c>
    </row>
    <row r="492" spans="1:12">
      <c r="A492" s="37" t="s">
        <v>57</v>
      </c>
      <c r="B492" s="37" t="s">
        <v>245</v>
      </c>
      <c r="C492" s="37">
        <v>31.984280910253801</v>
      </c>
      <c r="D492" s="37">
        <v>-81.129864906139403</v>
      </c>
      <c r="E492" s="38">
        <v>42170.413888888892</v>
      </c>
      <c r="F492" s="39">
        <v>0.41388888888888886</v>
      </c>
      <c r="G492" s="37">
        <v>6</v>
      </c>
      <c r="H492" s="37" t="s">
        <v>28</v>
      </c>
      <c r="I492" s="37" t="s">
        <v>31</v>
      </c>
      <c r="J492" s="37" t="s">
        <v>242</v>
      </c>
      <c r="K492" s="37">
        <v>2100</v>
      </c>
      <c r="L492" s="37" t="s">
        <v>30</v>
      </c>
    </row>
    <row r="493" spans="1:12">
      <c r="A493" s="37" t="s">
        <v>57</v>
      </c>
      <c r="B493" s="37" t="s">
        <v>245</v>
      </c>
      <c r="C493" s="37">
        <v>31.984280910253801</v>
      </c>
      <c r="D493" s="37">
        <v>-81.129864906139403</v>
      </c>
      <c r="E493" s="38">
        <v>42171.46875</v>
      </c>
      <c r="F493" s="39">
        <v>0.46875</v>
      </c>
      <c r="G493" s="37">
        <v>7</v>
      </c>
      <c r="H493" s="37" t="s">
        <v>28</v>
      </c>
      <c r="I493" s="37" t="s">
        <v>31</v>
      </c>
      <c r="J493" s="37" t="s">
        <v>242</v>
      </c>
      <c r="K493" s="37">
        <v>299</v>
      </c>
      <c r="L493" s="37" t="s">
        <v>30</v>
      </c>
    </row>
    <row r="494" spans="1:12">
      <c r="A494" s="37" t="s">
        <v>57</v>
      </c>
      <c r="B494" s="37" t="s">
        <v>245</v>
      </c>
      <c r="C494" s="37">
        <v>31.984280910253801</v>
      </c>
      <c r="D494" s="37">
        <v>-81.129864906139403</v>
      </c>
      <c r="E494" s="38">
        <v>42180.40902777778</v>
      </c>
      <c r="F494" s="39">
        <v>0.40902777777777777</v>
      </c>
      <c r="G494" s="37">
        <v>3</v>
      </c>
      <c r="H494" s="37" t="s">
        <v>28</v>
      </c>
      <c r="I494" s="37" t="s">
        <v>31</v>
      </c>
      <c r="J494" s="37" t="s">
        <v>242</v>
      </c>
      <c r="K494" s="37">
        <v>3020</v>
      </c>
      <c r="L494" s="37" t="s">
        <v>30</v>
      </c>
    </row>
    <row r="495" spans="1:12">
      <c r="A495" s="37" t="s">
        <v>57</v>
      </c>
      <c r="B495" s="37" t="s">
        <v>245</v>
      </c>
      <c r="C495" s="37">
        <v>31.984280910253801</v>
      </c>
      <c r="D495" s="37">
        <v>-81.129864906139403</v>
      </c>
      <c r="E495" s="38">
        <v>42206.461805555555</v>
      </c>
      <c r="F495" s="39">
        <v>0.46180555555555558</v>
      </c>
      <c r="G495" s="37">
        <v>2</v>
      </c>
      <c r="H495" s="37" t="s">
        <v>28</v>
      </c>
      <c r="I495" s="37" t="s">
        <v>31</v>
      </c>
      <c r="J495" s="37" t="s">
        <v>242</v>
      </c>
      <c r="K495" s="37">
        <v>464</v>
      </c>
      <c r="L495" s="37" t="s">
        <v>30</v>
      </c>
    </row>
    <row r="496" spans="1:12">
      <c r="A496" s="37" t="s">
        <v>59</v>
      </c>
      <c r="B496" s="37" t="s">
        <v>253</v>
      </c>
      <c r="C496" s="37">
        <v>31.971748423804598</v>
      </c>
      <c r="D496" s="37">
        <v>-81.125984676460405</v>
      </c>
      <c r="E496" s="38">
        <v>41907.430555555555</v>
      </c>
      <c r="F496" s="39">
        <v>0.43055555555555558</v>
      </c>
      <c r="G496" s="37">
        <v>6</v>
      </c>
      <c r="H496" s="37" t="s">
        <v>28</v>
      </c>
      <c r="I496" s="37" t="s">
        <v>29</v>
      </c>
      <c r="J496" s="37" t="s">
        <v>241</v>
      </c>
      <c r="K496" s="37">
        <v>230</v>
      </c>
      <c r="L496" s="37" t="s">
        <v>30</v>
      </c>
    </row>
    <row r="497" spans="1:12">
      <c r="A497" s="37" t="s">
        <v>59</v>
      </c>
      <c r="B497" s="37" t="s">
        <v>253</v>
      </c>
      <c r="C497" s="37">
        <v>31.971748423804598</v>
      </c>
      <c r="D497" s="37">
        <v>-81.125984676460405</v>
      </c>
      <c r="E497" s="38">
        <v>41907.430555555555</v>
      </c>
      <c r="F497" s="39">
        <v>0.43055555555555558</v>
      </c>
      <c r="G497" s="37">
        <v>6</v>
      </c>
      <c r="H497" s="37" t="s">
        <v>28</v>
      </c>
      <c r="I497" s="37" t="s">
        <v>31</v>
      </c>
      <c r="J497" s="37" t="s">
        <v>242</v>
      </c>
      <c r="K497" s="37">
        <v>257</v>
      </c>
      <c r="L497" s="37" t="s">
        <v>30</v>
      </c>
    </row>
    <row r="498" spans="1:12">
      <c r="A498" s="37" t="s">
        <v>60</v>
      </c>
      <c r="B498" s="37" t="s">
        <v>254</v>
      </c>
      <c r="C498" s="37">
        <v>32.030499465731999</v>
      </c>
      <c r="D498" s="37">
        <v>-81.085066518624302</v>
      </c>
      <c r="E498" s="38">
        <v>41907.449305555558</v>
      </c>
      <c r="F498" s="39">
        <v>0.44930555555555557</v>
      </c>
      <c r="G498" s="37">
        <v>6</v>
      </c>
      <c r="H498" s="37" t="s">
        <v>28</v>
      </c>
      <c r="I498" s="37" t="s">
        <v>31</v>
      </c>
      <c r="J498" s="37" t="s">
        <v>242</v>
      </c>
      <c r="K498" s="37">
        <v>159</v>
      </c>
      <c r="L498" s="37" t="s">
        <v>30</v>
      </c>
    </row>
    <row r="499" spans="1:12">
      <c r="A499" s="37" t="s">
        <v>60</v>
      </c>
      <c r="B499" s="37" t="s">
        <v>254</v>
      </c>
      <c r="C499" s="37">
        <v>32.030499465731999</v>
      </c>
      <c r="D499" s="37">
        <v>-81.085066518624302</v>
      </c>
      <c r="E499" s="38">
        <v>41907.449305555558</v>
      </c>
      <c r="F499" s="39">
        <v>0.44930555555555557</v>
      </c>
      <c r="G499" s="37">
        <v>6</v>
      </c>
      <c r="H499" s="37" t="s">
        <v>28</v>
      </c>
      <c r="I499" s="37" t="s">
        <v>29</v>
      </c>
      <c r="J499" s="37" t="s">
        <v>241</v>
      </c>
      <c r="K499" s="37">
        <v>1300</v>
      </c>
      <c r="L499" s="37" t="s">
        <v>30</v>
      </c>
    </row>
    <row r="500" spans="1:12">
      <c r="A500" s="37" t="s">
        <v>32</v>
      </c>
      <c r="B500" s="37" t="s">
        <v>243</v>
      </c>
      <c r="C500" s="37">
        <v>31.995887131649798</v>
      </c>
      <c r="D500" s="37">
        <v>-81.090554392855694</v>
      </c>
      <c r="E500" s="38">
        <v>41975.383333333331</v>
      </c>
      <c r="F500" s="39">
        <v>0.38333333333333336</v>
      </c>
      <c r="G500" s="37">
        <v>6</v>
      </c>
      <c r="H500" s="37" t="s">
        <v>28</v>
      </c>
      <c r="I500" s="37" t="s">
        <v>29</v>
      </c>
      <c r="J500" s="37" t="s">
        <v>241</v>
      </c>
      <c r="K500" s="37">
        <v>78</v>
      </c>
      <c r="L500" s="37" t="s">
        <v>30</v>
      </c>
    </row>
    <row r="501" spans="1:12">
      <c r="A501" s="37" t="s">
        <v>32</v>
      </c>
      <c r="B501" s="37" t="s">
        <v>243</v>
      </c>
      <c r="C501" s="37">
        <v>31.995887131649798</v>
      </c>
      <c r="D501" s="37">
        <v>-81.090554392855694</v>
      </c>
      <c r="E501" s="38">
        <v>41975.383333333331</v>
      </c>
      <c r="F501" s="39">
        <v>0.38333333333333336</v>
      </c>
      <c r="G501" s="37">
        <v>6</v>
      </c>
      <c r="H501" s="37" t="s">
        <v>28</v>
      </c>
      <c r="I501" s="37" t="s">
        <v>31</v>
      </c>
      <c r="J501" s="37" t="s">
        <v>242</v>
      </c>
      <c r="K501" s="37">
        <v>455.4</v>
      </c>
      <c r="L501" s="37" t="s">
        <v>30</v>
      </c>
    </row>
    <row r="502" spans="1:12">
      <c r="A502" s="37" t="s">
        <v>56</v>
      </c>
      <c r="B502" s="37" t="s">
        <v>240</v>
      </c>
      <c r="C502" s="37">
        <v>31.982481023192801</v>
      </c>
      <c r="D502" s="37">
        <v>-81.111041875059797</v>
      </c>
      <c r="E502" s="38">
        <v>41975.392361111109</v>
      </c>
      <c r="F502" s="39">
        <v>0.3923611111111111</v>
      </c>
      <c r="G502" s="37">
        <v>6</v>
      </c>
      <c r="H502" s="37" t="s">
        <v>28</v>
      </c>
      <c r="I502" s="37" t="s">
        <v>31</v>
      </c>
      <c r="J502" s="37" t="s">
        <v>242</v>
      </c>
      <c r="K502" s="37">
        <v>1149.5999999999999</v>
      </c>
      <c r="L502" s="37" t="s">
        <v>30</v>
      </c>
    </row>
    <row r="503" spans="1:12">
      <c r="A503" s="37" t="s">
        <v>56</v>
      </c>
      <c r="B503" s="37" t="s">
        <v>240</v>
      </c>
      <c r="C503" s="37">
        <v>31.982481023192801</v>
      </c>
      <c r="D503" s="37">
        <v>-81.111041875059797</v>
      </c>
      <c r="E503" s="38">
        <v>41975.392361111109</v>
      </c>
      <c r="F503" s="39">
        <v>0.3923611111111111</v>
      </c>
      <c r="G503" s="37">
        <v>6</v>
      </c>
      <c r="H503" s="37" t="s">
        <v>28</v>
      </c>
      <c r="I503" s="37" t="s">
        <v>29</v>
      </c>
      <c r="J503" s="37" t="s">
        <v>241</v>
      </c>
      <c r="K503" s="37">
        <v>2400</v>
      </c>
      <c r="L503" s="37" t="s">
        <v>30</v>
      </c>
    </row>
    <row r="504" spans="1:12">
      <c r="A504" s="37" t="s">
        <v>48</v>
      </c>
      <c r="B504" s="37" t="s">
        <v>248</v>
      </c>
      <c r="C504" s="37">
        <v>31.9806065034544</v>
      </c>
      <c r="D504" s="37">
        <v>-81.125530850568197</v>
      </c>
      <c r="E504" s="38">
        <v>41975.409722222219</v>
      </c>
      <c r="F504" s="39">
        <v>0.40972222222222221</v>
      </c>
      <c r="G504" s="37">
        <v>6</v>
      </c>
      <c r="H504" s="37" t="s">
        <v>28</v>
      </c>
      <c r="I504" s="37" t="s">
        <v>29</v>
      </c>
      <c r="J504" s="37" t="s">
        <v>241</v>
      </c>
      <c r="K504" s="37">
        <v>1300</v>
      </c>
      <c r="L504" s="37" t="s">
        <v>30</v>
      </c>
    </row>
    <row r="505" spans="1:12">
      <c r="A505" s="37" t="s">
        <v>48</v>
      </c>
      <c r="B505" s="37" t="s">
        <v>248</v>
      </c>
      <c r="C505" s="37">
        <v>31.9806065034544</v>
      </c>
      <c r="D505" s="37">
        <v>-81.125530850568197</v>
      </c>
      <c r="E505" s="38">
        <v>41975.409722222219</v>
      </c>
      <c r="F505" s="39">
        <v>0.40972222222222221</v>
      </c>
      <c r="G505" s="37">
        <v>6</v>
      </c>
      <c r="H505" s="37" t="s">
        <v>28</v>
      </c>
      <c r="I505" s="37" t="s">
        <v>31</v>
      </c>
      <c r="J505" s="37" t="s">
        <v>242</v>
      </c>
      <c r="K505" s="37">
        <v>1511.2</v>
      </c>
      <c r="L505" s="37" t="s">
        <v>30</v>
      </c>
    </row>
    <row r="506" spans="1:12">
      <c r="A506" s="37" t="s">
        <v>57</v>
      </c>
      <c r="B506" s="37" t="s">
        <v>245</v>
      </c>
      <c r="C506" s="37">
        <v>31.984280910253801</v>
      </c>
      <c r="D506" s="37">
        <v>-81.129864906139403</v>
      </c>
      <c r="E506" s="38">
        <v>42234.524305555555</v>
      </c>
      <c r="F506" s="39">
        <v>0.52430555555555558</v>
      </c>
      <c r="G506" s="37">
        <v>2</v>
      </c>
      <c r="H506" s="37" t="s">
        <v>28</v>
      </c>
      <c r="I506" s="37" t="s">
        <v>31</v>
      </c>
      <c r="J506" s="37" t="s">
        <v>242</v>
      </c>
      <c r="K506" s="37">
        <v>933</v>
      </c>
      <c r="L506" s="37" t="s">
        <v>30</v>
      </c>
    </row>
    <row r="507" spans="1:12">
      <c r="A507" s="37" t="s">
        <v>58</v>
      </c>
      <c r="B507" s="37" t="s">
        <v>245</v>
      </c>
      <c r="C507" s="37">
        <v>31.984280910253801</v>
      </c>
      <c r="D507" s="37">
        <v>-81.129864906139403</v>
      </c>
      <c r="E507" s="38">
        <v>42250.433333333334</v>
      </c>
      <c r="F507" s="39">
        <v>0.43333333333333335</v>
      </c>
      <c r="G507" s="37">
        <v>3</v>
      </c>
      <c r="H507" s="37" t="s">
        <v>28</v>
      </c>
      <c r="I507" s="37" t="s">
        <v>31</v>
      </c>
      <c r="J507" s="37" t="s">
        <v>242</v>
      </c>
      <c r="K507" s="37">
        <v>1296</v>
      </c>
      <c r="L507" s="37" t="s">
        <v>30</v>
      </c>
    </row>
    <row r="508" spans="1:12">
      <c r="A508" s="37" t="s">
        <v>58</v>
      </c>
      <c r="B508" s="37" t="s">
        <v>245</v>
      </c>
      <c r="C508" s="37">
        <v>31.984280910253801</v>
      </c>
      <c r="D508" s="37">
        <v>-81.129864906139403</v>
      </c>
      <c r="E508" s="38">
        <v>42257.426388888889</v>
      </c>
      <c r="F508" s="39">
        <v>0.42638888888888887</v>
      </c>
      <c r="G508" s="37">
        <v>0</v>
      </c>
      <c r="H508" s="37" t="s">
        <v>28</v>
      </c>
      <c r="I508" s="37" t="s">
        <v>31</v>
      </c>
      <c r="J508" s="37" t="s">
        <v>242</v>
      </c>
      <c r="K508" s="37">
        <v>1616</v>
      </c>
      <c r="L508" s="37" t="s">
        <v>30</v>
      </c>
    </row>
    <row r="509" spans="1:12">
      <c r="A509" s="37" t="s">
        <v>57</v>
      </c>
      <c r="B509" s="37" t="s">
        <v>245</v>
      </c>
      <c r="C509" s="37">
        <v>31.984280910253801</v>
      </c>
      <c r="D509" s="37">
        <v>-81.129864906139403</v>
      </c>
      <c r="E509" s="38">
        <v>42261.5</v>
      </c>
      <c r="F509" s="39">
        <v>0.5</v>
      </c>
      <c r="G509" s="37">
        <v>5</v>
      </c>
      <c r="H509" s="37" t="s">
        <v>28</v>
      </c>
      <c r="I509" s="37" t="s">
        <v>31</v>
      </c>
      <c r="J509" s="37" t="s">
        <v>242</v>
      </c>
      <c r="K509" s="37">
        <v>52</v>
      </c>
      <c r="L509" s="37" t="s">
        <v>30</v>
      </c>
    </row>
    <row r="510" spans="1:12">
      <c r="A510" s="37" t="s">
        <v>59</v>
      </c>
      <c r="B510" s="37" t="s">
        <v>253</v>
      </c>
      <c r="C510" s="37">
        <v>31.971748423804598</v>
      </c>
      <c r="D510" s="37">
        <v>-81.125984676460405</v>
      </c>
      <c r="E510" s="38">
        <v>41975.453472222223</v>
      </c>
      <c r="F510" s="39">
        <v>0.45347222222222222</v>
      </c>
      <c r="G510" s="37">
        <v>6</v>
      </c>
      <c r="H510" s="37" t="s">
        <v>28</v>
      </c>
      <c r="I510" s="37" t="s">
        <v>31</v>
      </c>
      <c r="J510" s="37" t="s">
        <v>242</v>
      </c>
      <c r="K510" s="37">
        <v>1098.5999999999999</v>
      </c>
      <c r="L510" s="37" t="s">
        <v>30</v>
      </c>
    </row>
    <row r="511" spans="1:12">
      <c r="A511" s="37" t="s">
        <v>59</v>
      </c>
      <c r="B511" s="37" t="s">
        <v>253</v>
      </c>
      <c r="C511" s="37">
        <v>31.971748423804598</v>
      </c>
      <c r="D511" s="37">
        <v>-81.125984676460405</v>
      </c>
      <c r="E511" s="38">
        <v>41975.453472222223</v>
      </c>
      <c r="F511" s="39">
        <v>0.45347222222222222</v>
      </c>
      <c r="G511" s="37">
        <v>6</v>
      </c>
      <c r="H511" s="37" t="s">
        <v>28</v>
      </c>
      <c r="I511" s="37" t="s">
        <v>29</v>
      </c>
      <c r="J511" s="37" t="s">
        <v>241</v>
      </c>
      <c r="K511" s="37">
        <v>1100</v>
      </c>
      <c r="L511" s="37" t="s">
        <v>30</v>
      </c>
    </row>
    <row r="512" spans="1:12">
      <c r="A512" s="37" t="s">
        <v>60</v>
      </c>
      <c r="B512" s="37" t="s">
        <v>254</v>
      </c>
      <c r="C512" s="37">
        <v>32.030499465731999</v>
      </c>
      <c r="D512" s="37">
        <v>-81.085066518624302</v>
      </c>
      <c r="E512" s="38">
        <v>41975.477083333331</v>
      </c>
      <c r="F512" s="39">
        <v>0.47708333333333336</v>
      </c>
      <c r="G512" s="37">
        <v>6</v>
      </c>
      <c r="H512" s="37" t="s">
        <v>28</v>
      </c>
      <c r="I512" s="37" t="s">
        <v>31</v>
      </c>
      <c r="J512" s="37" t="s">
        <v>242</v>
      </c>
      <c r="K512" s="37">
        <v>55.4</v>
      </c>
      <c r="L512" s="37" t="s">
        <v>30</v>
      </c>
    </row>
    <row r="513" spans="1:12">
      <c r="A513" s="37" t="s">
        <v>60</v>
      </c>
      <c r="B513" s="37" t="s">
        <v>254</v>
      </c>
      <c r="C513" s="37">
        <v>32.030499465731999</v>
      </c>
      <c r="D513" s="37">
        <v>-81.085066518624302</v>
      </c>
      <c r="E513" s="38">
        <v>41975.477083333331</v>
      </c>
      <c r="F513" s="39">
        <v>0.47708333333333336</v>
      </c>
      <c r="G513" s="37">
        <v>6</v>
      </c>
      <c r="H513" s="37" t="s">
        <v>28</v>
      </c>
      <c r="I513" s="37" t="s">
        <v>29</v>
      </c>
      <c r="J513" s="37" t="s">
        <v>241</v>
      </c>
      <c r="K513" s="37">
        <v>93</v>
      </c>
      <c r="L513" s="37" t="s">
        <v>30</v>
      </c>
    </row>
    <row r="514" spans="1:12">
      <c r="A514" s="37" t="s">
        <v>32</v>
      </c>
      <c r="B514" s="37" t="s">
        <v>243</v>
      </c>
      <c r="C514" s="37">
        <v>31.995887131649798</v>
      </c>
      <c r="D514" s="37">
        <v>-81.090554392855694</v>
      </c>
      <c r="E514" s="38">
        <v>41982.368055555555</v>
      </c>
      <c r="F514" s="39">
        <v>0.36805555555555558</v>
      </c>
      <c r="G514" s="37">
        <v>13</v>
      </c>
      <c r="H514" s="37" t="s">
        <v>28</v>
      </c>
      <c r="I514" s="37" t="s">
        <v>29</v>
      </c>
      <c r="J514" s="37" t="s">
        <v>241</v>
      </c>
      <c r="K514" s="37">
        <v>20</v>
      </c>
      <c r="L514" s="37" t="s">
        <v>30</v>
      </c>
    </row>
    <row r="515" spans="1:12">
      <c r="A515" s="37" t="s">
        <v>32</v>
      </c>
      <c r="B515" s="37" t="s">
        <v>243</v>
      </c>
      <c r="C515" s="37">
        <v>31.995887131649798</v>
      </c>
      <c r="D515" s="37">
        <v>-81.090554392855694</v>
      </c>
      <c r="E515" s="38">
        <v>41982.368055555555</v>
      </c>
      <c r="F515" s="39">
        <v>0.36805555555555558</v>
      </c>
      <c r="G515" s="37">
        <v>13</v>
      </c>
      <c r="H515" s="37" t="s">
        <v>28</v>
      </c>
      <c r="I515" s="37" t="s">
        <v>31</v>
      </c>
      <c r="J515" s="37" t="s">
        <v>242</v>
      </c>
      <c r="K515" s="37">
        <v>60</v>
      </c>
      <c r="L515" s="37" t="s">
        <v>30</v>
      </c>
    </row>
    <row r="516" spans="1:12">
      <c r="A516" s="37" t="s">
        <v>56</v>
      </c>
      <c r="B516" s="37" t="s">
        <v>240</v>
      </c>
      <c r="C516" s="37">
        <v>31.982481023192801</v>
      </c>
      <c r="D516" s="37">
        <v>-81.111041875059797</v>
      </c>
      <c r="E516" s="38">
        <v>41982.384027777778</v>
      </c>
      <c r="F516" s="39">
        <v>0.3840277777777778</v>
      </c>
      <c r="G516" s="37">
        <v>13</v>
      </c>
      <c r="H516" s="37" t="s">
        <v>28</v>
      </c>
      <c r="I516" s="37" t="s">
        <v>31</v>
      </c>
      <c r="J516" s="37" t="s">
        <v>242</v>
      </c>
      <c r="K516" s="37">
        <v>124</v>
      </c>
      <c r="L516" s="37" t="s">
        <v>30</v>
      </c>
    </row>
    <row r="517" spans="1:12">
      <c r="A517" s="37" t="s">
        <v>56</v>
      </c>
      <c r="B517" s="37" t="s">
        <v>240</v>
      </c>
      <c r="C517" s="37">
        <v>31.982481023192801</v>
      </c>
      <c r="D517" s="37">
        <v>-81.111041875059797</v>
      </c>
      <c r="E517" s="38">
        <v>41982.384027777778</v>
      </c>
      <c r="F517" s="39">
        <v>0.3840277777777778</v>
      </c>
      <c r="G517" s="37">
        <v>13</v>
      </c>
      <c r="H517" s="37" t="s">
        <v>28</v>
      </c>
      <c r="I517" s="37" t="s">
        <v>29</v>
      </c>
      <c r="J517" s="37" t="s">
        <v>241</v>
      </c>
      <c r="K517" s="37">
        <v>330</v>
      </c>
      <c r="L517" s="37" t="s">
        <v>30</v>
      </c>
    </row>
    <row r="518" spans="1:12">
      <c r="A518" s="37" t="s">
        <v>48</v>
      </c>
      <c r="B518" s="37" t="s">
        <v>248</v>
      </c>
      <c r="C518" s="37">
        <v>31.9806065034544</v>
      </c>
      <c r="D518" s="37">
        <v>-81.125530850568197</v>
      </c>
      <c r="E518" s="38">
        <v>41982.393750000003</v>
      </c>
      <c r="F518" s="39">
        <v>0.39374999999999999</v>
      </c>
      <c r="G518" s="37">
        <v>13</v>
      </c>
      <c r="H518" s="37" t="s">
        <v>28</v>
      </c>
      <c r="I518" s="37" t="s">
        <v>31</v>
      </c>
      <c r="J518" s="37" t="s">
        <v>242</v>
      </c>
      <c r="K518" s="37">
        <v>315</v>
      </c>
      <c r="L518" s="37" t="s">
        <v>30</v>
      </c>
    </row>
    <row r="519" spans="1:12">
      <c r="A519" s="37" t="s">
        <v>48</v>
      </c>
      <c r="B519" s="37" t="s">
        <v>248</v>
      </c>
      <c r="C519" s="37">
        <v>31.9806065034544</v>
      </c>
      <c r="D519" s="37">
        <v>-81.125530850568197</v>
      </c>
      <c r="E519" s="38">
        <v>41982.393750000003</v>
      </c>
      <c r="F519" s="39">
        <v>0.39374999999999999</v>
      </c>
      <c r="G519" s="37">
        <v>13</v>
      </c>
      <c r="H519" s="37" t="s">
        <v>28</v>
      </c>
      <c r="I519" s="37" t="s">
        <v>29</v>
      </c>
      <c r="J519" s="37" t="s">
        <v>241</v>
      </c>
      <c r="K519" s="37">
        <v>330</v>
      </c>
      <c r="L519" s="37" t="s">
        <v>30</v>
      </c>
    </row>
    <row r="520" spans="1:12">
      <c r="A520" s="37" t="s">
        <v>57</v>
      </c>
      <c r="B520" s="37" t="s">
        <v>245</v>
      </c>
      <c r="C520" s="37">
        <v>31.984280910253801</v>
      </c>
      <c r="D520" s="37">
        <v>-81.129864906139403</v>
      </c>
      <c r="E520" s="38">
        <v>42264.419444444444</v>
      </c>
      <c r="F520" s="39">
        <v>0.41944444444444445</v>
      </c>
      <c r="G520" s="37">
        <v>7</v>
      </c>
      <c r="H520" s="37" t="s">
        <v>28</v>
      </c>
      <c r="I520" s="37" t="s">
        <v>31</v>
      </c>
      <c r="J520" s="37" t="s">
        <v>242</v>
      </c>
      <c r="K520" s="37">
        <v>1462</v>
      </c>
      <c r="L520" s="37" t="s">
        <v>30</v>
      </c>
    </row>
    <row r="521" spans="1:12">
      <c r="A521" s="37" t="s">
        <v>57</v>
      </c>
      <c r="B521" s="37" t="s">
        <v>245</v>
      </c>
      <c r="C521" s="37">
        <v>31.984280910253801</v>
      </c>
      <c r="D521" s="37">
        <v>-81.129864906139403</v>
      </c>
      <c r="E521" s="38">
        <v>42271.415972222225</v>
      </c>
      <c r="F521" s="39">
        <v>0.41597222222222224</v>
      </c>
      <c r="G521" s="37">
        <v>0</v>
      </c>
      <c r="H521" s="37" t="s">
        <v>28</v>
      </c>
      <c r="I521" s="37" t="s">
        <v>31</v>
      </c>
      <c r="J521" s="37" t="s">
        <v>242</v>
      </c>
      <c r="K521" s="37">
        <v>860</v>
      </c>
      <c r="L521" s="37" t="s">
        <v>30</v>
      </c>
    </row>
    <row r="522" spans="1:12">
      <c r="A522" s="37" t="s">
        <v>57</v>
      </c>
      <c r="B522" s="37" t="s">
        <v>245</v>
      </c>
      <c r="C522" s="37">
        <v>31.984280910253801</v>
      </c>
      <c r="D522" s="37">
        <v>-81.129864906139403</v>
      </c>
      <c r="E522" s="38">
        <v>42297.486111111109</v>
      </c>
      <c r="F522" s="39">
        <v>0.4861111111111111</v>
      </c>
      <c r="G522" s="37">
        <v>10</v>
      </c>
      <c r="H522" s="37" t="s">
        <v>28</v>
      </c>
      <c r="I522" s="37" t="s">
        <v>31</v>
      </c>
      <c r="J522" s="37" t="s">
        <v>242</v>
      </c>
      <c r="K522" s="37">
        <v>135</v>
      </c>
      <c r="L522" s="37" t="s">
        <v>30</v>
      </c>
    </row>
    <row r="523" spans="1:12">
      <c r="A523" s="37" t="s">
        <v>57</v>
      </c>
      <c r="B523" s="37" t="s">
        <v>245</v>
      </c>
      <c r="C523" s="37">
        <v>31.984280910253801</v>
      </c>
      <c r="D523" s="37">
        <v>-81.129864906139403</v>
      </c>
      <c r="E523" s="38">
        <v>42320.510416666664</v>
      </c>
      <c r="F523" s="39">
        <v>0.51041666666666663</v>
      </c>
      <c r="G523" s="37">
        <v>3</v>
      </c>
      <c r="H523" s="37" t="s">
        <v>28</v>
      </c>
      <c r="I523" s="37" t="s">
        <v>31</v>
      </c>
      <c r="J523" s="37" t="s">
        <v>242</v>
      </c>
      <c r="K523" s="37">
        <v>134</v>
      </c>
      <c r="L523" s="37" t="s">
        <v>30</v>
      </c>
    </row>
    <row r="524" spans="1:12">
      <c r="A524" s="37" t="s">
        <v>59</v>
      </c>
      <c r="B524" s="37" t="s">
        <v>253</v>
      </c>
      <c r="C524" s="37">
        <v>31.971748423804598</v>
      </c>
      <c r="D524" s="37">
        <v>-81.125984676460405</v>
      </c>
      <c r="E524" s="38">
        <v>41982.447222222225</v>
      </c>
      <c r="F524" s="39">
        <v>0.44722222222222224</v>
      </c>
      <c r="G524" s="37">
        <v>13</v>
      </c>
      <c r="H524" s="37" t="s">
        <v>28</v>
      </c>
      <c r="I524" s="37" t="s">
        <v>31</v>
      </c>
      <c r="J524" s="37" t="s">
        <v>242</v>
      </c>
      <c r="K524" s="37">
        <v>59</v>
      </c>
      <c r="L524" s="37" t="s">
        <v>30</v>
      </c>
    </row>
    <row r="525" spans="1:12">
      <c r="A525" s="37" t="s">
        <v>59</v>
      </c>
      <c r="B525" s="37" t="s">
        <v>253</v>
      </c>
      <c r="C525" s="37">
        <v>31.971748423804598</v>
      </c>
      <c r="D525" s="37">
        <v>-81.125984676460405</v>
      </c>
      <c r="E525" s="38">
        <v>41982.447222222225</v>
      </c>
      <c r="F525" s="39">
        <v>0.44722222222222224</v>
      </c>
      <c r="G525" s="37">
        <v>13</v>
      </c>
      <c r="H525" s="37" t="s">
        <v>28</v>
      </c>
      <c r="I525" s="37" t="s">
        <v>29</v>
      </c>
      <c r="J525" s="37" t="s">
        <v>241</v>
      </c>
      <c r="K525" s="37">
        <v>170</v>
      </c>
      <c r="L525" s="37" t="s">
        <v>30</v>
      </c>
    </row>
    <row r="526" spans="1:12">
      <c r="A526" s="37" t="s">
        <v>60</v>
      </c>
      <c r="B526" s="37" t="s">
        <v>254</v>
      </c>
      <c r="C526" s="37">
        <v>32.030499465731999</v>
      </c>
      <c r="D526" s="37">
        <v>-81.085066518624302</v>
      </c>
      <c r="E526" s="38">
        <v>41982.472222222219</v>
      </c>
      <c r="F526" s="39">
        <v>0.47222222222222221</v>
      </c>
      <c r="G526" s="37">
        <v>13</v>
      </c>
      <c r="H526" s="37" t="s">
        <v>28</v>
      </c>
      <c r="I526" s="37" t="s">
        <v>29</v>
      </c>
      <c r="J526" s="37" t="s">
        <v>241</v>
      </c>
      <c r="K526" s="37">
        <v>45</v>
      </c>
      <c r="L526" s="37" t="s">
        <v>30</v>
      </c>
    </row>
    <row r="527" spans="1:12">
      <c r="A527" s="37" t="s">
        <v>60</v>
      </c>
      <c r="B527" s="37" t="s">
        <v>254</v>
      </c>
      <c r="C527" s="37">
        <v>32.030499465731999</v>
      </c>
      <c r="D527" s="37">
        <v>-81.085066518624302</v>
      </c>
      <c r="E527" s="38">
        <v>41982.472222222219</v>
      </c>
      <c r="F527" s="39">
        <v>0.47222222222222221</v>
      </c>
      <c r="G527" s="37">
        <v>13</v>
      </c>
      <c r="H527" s="37" t="s">
        <v>28</v>
      </c>
      <c r="I527" s="37" t="s">
        <v>31</v>
      </c>
      <c r="J527" s="37" t="s">
        <v>242</v>
      </c>
      <c r="K527" s="37">
        <v>97</v>
      </c>
      <c r="L527" s="37" t="s">
        <v>30</v>
      </c>
    </row>
    <row r="528" spans="1:12">
      <c r="A528" s="37" t="s">
        <v>32</v>
      </c>
      <c r="B528" s="37" t="s">
        <v>243</v>
      </c>
      <c r="C528" s="37">
        <v>31.995887131649798</v>
      </c>
      <c r="D528" s="37">
        <v>-81.090554392855694</v>
      </c>
      <c r="E528" s="38">
        <v>41989.347222222219</v>
      </c>
      <c r="F528" s="39">
        <v>0.34722222222222221</v>
      </c>
      <c r="G528" s="37">
        <v>20</v>
      </c>
      <c r="H528" s="37" t="s">
        <v>28</v>
      </c>
      <c r="I528" s="37" t="s">
        <v>31</v>
      </c>
      <c r="J528" s="37" t="s">
        <v>242</v>
      </c>
      <c r="K528" s="37">
        <v>40</v>
      </c>
      <c r="L528" s="37" t="s">
        <v>30</v>
      </c>
    </row>
    <row r="529" spans="1:12">
      <c r="A529" s="37" t="s">
        <v>32</v>
      </c>
      <c r="B529" s="37" t="s">
        <v>243</v>
      </c>
      <c r="C529" s="37">
        <v>31.995887131649798</v>
      </c>
      <c r="D529" s="37">
        <v>-81.090554392855694</v>
      </c>
      <c r="E529" s="38">
        <v>41989.347222222219</v>
      </c>
      <c r="F529" s="39">
        <v>0.34722222222222221</v>
      </c>
      <c r="G529" s="37">
        <v>20</v>
      </c>
      <c r="H529" s="37" t="s">
        <v>28</v>
      </c>
      <c r="I529" s="37" t="s">
        <v>29</v>
      </c>
      <c r="J529" s="37" t="s">
        <v>241</v>
      </c>
      <c r="K529" s="37">
        <v>110</v>
      </c>
      <c r="L529" s="37" t="s">
        <v>30</v>
      </c>
    </row>
    <row r="530" spans="1:12">
      <c r="A530" s="37" t="s">
        <v>56</v>
      </c>
      <c r="B530" s="37" t="s">
        <v>240</v>
      </c>
      <c r="C530" s="37">
        <v>31.982481023192801</v>
      </c>
      <c r="D530" s="37">
        <v>-81.111041875059797</v>
      </c>
      <c r="E530" s="38">
        <v>41989.365972222222</v>
      </c>
      <c r="F530" s="39">
        <v>0.3659722222222222</v>
      </c>
      <c r="G530" s="37">
        <v>20</v>
      </c>
      <c r="H530" s="37" t="s">
        <v>28</v>
      </c>
      <c r="I530" s="37" t="s">
        <v>31</v>
      </c>
      <c r="J530" s="37" t="s">
        <v>242</v>
      </c>
      <c r="K530" s="37">
        <v>757</v>
      </c>
      <c r="L530" s="37" t="s">
        <v>30</v>
      </c>
    </row>
    <row r="531" spans="1:12">
      <c r="A531" s="37" t="s">
        <v>56</v>
      </c>
      <c r="B531" s="37" t="s">
        <v>240</v>
      </c>
      <c r="C531" s="37">
        <v>31.982481023192801</v>
      </c>
      <c r="D531" s="37">
        <v>-81.111041875059797</v>
      </c>
      <c r="E531" s="38">
        <v>41989.365972222222</v>
      </c>
      <c r="F531" s="39">
        <v>0.3659722222222222</v>
      </c>
      <c r="G531" s="37">
        <v>20</v>
      </c>
      <c r="H531" s="37" t="s">
        <v>28</v>
      </c>
      <c r="I531" s="37" t="s">
        <v>29</v>
      </c>
      <c r="J531" s="37" t="s">
        <v>241</v>
      </c>
      <c r="K531" s="37">
        <v>1100</v>
      </c>
      <c r="L531" s="37" t="s">
        <v>30</v>
      </c>
    </row>
    <row r="532" spans="1:12">
      <c r="A532" s="37" t="s">
        <v>48</v>
      </c>
      <c r="B532" s="37" t="s">
        <v>248</v>
      </c>
      <c r="C532" s="37">
        <v>31.9806065034544</v>
      </c>
      <c r="D532" s="37">
        <v>-81.125530850568197</v>
      </c>
      <c r="E532" s="38">
        <v>41989.383333333331</v>
      </c>
      <c r="F532" s="39">
        <v>0.38333333333333336</v>
      </c>
      <c r="G532" s="37">
        <v>20</v>
      </c>
      <c r="H532" s="37" t="s">
        <v>28</v>
      </c>
      <c r="I532" s="37" t="s">
        <v>31</v>
      </c>
      <c r="J532" s="37" t="s">
        <v>242</v>
      </c>
      <c r="K532" s="37">
        <v>456</v>
      </c>
      <c r="L532" s="37" t="s">
        <v>30</v>
      </c>
    </row>
    <row r="533" spans="1:12">
      <c r="A533" s="37" t="s">
        <v>48</v>
      </c>
      <c r="B533" s="37" t="s">
        <v>248</v>
      </c>
      <c r="C533" s="37">
        <v>31.9806065034544</v>
      </c>
      <c r="D533" s="37">
        <v>-81.125530850568197</v>
      </c>
      <c r="E533" s="38">
        <v>41989.383333333331</v>
      </c>
      <c r="F533" s="39">
        <v>0.38333333333333336</v>
      </c>
      <c r="G533" s="37">
        <v>20</v>
      </c>
      <c r="H533" s="37" t="s">
        <v>28</v>
      </c>
      <c r="I533" s="37" t="s">
        <v>29</v>
      </c>
      <c r="J533" s="37" t="s">
        <v>241</v>
      </c>
      <c r="K533" s="37">
        <v>1700</v>
      </c>
      <c r="L533" s="37" t="s">
        <v>30</v>
      </c>
    </row>
    <row r="534" spans="1:12">
      <c r="A534" s="37" t="s">
        <v>57</v>
      </c>
      <c r="B534" s="37" t="s">
        <v>245</v>
      </c>
      <c r="C534" s="37">
        <v>31.984280910253801</v>
      </c>
      <c r="D534" s="37">
        <v>-81.129864906139403</v>
      </c>
      <c r="E534" s="38">
        <v>42341.458333333336</v>
      </c>
      <c r="F534" s="39">
        <v>0.45833333333333331</v>
      </c>
      <c r="G534" s="37">
        <v>1</v>
      </c>
      <c r="H534" s="37" t="s">
        <v>28</v>
      </c>
      <c r="I534" s="37" t="s">
        <v>31</v>
      </c>
      <c r="J534" s="37" t="s">
        <v>242</v>
      </c>
      <c r="K534" s="37">
        <v>3318.8</v>
      </c>
      <c r="L534" s="37" t="s">
        <v>30</v>
      </c>
    </row>
    <row r="535" spans="1:12">
      <c r="A535" s="37" t="s">
        <v>57</v>
      </c>
      <c r="B535" s="37" t="s">
        <v>245</v>
      </c>
      <c r="C535" s="37">
        <v>31.984280910253801</v>
      </c>
      <c r="D535" s="37">
        <v>-81.129864906139403</v>
      </c>
      <c r="E535" s="38">
        <v>42346.458333333336</v>
      </c>
      <c r="F535" s="39">
        <v>0.45833333333333331</v>
      </c>
      <c r="G535" s="37">
        <v>1</v>
      </c>
      <c r="H535" s="37" t="s">
        <v>28</v>
      </c>
      <c r="I535" s="37" t="s">
        <v>31</v>
      </c>
      <c r="J535" s="37" t="s">
        <v>242</v>
      </c>
      <c r="K535" s="37">
        <v>1046</v>
      </c>
      <c r="L535" s="37" t="s">
        <v>30</v>
      </c>
    </row>
    <row r="536" spans="1:12">
      <c r="A536" s="37" t="s">
        <v>57</v>
      </c>
      <c r="B536" s="37" t="s">
        <v>245</v>
      </c>
      <c r="C536" s="37">
        <v>31.984280910253801</v>
      </c>
      <c r="D536" s="37">
        <v>-81.129864906139403</v>
      </c>
      <c r="E536" s="38">
        <v>42353.440972222219</v>
      </c>
      <c r="F536" s="39">
        <v>0.44097222222222221</v>
      </c>
      <c r="G536" s="37">
        <v>1</v>
      </c>
      <c r="H536" s="37" t="s">
        <v>28</v>
      </c>
      <c r="I536" s="37" t="s">
        <v>31</v>
      </c>
      <c r="J536" s="37" t="s">
        <v>242</v>
      </c>
      <c r="K536" s="37">
        <v>3609</v>
      </c>
      <c r="L536" s="37" t="s">
        <v>30</v>
      </c>
    </row>
    <row r="537" spans="1:12">
      <c r="A537" s="37" t="s">
        <v>57</v>
      </c>
      <c r="B537" s="37" t="s">
        <v>245</v>
      </c>
      <c r="C537" s="37">
        <v>31.984280910253801</v>
      </c>
      <c r="D537" s="37">
        <v>-81.129864906139403</v>
      </c>
      <c r="E537" s="38">
        <v>42361.458333333336</v>
      </c>
      <c r="F537" s="39">
        <v>0.45833333333333331</v>
      </c>
      <c r="G537" s="37">
        <v>0</v>
      </c>
      <c r="H537" s="37" t="s">
        <v>28</v>
      </c>
      <c r="I537" s="37" t="s">
        <v>31</v>
      </c>
      <c r="J537" s="37" t="s">
        <v>242</v>
      </c>
      <c r="K537" s="37">
        <v>1780</v>
      </c>
      <c r="L537" s="37" t="s">
        <v>30</v>
      </c>
    </row>
    <row r="538" spans="1:12">
      <c r="A538" s="37" t="s">
        <v>59</v>
      </c>
      <c r="B538" s="37" t="s">
        <v>253</v>
      </c>
      <c r="C538" s="37">
        <v>31.971748423804598</v>
      </c>
      <c r="D538" s="37">
        <v>-81.125984676460405</v>
      </c>
      <c r="E538" s="38">
        <v>41989.430555555555</v>
      </c>
      <c r="F538" s="39">
        <v>0.43055555555555558</v>
      </c>
      <c r="G538" s="37">
        <v>20</v>
      </c>
      <c r="H538" s="37" t="s">
        <v>28</v>
      </c>
      <c r="I538" s="37" t="s">
        <v>31</v>
      </c>
      <c r="J538" s="37" t="s">
        <v>242</v>
      </c>
      <c r="K538" s="37">
        <v>345</v>
      </c>
      <c r="L538" s="37" t="s">
        <v>30</v>
      </c>
    </row>
    <row r="539" spans="1:12">
      <c r="A539" s="37" t="s">
        <v>59</v>
      </c>
      <c r="B539" s="37" t="s">
        <v>253</v>
      </c>
      <c r="C539" s="37">
        <v>31.971748423804598</v>
      </c>
      <c r="D539" s="37">
        <v>-81.125984676460405</v>
      </c>
      <c r="E539" s="38">
        <v>41989.430555555555</v>
      </c>
      <c r="F539" s="39">
        <v>0.43055555555555558</v>
      </c>
      <c r="G539" s="37">
        <v>20</v>
      </c>
      <c r="H539" s="37" t="s">
        <v>28</v>
      </c>
      <c r="I539" s="37" t="s">
        <v>29</v>
      </c>
      <c r="J539" s="37" t="s">
        <v>241</v>
      </c>
      <c r="K539" s="37">
        <v>790</v>
      </c>
      <c r="L539" s="37" t="s">
        <v>30</v>
      </c>
    </row>
    <row r="540" spans="1:12">
      <c r="A540" s="37" t="s">
        <v>60</v>
      </c>
      <c r="B540" s="37" t="s">
        <v>254</v>
      </c>
      <c r="C540" s="37">
        <v>32.030499465731999</v>
      </c>
      <c r="D540" s="37">
        <v>-81.085066518624302</v>
      </c>
      <c r="E540" s="38">
        <v>41989.45416666667</v>
      </c>
      <c r="F540" s="39">
        <v>0.45416666666666666</v>
      </c>
      <c r="G540" s="37">
        <v>20</v>
      </c>
      <c r="H540" s="37" t="s">
        <v>28</v>
      </c>
      <c r="I540" s="37" t="s">
        <v>29</v>
      </c>
      <c r="J540" s="37" t="s">
        <v>241</v>
      </c>
      <c r="K540" s="37">
        <v>20</v>
      </c>
      <c r="L540" s="37" t="s">
        <v>30</v>
      </c>
    </row>
    <row r="541" spans="1:12">
      <c r="A541" s="37" t="s">
        <v>60</v>
      </c>
      <c r="B541" s="37" t="s">
        <v>254</v>
      </c>
      <c r="C541" s="37">
        <v>32.030499465731999</v>
      </c>
      <c r="D541" s="37">
        <v>-81.085066518624302</v>
      </c>
      <c r="E541" s="38">
        <v>41989.45416666667</v>
      </c>
      <c r="F541" s="39">
        <v>0.45416666666666666</v>
      </c>
      <c r="G541" s="37">
        <v>20</v>
      </c>
      <c r="H541" s="37" t="s">
        <v>28</v>
      </c>
      <c r="I541" s="37" t="s">
        <v>31</v>
      </c>
      <c r="J541" s="37" t="s">
        <v>242</v>
      </c>
      <c r="K541" s="37">
        <v>24</v>
      </c>
      <c r="L541" s="37" t="s">
        <v>30</v>
      </c>
    </row>
    <row r="542" spans="1:12">
      <c r="A542" s="37" t="s">
        <v>32</v>
      </c>
      <c r="B542" s="37" t="s">
        <v>243</v>
      </c>
      <c r="C542" s="37">
        <v>31.995887131649798</v>
      </c>
      <c r="D542" s="37">
        <v>-81.090554392855694</v>
      </c>
      <c r="E542" s="38">
        <v>41996.359027777777</v>
      </c>
      <c r="F542" s="39">
        <v>0.35902777777777778</v>
      </c>
      <c r="G542" s="37">
        <v>0</v>
      </c>
      <c r="H542" s="37" t="s">
        <v>28</v>
      </c>
      <c r="I542" s="37" t="s">
        <v>29</v>
      </c>
      <c r="J542" s="37" t="s">
        <v>241</v>
      </c>
      <c r="K542" s="37">
        <v>790</v>
      </c>
      <c r="L542" s="37" t="s">
        <v>30</v>
      </c>
    </row>
    <row r="543" spans="1:12">
      <c r="A543" s="37" t="s">
        <v>32</v>
      </c>
      <c r="B543" s="37" t="s">
        <v>243</v>
      </c>
      <c r="C543" s="37">
        <v>31.995887131649798</v>
      </c>
      <c r="D543" s="37">
        <v>-81.090554392855694</v>
      </c>
      <c r="E543" s="38">
        <v>41996.359027777777</v>
      </c>
      <c r="F543" s="39">
        <v>0.35902777777777778</v>
      </c>
      <c r="G543" s="37">
        <v>0</v>
      </c>
      <c r="H543" s="37" t="s">
        <v>28</v>
      </c>
      <c r="I543" s="37" t="s">
        <v>31</v>
      </c>
      <c r="J543" s="37" t="s">
        <v>242</v>
      </c>
      <c r="K543" s="37">
        <v>2022</v>
      </c>
      <c r="L543" s="37" t="s">
        <v>30</v>
      </c>
    </row>
    <row r="544" spans="1:12">
      <c r="A544" s="37" t="s">
        <v>56</v>
      </c>
      <c r="B544" s="37" t="s">
        <v>240</v>
      </c>
      <c r="C544" s="37">
        <v>31.982481023192801</v>
      </c>
      <c r="D544" s="37">
        <v>-81.111041875059797</v>
      </c>
      <c r="E544" s="38">
        <v>41996.370833333334</v>
      </c>
      <c r="F544" s="39">
        <v>0.37083333333333335</v>
      </c>
      <c r="G544" s="37">
        <v>0</v>
      </c>
      <c r="H544" s="37" t="s">
        <v>28</v>
      </c>
      <c r="I544" s="37" t="s">
        <v>29</v>
      </c>
      <c r="J544" s="37" t="s">
        <v>241</v>
      </c>
      <c r="K544" s="37">
        <v>260</v>
      </c>
      <c r="L544" s="37" t="s">
        <v>30</v>
      </c>
    </row>
    <row r="545" spans="1:12">
      <c r="A545" s="37" t="s">
        <v>56</v>
      </c>
      <c r="B545" s="37" t="s">
        <v>240</v>
      </c>
      <c r="C545" s="37">
        <v>31.982481023192801</v>
      </c>
      <c r="D545" s="37">
        <v>-81.111041875059797</v>
      </c>
      <c r="E545" s="38">
        <v>41996.370833333334</v>
      </c>
      <c r="F545" s="39">
        <v>0.37083333333333335</v>
      </c>
      <c r="G545" s="37">
        <v>0</v>
      </c>
      <c r="H545" s="37" t="s">
        <v>28</v>
      </c>
      <c r="I545" s="37" t="s">
        <v>31</v>
      </c>
      <c r="J545" s="37" t="s">
        <v>242</v>
      </c>
      <c r="K545" s="37">
        <v>908</v>
      </c>
      <c r="L545" s="37" t="s">
        <v>30</v>
      </c>
    </row>
    <row r="546" spans="1:12">
      <c r="A546" s="37" t="s">
        <v>48</v>
      </c>
      <c r="B546" s="37" t="s">
        <v>248</v>
      </c>
      <c r="C546" s="37">
        <v>31.9806065034544</v>
      </c>
      <c r="D546" s="37">
        <v>-81.125530850568197</v>
      </c>
      <c r="E546" s="38">
        <v>41996.384722222225</v>
      </c>
      <c r="F546" s="39">
        <v>0.38472222222222224</v>
      </c>
      <c r="G546" s="37">
        <v>0</v>
      </c>
      <c r="H546" s="37" t="s">
        <v>28</v>
      </c>
      <c r="I546" s="37" t="s">
        <v>29</v>
      </c>
      <c r="J546" s="37" t="s">
        <v>241</v>
      </c>
      <c r="K546" s="37">
        <v>790</v>
      </c>
      <c r="L546" s="37" t="s">
        <v>30</v>
      </c>
    </row>
    <row r="547" spans="1:12">
      <c r="A547" s="37" t="s">
        <v>48</v>
      </c>
      <c r="B547" s="37" t="s">
        <v>248</v>
      </c>
      <c r="C547" s="37">
        <v>31.9806065034544</v>
      </c>
      <c r="D547" s="37">
        <v>-81.125530850568197</v>
      </c>
      <c r="E547" s="38">
        <v>41996.384722222225</v>
      </c>
      <c r="F547" s="39">
        <v>0.38472222222222224</v>
      </c>
      <c r="G547" s="37">
        <v>0</v>
      </c>
      <c r="H547" s="37" t="s">
        <v>28</v>
      </c>
      <c r="I547" s="37" t="s">
        <v>31</v>
      </c>
      <c r="J547" s="37" t="s">
        <v>242</v>
      </c>
      <c r="K547" s="37">
        <v>1741</v>
      </c>
      <c r="L547" s="37" t="s">
        <v>30</v>
      </c>
    </row>
    <row r="548" spans="1:12">
      <c r="A548" s="37" t="s">
        <v>57</v>
      </c>
      <c r="B548" s="37" t="s">
        <v>245</v>
      </c>
      <c r="C548" s="37">
        <v>31.984280910253801</v>
      </c>
      <c r="D548" s="37">
        <v>-81.129864906139403</v>
      </c>
      <c r="E548" s="38">
        <v>42367.440972222219</v>
      </c>
      <c r="F548" s="39">
        <v>0.44097222222222221</v>
      </c>
      <c r="G548" s="37">
        <v>6</v>
      </c>
      <c r="H548" s="37" t="s">
        <v>28</v>
      </c>
      <c r="I548" s="37" t="s">
        <v>31</v>
      </c>
      <c r="J548" s="37" t="s">
        <v>242</v>
      </c>
      <c r="K548" s="37">
        <v>780</v>
      </c>
      <c r="L548" s="37" t="s">
        <v>30</v>
      </c>
    </row>
    <row r="549" spans="1:12">
      <c r="A549" s="37" t="s">
        <v>57</v>
      </c>
      <c r="B549" s="37" t="s">
        <v>245</v>
      </c>
      <c r="C549" s="37">
        <v>31.984280910253801</v>
      </c>
      <c r="D549" s="37">
        <v>-81.129864906139403</v>
      </c>
      <c r="E549" s="38">
        <v>42389.503472222219</v>
      </c>
      <c r="F549" s="39">
        <v>0.50347222222222221</v>
      </c>
      <c r="G549" s="37">
        <v>4</v>
      </c>
      <c r="H549" s="37" t="s">
        <v>28</v>
      </c>
      <c r="I549" s="37" t="s">
        <v>31</v>
      </c>
      <c r="J549" s="37" t="s">
        <v>242</v>
      </c>
      <c r="K549" s="37">
        <v>299</v>
      </c>
      <c r="L549" s="37" t="s">
        <v>30</v>
      </c>
    </row>
    <row r="550" spans="1:12">
      <c r="A550" s="37" t="s">
        <v>57</v>
      </c>
      <c r="B550" s="37" t="s">
        <v>245</v>
      </c>
      <c r="C550" s="37">
        <v>31.984280910253801</v>
      </c>
      <c r="D550" s="37">
        <v>-81.129864906139403</v>
      </c>
      <c r="E550" s="38">
        <v>42416.493055555555</v>
      </c>
      <c r="F550" s="39">
        <v>0.49305555555555558</v>
      </c>
      <c r="G550" s="37">
        <v>9</v>
      </c>
      <c r="H550" s="37" t="s">
        <v>28</v>
      </c>
      <c r="I550" s="37" t="s">
        <v>31</v>
      </c>
      <c r="J550" s="37" t="s">
        <v>242</v>
      </c>
      <c r="K550" s="37">
        <v>1553</v>
      </c>
      <c r="L550" s="37" t="s">
        <v>30</v>
      </c>
    </row>
    <row r="551" spans="1:12">
      <c r="A551" s="37" t="s">
        <v>57</v>
      </c>
      <c r="B551" s="37" t="s">
        <v>245</v>
      </c>
      <c r="C551" s="37">
        <v>31.984280910253801</v>
      </c>
      <c r="D551" s="37">
        <v>-81.129864906139403</v>
      </c>
      <c r="E551" s="38">
        <v>42432.440972222219</v>
      </c>
      <c r="F551" s="39">
        <v>0.44097222222222221</v>
      </c>
      <c r="G551" s="37">
        <v>0</v>
      </c>
      <c r="H551" s="37" t="s">
        <v>28</v>
      </c>
      <c r="I551" s="37" t="s">
        <v>31</v>
      </c>
      <c r="J551" s="37" t="s">
        <v>242</v>
      </c>
      <c r="K551" s="37">
        <v>256</v>
      </c>
      <c r="L551" s="37" t="s">
        <v>30</v>
      </c>
    </row>
    <row r="552" spans="1:12">
      <c r="A552" s="37" t="s">
        <v>59</v>
      </c>
      <c r="B552" s="37" t="s">
        <v>253</v>
      </c>
      <c r="C552" s="37">
        <v>31.971748423804598</v>
      </c>
      <c r="D552" s="37">
        <v>-81.125984676460405</v>
      </c>
      <c r="E552" s="38">
        <v>41996.428472222222</v>
      </c>
      <c r="F552" s="39">
        <v>0.4284722222222222</v>
      </c>
      <c r="G552" s="37">
        <v>0</v>
      </c>
      <c r="H552" s="37" t="s">
        <v>28</v>
      </c>
      <c r="I552" s="37" t="s">
        <v>29</v>
      </c>
      <c r="J552" s="37" t="s">
        <v>241</v>
      </c>
      <c r="K552" s="37">
        <v>1100</v>
      </c>
      <c r="L552" s="37" t="s">
        <v>30</v>
      </c>
    </row>
    <row r="553" spans="1:12">
      <c r="A553" s="37" t="s">
        <v>59</v>
      </c>
      <c r="B553" s="37" t="s">
        <v>253</v>
      </c>
      <c r="C553" s="37">
        <v>31.971748423804598</v>
      </c>
      <c r="D553" s="37">
        <v>-81.125984676460405</v>
      </c>
      <c r="E553" s="38">
        <v>41996.428472222222</v>
      </c>
      <c r="F553" s="39">
        <v>0.4284722222222222</v>
      </c>
      <c r="G553" s="37">
        <v>0</v>
      </c>
      <c r="H553" s="37" t="s">
        <v>28</v>
      </c>
      <c r="I553" s="37" t="s">
        <v>31</v>
      </c>
      <c r="J553" s="37" t="s">
        <v>242</v>
      </c>
      <c r="K553" s="37">
        <v>1259</v>
      </c>
      <c r="L553" s="37" t="s">
        <v>30</v>
      </c>
    </row>
    <row r="554" spans="1:12">
      <c r="A554" s="37" t="s">
        <v>60</v>
      </c>
      <c r="B554" s="37" t="s">
        <v>254</v>
      </c>
      <c r="C554" s="37">
        <v>32.030499465731999</v>
      </c>
      <c r="D554" s="37">
        <v>-81.085066518624302</v>
      </c>
      <c r="E554" s="38">
        <v>41996.445833333331</v>
      </c>
      <c r="F554" s="39">
        <v>0.44583333333333336</v>
      </c>
      <c r="G554" s="37">
        <v>0</v>
      </c>
      <c r="H554" s="37" t="s">
        <v>28</v>
      </c>
      <c r="I554" s="37" t="s">
        <v>31</v>
      </c>
      <c r="J554" s="37" t="s">
        <v>242</v>
      </c>
      <c r="K554" s="37">
        <v>1921</v>
      </c>
      <c r="L554" s="37" t="s">
        <v>30</v>
      </c>
    </row>
    <row r="555" spans="1:12">
      <c r="A555" s="37" t="s">
        <v>60</v>
      </c>
      <c r="B555" s="37" t="s">
        <v>254</v>
      </c>
      <c r="C555" s="37">
        <v>32.030499465731999</v>
      </c>
      <c r="D555" s="37">
        <v>-81.085066518624302</v>
      </c>
      <c r="E555" s="38">
        <v>41996.445833333331</v>
      </c>
      <c r="F555" s="39">
        <v>0.44583333333333336</v>
      </c>
      <c r="G555" s="37">
        <v>0</v>
      </c>
      <c r="H555" s="37" t="s">
        <v>28</v>
      </c>
      <c r="I555" s="37" t="s">
        <v>29</v>
      </c>
      <c r="J555" s="37" t="s">
        <v>241</v>
      </c>
      <c r="K555" s="37">
        <v>3300</v>
      </c>
      <c r="L555" s="37" t="s">
        <v>30</v>
      </c>
    </row>
    <row r="556" spans="1:12">
      <c r="A556" s="37" t="s">
        <v>73</v>
      </c>
      <c r="B556" s="37" t="s">
        <v>251</v>
      </c>
      <c r="C556" s="37">
        <v>31.993115442766999</v>
      </c>
      <c r="D556" s="37">
        <v>-81.1013377418072</v>
      </c>
      <c r="E556" s="38">
        <v>42019.559027777781</v>
      </c>
      <c r="F556" s="39">
        <v>0.55902777777777779</v>
      </c>
      <c r="G556" s="37">
        <v>4</v>
      </c>
      <c r="H556" s="37" t="s">
        <v>28</v>
      </c>
      <c r="I556" s="37" t="s">
        <v>31</v>
      </c>
      <c r="J556" s="37" t="s">
        <v>242</v>
      </c>
      <c r="K556" s="37">
        <v>41</v>
      </c>
      <c r="L556" s="37" t="s">
        <v>30</v>
      </c>
    </row>
    <row r="557" spans="1:12">
      <c r="A557" s="37" t="s">
        <v>73</v>
      </c>
      <c r="B557" s="37" t="s">
        <v>251</v>
      </c>
      <c r="C557" s="37">
        <v>31.993115442766999</v>
      </c>
      <c r="D557" s="37">
        <v>-81.1013377418072</v>
      </c>
      <c r="E557" s="38">
        <v>42020.46875</v>
      </c>
      <c r="F557" s="39">
        <v>0.46875</v>
      </c>
      <c r="G557" s="37">
        <v>4</v>
      </c>
      <c r="H557" s="37" t="s">
        <v>28</v>
      </c>
      <c r="I557" s="37" t="s">
        <v>31</v>
      </c>
      <c r="J557" s="37" t="s">
        <v>242</v>
      </c>
      <c r="K557" s="37">
        <v>20</v>
      </c>
      <c r="L557" s="37" t="s">
        <v>30</v>
      </c>
    </row>
    <row r="558" spans="1:12">
      <c r="A558" s="37" t="s">
        <v>27</v>
      </c>
      <c r="B558" s="37" t="s">
        <v>240</v>
      </c>
      <c r="C558" s="37">
        <v>31.982481023192801</v>
      </c>
      <c r="D558" s="37">
        <v>-81.111041875059797</v>
      </c>
      <c r="E558" s="38">
        <v>42020.479166666664</v>
      </c>
      <c r="F558" s="39">
        <v>0.47916666666666669</v>
      </c>
      <c r="G558" s="37">
        <v>4</v>
      </c>
      <c r="H558" s="37" t="s">
        <v>28</v>
      </c>
      <c r="I558" s="37" t="s">
        <v>31</v>
      </c>
      <c r="J558" s="37" t="s">
        <v>242</v>
      </c>
      <c r="K558" s="37">
        <v>238</v>
      </c>
      <c r="L558" s="37" t="s">
        <v>30</v>
      </c>
    </row>
    <row r="559" spans="1:12">
      <c r="A559" s="37" t="s">
        <v>74</v>
      </c>
      <c r="B559" s="37" t="s">
        <v>255</v>
      </c>
      <c r="C559" s="37">
        <v>31.964633593941102</v>
      </c>
      <c r="D559" s="37">
        <v>-81.135533939742899</v>
      </c>
      <c r="E559" s="38">
        <v>42020.520833333336</v>
      </c>
      <c r="F559" s="39">
        <v>0.52083333333333337</v>
      </c>
      <c r="G559" s="37">
        <v>5</v>
      </c>
      <c r="H559" s="37" t="s">
        <v>28</v>
      </c>
      <c r="I559" s="37" t="s">
        <v>31</v>
      </c>
      <c r="J559" s="37" t="s">
        <v>242</v>
      </c>
      <c r="K559" s="37">
        <v>74</v>
      </c>
      <c r="L559" s="37" t="s">
        <v>30</v>
      </c>
    </row>
    <row r="560" spans="1:12">
      <c r="A560" s="37" t="s">
        <v>75</v>
      </c>
      <c r="B560" s="37" t="s">
        <v>256</v>
      </c>
      <c r="C560" s="37">
        <v>31.965998805129299</v>
      </c>
      <c r="D560" s="37">
        <v>-81.134277619450003</v>
      </c>
      <c r="E560" s="38">
        <v>42020.527777777781</v>
      </c>
      <c r="F560" s="39">
        <v>0.52777777777777779</v>
      </c>
      <c r="G560" s="37">
        <v>5</v>
      </c>
      <c r="H560" s="37" t="s">
        <v>28</v>
      </c>
      <c r="I560" s="37" t="s">
        <v>31</v>
      </c>
      <c r="J560" s="37" t="s">
        <v>242</v>
      </c>
      <c r="K560" s="37">
        <v>63</v>
      </c>
      <c r="L560" s="37" t="s">
        <v>30</v>
      </c>
    </row>
    <row r="561" spans="1:12">
      <c r="A561" s="37" t="s">
        <v>76</v>
      </c>
      <c r="B561" s="37" t="s">
        <v>257</v>
      </c>
      <c r="C561" s="37">
        <v>31.963846986497899</v>
      </c>
      <c r="D561" s="37">
        <v>-81.120341943777106</v>
      </c>
      <c r="E561" s="38">
        <v>42020.541666666664</v>
      </c>
      <c r="F561" s="39">
        <v>0.54166666666666663</v>
      </c>
      <c r="G561" s="37">
        <v>5</v>
      </c>
      <c r="H561" s="37" t="s">
        <v>28</v>
      </c>
      <c r="I561" s="37" t="s">
        <v>31</v>
      </c>
      <c r="J561" s="37" t="s">
        <v>242</v>
      </c>
      <c r="K561" s="37">
        <v>41</v>
      </c>
      <c r="L561" s="37" t="s">
        <v>30</v>
      </c>
    </row>
    <row r="562" spans="1:12">
      <c r="A562" s="37" t="s">
        <v>77</v>
      </c>
      <c r="B562" s="37" t="s">
        <v>257</v>
      </c>
      <c r="C562" s="37">
        <v>31.963846986497899</v>
      </c>
      <c r="D562" s="37">
        <v>-81.120341943777106</v>
      </c>
      <c r="E562" s="38">
        <v>42020.541666666664</v>
      </c>
      <c r="F562" s="39">
        <v>0.54166666666666663</v>
      </c>
      <c r="G562" s="37">
        <v>5</v>
      </c>
      <c r="H562" s="37" t="s">
        <v>28</v>
      </c>
      <c r="I562" s="37" t="s">
        <v>31</v>
      </c>
      <c r="J562" s="37" t="s">
        <v>242</v>
      </c>
      <c r="K562" s="37">
        <v>41</v>
      </c>
      <c r="L562" s="37" t="s">
        <v>30</v>
      </c>
    </row>
    <row r="563" spans="1:12">
      <c r="A563" s="37" t="s">
        <v>58</v>
      </c>
      <c r="B563" s="37" t="s">
        <v>245</v>
      </c>
      <c r="C563" s="37">
        <v>31.984280910253801</v>
      </c>
      <c r="D563" s="37">
        <v>-81.129864906139403</v>
      </c>
      <c r="E563" s="38">
        <v>42439.444444444445</v>
      </c>
      <c r="F563" s="39">
        <v>0.44444444444444442</v>
      </c>
      <c r="G563" s="37">
        <v>6</v>
      </c>
      <c r="H563" s="37" t="s">
        <v>28</v>
      </c>
      <c r="I563" s="37" t="s">
        <v>31</v>
      </c>
      <c r="J563" s="37" t="s">
        <v>242</v>
      </c>
      <c r="K563" s="37">
        <v>457</v>
      </c>
      <c r="L563" s="37" t="s">
        <v>30</v>
      </c>
    </row>
    <row r="564" spans="1:12">
      <c r="A564" s="37" t="s">
        <v>78</v>
      </c>
      <c r="B564" s="37" t="s">
        <v>249</v>
      </c>
      <c r="C564" s="37">
        <v>31.9867850198948</v>
      </c>
      <c r="D564" s="37">
        <v>-81.116596661316706</v>
      </c>
      <c r="E564" s="38">
        <v>42058.416666666664</v>
      </c>
      <c r="F564" s="39">
        <v>0.41666666666666669</v>
      </c>
      <c r="G564" s="37">
        <v>6</v>
      </c>
      <c r="H564" s="37" t="s">
        <v>28</v>
      </c>
      <c r="I564" s="37" t="s">
        <v>31</v>
      </c>
      <c r="J564" s="37" t="s">
        <v>242</v>
      </c>
      <c r="K564" s="37">
        <v>41</v>
      </c>
      <c r="L564" s="37" t="s">
        <v>30</v>
      </c>
    </row>
    <row r="565" spans="1:12">
      <c r="A565" s="37" t="s">
        <v>73</v>
      </c>
      <c r="B565" s="37" t="s">
        <v>251</v>
      </c>
      <c r="C565" s="37">
        <v>31.993115442766999</v>
      </c>
      <c r="D565" s="37">
        <v>-81.1013377418072</v>
      </c>
      <c r="E565" s="38">
        <v>42058.427083333336</v>
      </c>
      <c r="F565" s="39">
        <v>0.42708333333333331</v>
      </c>
      <c r="G565" s="37">
        <v>6</v>
      </c>
      <c r="H565" s="37" t="s">
        <v>28</v>
      </c>
      <c r="I565" s="37" t="s">
        <v>31</v>
      </c>
      <c r="J565" s="37" t="s">
        <v>242</v>
      </c>
      <c r="K565" s="37">
        <v>146</v>
      </c>
      <c r="L565" s="37" t="s">
        <v>30</v>
      </c>
    </row>
    <row r="566" spans="1:12">
      <c r="A566" s="37" t="s">
        <v>27</v>
      </c>
      <c r="B566" s="37" t="s">
        <v>240</v>
      </c>
      <c r="C566" s="37">
        <v>31.982481023192801</v>
      </c>
      <c r="D566" s="37">
        <v>-81.111041875059797</v>
      </c>
      <c r="E566" s="38">
        <v>42058.4375</v>
      </c>
      <c r="F566" s="39">
        <v>0.4375</v>
      </c>
      <c r="G566" s="37">
        <v>6</v>
      </c>
      <c r="H566" s="37" t="s">
        <v>28</v>
      </c>
      <c r="I566" s="37" t="s">
        <v>31</v>
      </c>
      <c r="J566" s="37" t="s">
        <v>242</v>
      </c>
      <c r="K566" s="37">
        <v>203</v>
      </c>
      <c r="L566" s="37" t="s">
        <v>30</v>
      </c>
    </row>
    <row r="567" spans="1:12">
      <c r="A567" s="37" t="s">
        <v>57</v>
      </c>
      <c r="B567" s="37" t="s">
        <v>245</v>
      </c>
      <c r="C567" s="37">
        <v>31.984280910253801</v>
      </c>
      <c r="D567" s="37">
        <v>-81.129864906139403</v>
      </c>
      <c r="E567" s="38">
        <v>42444.503472222219</v>
      </c>
      <c r="F567" s="39">
        <v>0.50347222222222221</v>
      </c>
      <c r="G567" s="37">
        <v>12</v>
      </c>
      <c r="H567" s="37" t="s">
        <v>28</v>
      </c>
      <c r="I567" s="37" t="s">
        <v>31</v>
      </c>
      <c r="J567" s="37" t="s">
        <v>242</v>
      </c>
      <c r="K567" s="37">
        <v>63</v>
      </c>
      <c r="L567" s="37" t="s">
        <v>30</v>
      </c>
    </row>
    <row r="568" spans="1:12">
      <c r="A568" s="37" t="s">
        <v>74</v>
      </c>
      <c r="B568" s="37" t="s">
        <v>255</v>
      </c>
      <c r="C568" s="37">
        <v>31.964633593941102</v>
      </c>
      <c r="D568" s="37">
        <v>-81.135533939742899</v>
      </c>
      <c r="E568" s="38">
        <v>42058.46875</v>
      </c>
      <c r="F568" s="39">
        <v>0.46875</v>
      </c>
      <c r="G568" s="37">
        <v>6</v>
      </c>
      <c r="H568" s="37" t="s">
        <v>28</v>
      </c>
      <c r="I568" s="37" t="s">
        <v>31</v>
      </c>
      <c r="J568" s="37" t="s">
        <v>242</v>
      </c>
      <c r="K568" s="37">
        <v>0</v>
      </c>
      <c r="L568" s="37" t="s">
        <v>30</v>
      </c>
    </row>
    <row r="569" spans="1:12">
      <c r="A569" s="37" t="s">
        <v>75</v>
      </c>
      <c r="B569" s="37" t="s">
        <v>256</v>
      </c>
      <c r="C569" s="37">
        <v>31.965998805129299</v>
      </c>
      <c r="D569" s="37">
        <v>-81.134277619450003</v>
      </c>
      <c r="E569" s="38">
        <v>42058.475694444445</v>
      </c>
      <c r="F569" s="39">
        <v>0.47569444444444442</v>
      </c>
      <c r="G569" s="37">
        <v>6</v>
      </c>
      <c r="H569" s="37" t="s">
        <v>28</v>
      </c>
      <c r="I569" s="37" t="s">
        <v>31</v>
      </c>
      <c r="J569" s="37" t="s">
        <v>242</v>
      </c>
      <c r="K569" s="37">
        <v>10</v>
      </c>
      <c r="L569" s="37" t="s">
        <v>30</v>
      </c>
    </row>
    <row r="570" spans="1:12">
      <c r="A570" s="37" t="s">
        <v>76</v>
      </c>
      <c r="B570" s="37" t="s">
        <v>257</v>
      </c>
      <c r="C570" s="37">
        <v>31.963846986497899</v>
      </c>
      <c r="D570" s="37">
        <v>-81.120341943777106</v>
      </c>
      <c r="E570" s="38">
        <v>42058.489583333336</v>
      </c>
      <c r="F570" s="39">
        <v>0.48958333333333331</v>
      </c>
      <c r="G570" s="37">
        <v>6</v>
      </c>
      <c r="H570" s="37" t="s">
        <v>28</v>
      </c>
      <c r="I570" s="37" t="s">
        <v>31</v>
      </c>
      <c r="J570" s="37" t="s">
        <v>242</v>
      </c>
      <c r="K570" s="37">
        <v>10</v>
      </c>
      <c r="L570" s="37" t="s">
        <v>30</v>
      </c>
    </row>
    <row r="571" spans="1:12">
      <c r="A571" s="37" t="s">
        <v>77</v>
      </c>
      <c r="B571" s="37" t="s">
        <v>257</v>
      </c>
      <c r="C571" s="37">
        <v>31.963846986497899</v>
      </c>
      <c r="D571" s="37">
        <v>-81.120341943777106</v>
      </c>
      <c r="E571" s="38">
        <v>42058.489583333336</v>
      </c>
      <c r="F571" s="39">
        <v>0.48958333333333331</v>
      </c>
      <c r="G571" s="37">
        <v>6</v>
      </c>
      <c r="H571" s="37" t="s">
        <v>28</v>
      </c>
      <c r="I571" s="37" t="s">
        <v>31</v>
      </c>
      <c r="J571" s="37" t="s">
        <v>242</v>
      </c>
      <c r="K571" s="37">
        <v>10</v>
      </c>
      <c r="L571" s="37" t="s">
        <v>30</v>
      </c>
    </row>
    <row r="572" spans="1:12">
      <c r="A572" s="37" t="s">
        <v>32</v>
      </c>
      <c r="B572" s="37" t="s">
        <v>243</v>
      </c>
      <c r="C572" s="37">
        <v>31.995887131649798</v>
      </c>
      <c r="D572" s="37">
        <v>-81.090554392855694</v>
      </c>
      <c r="E572" s="38">
        <v>42066.361111111109</v>
      </c>
      <c r="F572" s="39">
        <v>0.3611111111111111</v>
      </c>
      <c r="G572" s="37">
        <v>5</v>
      </c>
      <c r="H572" s="37" t="s">
        <v>28</v>
      </c>
      <c r="I572" s="37" t="s">
        <v>31</v>
      </c>
      <c r="J572" s="37" t="s">
        <v>242</v>
      </c>
      <c r="K572" s="37">
        <v>54.4</v>
      </c>
      <c r="L572" s="37" t="s">
        <v>30</v>
      </c>
    </row>
    <row r="573" spans="1:12">
      <c r="A573" s="37" t="s">
        <v>32</v>
      </c>
      <c r="B573" s="37" t="s">
        <v>243</v>
      </c>
      <c r="C573" s="37">
        <v>31.995887131649798</v>
      </c>
      <c r="D573" s="37">
        <v>-81.090554392855694</v>
      </c>
      <c r="E573" s="38">
        <v>42066.361111111109</v>
      </c>
      <c r="F573" s="39">
        <v>0.3611111111111111</v>
      </c>
      <c r="G573" s="37">
        <v>5</v>
      </c>
      <c r="H573" s="37" t="s">
        <v>28</v>
      </c>
      <c r="I573" s="37" t="s">
        <v>29</v>
      </c>
      <c r="J573" s="37" t="s">
        <v>241</v>
      </c>
      <c r="K573" s="37">
        <v>78</v>
      </c>
      <c r="L573" s="37" t="s">
        <v>30</v>
      </c>
    </row>
    <row r="574" spans="1:12">
      <c r="A574" s="37" t="s">
        <v>56</v>
      </c>
      <c r="B574" s="37" t="s">
        <v>240</v>
      </c>
      <c r="C574" s="37">
        <v>31.982481023192801</v>
      </c>
      <c r="D574" s="37">
        <v>-81.111041875059797</v>
      </c>
      <c r="E574" s="38">
        <v>42066.376388888886</v>
      </c>
      <c r="F574" s="39">
        <v>0.37638888888888888</v>
      </c>
      <c r="G574" s="37">
        <v>5</v>
      </c>
      <c r="H574" s="37" t="s">
        <v>28</v>
      </c>
      <c r="I574" s="37" t="s">
        <v>29</v>
      </c>
      <c r="J574" s="37" t="s">
        <v>241</v>
      </c>
      <c r="K574" s="37">
        <v>78</v>
      </c>
      <c r="L574" s="37" t="s">
        <v>30</v>
      </c>
    </row>
    <row r="575" spans="1:12">
      <c r="A575" s="37" t="s">
        <v>56</v>
      </c>
      <c r="B575" s="37" t="s">
        <v>240</v>
      </c>
      <c r="C575" s="37">
        <v>31.982481023192801</v>
      </c>
      <c r="D575" s="37">
        <v>-81.111041875059797</v>
      </c>
      <c r="E575" s="38">
        <v>42066.376388888886</v>
      </c>
      <c r="F575" s="39">
        <v>0.37638888888888888</v>
      </c>
      <c r="G575" s="37">
        <v>5</v>
      </c>
      <c r="H575" s="37" t="s">
        <v>28</v>
      </c>
      <c r="I575" s="37" t="s">
        <v>31</v>
      </c>
      <c r="J575" s="37" t="s">
        <v>242</v>
      </c>
      <c r="K575" s="37">
        <v>296.60000000000002</v>
      </c>
      <c r="L575" s="37" t="s">
        <v>30</v>
      </c>
    </row>
    <row r="576" spans="1:12">
      <c r="A576" s="37" t="s">
        <v>48</v>
      </c>
      <c r="B576" s="37" t="s">
        <v>248</v>
      </c>
      <c r="C576" s="37">
        <v>31.9806065034544</v>
      </c>
      <c r="D576" s="37">
        <v>-81.125530850568197</v>
      </c>
      <c r="E576" s="38">
        <v>42066.401388888888</v>
      </c>
      <c r="F576" s="39">
        <v>0.40138888888888891</v>
      </c>
      <c r="G576" s="37">
        <v>5</v>
      </c>
      <c r="H576" s="37" t="s">
        <v>28</v>
      </c>
      <c r="I576" s="37" t="s">
        <v>29</v>
      </c>
      <c r="J576" s="37" t="s">
        <v>241</v>
      </c>
      <c r="K576" s="37">
        <v>340</v>
      </c>
      <c r="L576" s="37" t="s">
        <v>30</v>
      </c>
    </row>
    <row r="577" spans="1:12">
      <c r="A577" s="37" t="s">
        <v>48</v>
      </c>
      <c r="B577" s="37" t="s">
        <v>248</v>
      </c>
      <c r="C577" s="37">
        <v>31.9806065034544</v>
      </c>
      <c r="D577" s="37">
        <v>-81.125530850568197</v>
      </c>
      <c r="E577" s="38">
        <v>42066.401388888888</v>
      </c>
      <c r="F577" s="39">
        <v>0.40138888888888891</v>
      </c>
      <c r="G577" s="37">
        <v>5</v>
      </c>
      <c r="H577" s="37" t="s">
        <v>28</v>
      </c>
      <c r="I577" s="37" t="s">
        <v>31</v>
      </c>
      <c r="J577" s="37" t="s">
        <v>242</v>
      </c>
      <c r="K577" s="37">
        <v>437.4</v>
      </c>
      <c r="L577" s="37" t="s">
        <v>30</v>
      </c>
    </row>
    <row r="578" spans="1:12">
      <c r="A578" s="37" t="s">
        <v>58</v>
      </c>
      <c r="B578" s="37" t="s">
        <v>245</v>
      </c>
      <c r="C578" s="37">
        <v>31.984280910253801</v>
      </c>
      <c r="D578" s="37">
        <v>-81.129864906139403</v>
      </c>
      <c r="E578" s="38">
        <v>42446.440972222219</v>
      </c>
      <c r="F578" s="39">
        <v>0.44097222222222221</v>
      </c>
      <c r="G578" s="37">
        <v>13</v>
      </c>
      <c r="H578" s="37" t="s">
        <v>28</v>
      </c>
      <c r="I578" s="37" t="s">
        <v>31</v>
      </c>
      <c r="J578" s="37" t="s">
        <v>242</v>
      </c>
      <c r="K578" s="37">
        <v>9804</v>
      </c>
      <c r="L578" s="37" t="s">
        <v>30</v>
      </c>
    </row>
    <row r="579" spans="1:12">
      <c r="A579" s="37" t="s">
        <v>57</v>
      </c>
      <c r="B579" s="37" t="s">
        <v>245</v>
      </c>
      <c r="C579" s="37">
        <v>31.984280910253801</v>
      </c>
      <c r="D579" s="37">
        <v>-81.129864906139403</v>
      </c>
      <c r="E579" s="38">
        <v>42453.440972222219</v>
      </c>
      <c r="F579" s="39">
        <v>0.44097222222222221</v>
      </c>
      <c r="G579" s="37">
        <v>6</v>
      </c>
      <c r="H579" s="37" t="s">
        <v>28</v>
      </c>
      <c r="I579" s="37" t="s">
        <v>31</v>
      </c>
      <c r="J579" s="37" t="s">
        <v>242</v>
      </c>
      <c r="K579" s="37">
        <v>504</v>
      </c>
      <c r="L579" s="37" t="s">
        <v>30</v>
      </c>
    </row>
    <row r="580" spans="1:12">
      <c r="A580" s="37" t="s">
        <v>57</v>
      </c>
      <c r="B580" s="37" t="s">
        <v>245</v>
      </c>
      <c r="C580" s="37">
        <v>31.984280910253801</v>
      </c>
      <c r="D580" s="37">
        <v>-81.129864906139403</v>
      </c>
      <c r="E580" s="38">
        <v>42473.513888888891</v>
      </c>
      <c r="F580" s="39">
        <v>0.51388888888888895</v>
      </c>
      <c r="G580" s="37">
        <v>12</v>
      </c>
      <c r="H580" s="37" t="s">
        <v>28</v>
      </c>
      <c r="I580" s="37" t="s">
        <v>31</v>
      </c>
      <c r="J580" s="37" t="s">
        <v>242</v>
      </c>
      <c r="K580" s="37">
        <v>122</v>
      </c>
      <c r="L580" s="37" t="s">
        <v>30</v>
      </c>
    </row>
    <row r="581" spans="1:12">
      <c r="A581" s="37" t="s">
        <v>57</v>
      </c>
      <c r="B581" s="37" t="s">
        <v>245</v>
      </c>
      <c r="C581" s="37">
        <v>31.984280910253801</v>
      </c>
      <c r="D581" s="37">
        <v>-81.129864906139403</v>
      </c>
      <c r="E581" s="38">
        <v>42517.40625</v>
      </c>
      <c r="F581" s="39">
        <v>0.40625</v>
      </c>
      <c r="G581" s="37">
        <v>6</v>
      </c>
      <c r="H581" s="37" t="s">
        <v>28</v>
      </c>
      <c r="I581" s="37" t="s">
        <v>31</v>
      </c>
      <c r="J581" s="37" t="s">
        <v>242</v>
      </c>
      <c r="K581" s="37">
        <v>573</v>
      </c>
      <c r="L581" s="37" t="s">
        <v>30</v>
      </c>
    </row>
    <row r="582" spans="1:12">
      <c r="A582" s="37" t="s">
        <v>59</v>
      </c>
      <c r="B582" s="37" t="s">
        <v>253</v>
      </c>
      <c r="C582" s="37">
        <v>31.971748423804598</v>
      </c>
      <c r="D582" s="37">
        <v>-81.125984676460405</v>
      </c>
      <c r="E582" s="38">
        <v>42066.444444444445</v>
      </c>
      <c r="F582" s="39">
        <v>0.44444444444444442</v>
      </c>
      <c r="G582" s="37">
        <v>5</v>
      </c>
      <c r="H582" s="37" t="s">
        <v>28</v>
      </c>
      <c r="I582" s="37" t="s">
        <v>29</v>
      </c>
      <c r="J582" s="37" t="s">
        <v>241</v>
      </c>
      <c r="K582" s="37">
        <v>230</v>
      </c>
      <c r="L582" s="37" t="s">
        <v>30</v>
      </c>
    </row>
    <row r="583" spans="1:12">
      <c r="A583" s="37" t="s">
        <v>59</v>
      </c>
      <c r="B583" s="37" t="s">
        <v>253</v>
      </c>
      <c r="C583" s="37">
        <v>31.971748423804598</v>
      </c>
      <c r="D583" s="37">
        <v>-81.125984676460405</v>
      </c>
      <c r="E583" s="38">
        <v>42066.444444444445</v>
      </c>
      <c r="F583" s="39">
        <v>0.44444444444444442</v>
      </c>
      <c r="G583" s="37">
        <v>5</v>
      </c>
      <c r="H583" s="37" t="s">
        <v>28</v>
      </c>
      <c r="I583" s="37" t="s">
        <v>31</v>
      </c>
      <c r="J583" s="37" t="s">
        <v>242</v>
      </c>
      <c r="K583" s="37">
        <v>274.8</v>
      </c>
      <c r="L583" s="37" t="s">
        <v>30</v>
      </c>
    </row>
    <row r="584" spans="1:12">
      <c r="A584" s="37" t="s">
        <v>60</v>
      </c>
      <c r="B584" s="37" t="s">
        <v>254</v>
      </c>
      <c r="C584" s="37">
        <v>32.030499465731999</v>
      </c>
      <c r="D584" s="37">
        <v>-81.085066518624302</v>
      </c>
      <c r="E584" s="38">
        <v>42066.465277777781</v>
      </c>
      <c r="F584" s="39">
        <v>0.46527777777777779</v>
      </c>
      <c r="G584" s="37">
        <v>5</v>
      </c>
      <c r="H584" s="37" t="s">
        <v>28</v>
      </c>
      <c r="I584" s="37" t="s">
        <v>29</v>
      </c>
      <c r="J584" s="37" t="s">
        <v>241</v>
      </c>
      <c r="K584" s="37">
        <v>20</v>
      </c>
      <c r="L584" s="37" t="s">
        <v>30</v>
      </c>
    </row>
    <row r="585" spans="1:12">
      <c r="A585" s="37" t="s">
        <v>60</v>
      </c>
      <c r="B585" s="37" t="s">
        <v>254</v>
      </c>
      <c r="C585" s="37">
        <v>32.030499465731999</v>
      </c>
      <c r="D585" s="37">
        <v>-81.085066518624302</v>
      </c>
      <c r="E585" s="38">
        <v>42066.465277777781</v>
      </c>
      <c r="F585" s="39">
        <v>0.46527777777777779</v>
      </c>
      <c r="G585" s="37">
        <v>5</v>
      </c>
      <c r="H585" s="37" t="s">
        <v>28</v>
      </c>
      <c r="I585" s="37" t="s">
        <v>31</v>
      </c>
      <c r="J585" s="37" t="s">
        <v>242</v>
      </c>
      <c r="K585" s="37">
        <v>40.6</v>
      </c>
      <c r="L585" s="37" t="s">
        <v>30</v>
      </c>
    </row>
    <row r="586" spans="1:12">
      <c r="A586" s="37" t="s">
        <v>78</v>
      </c>
      <c r="B586" s="37" t="s">
        <v>249</v>
      </c>
      <c r="C586" s="37">
        <v>31.9867850198948</v>
      </c>
      <c r="D586" s="37">
        <v>-81.116596661316706</v>
      </c>
      <c r="E586" s="38">
        <v>42072.447916666664</v>
      </c>
      <c r="F586" s="39">
        <v>0.44791666666666669</v>
      </c>
      <c r="G586" s="37">
        <v>4</v>
      </c>
      <c r="H586" s="37" t="s">
        <v>28</v>
      </c>
      <c r="I586" s="37" t="s">
        <v>31</v>
      </c>
      <c r="J586" s="37" t="s">
        <v>242</v>
      </c>
      <c r="K586" s="37">
        <v>10</v>
      </c>
      <c r="L586" s="37" t="s">
        <v>30</v>
      </c>
    </row>
    <row r="587" spans="1:12">
      <c r="A587" s="37" t="s">
        <v>73</v>
      </c>
      <c r="B587" s="37" t="s">
        <v>251</v>
      </c>
      <c r="C587" s="37">
        <v>31.993115442766999</v>
      </c>
      <c r="D587" s="37">
        <v>-81.1013377418072</v>
      </c>
      <c r="E587" s="38">
        <v>42072.458333333336</v>
      </c>
      <c r="F587" s="39">
        <v>0.45833333333333331</v>
      </c>
      <c r="G587" s="37">
        <v>4</v>
      </c>
      <c r="H587" s="37" t="s">
        <v>28</v>
      </c>
      <c r="I587" s="37" t="s">
        <v>31</v>
      </c>
      <c r="J587" s="37" t="s">
        <v>242</v>
      </c>
      <c r="K587" s="37">
        <v>420</v>
      </c>
      <c r="L587" s="37" t="s">
        <v>30</v>
      </c>
    </row>
    <row r="588" spans="1:12">
      <c r="A588" s="37" t="s">
        <v>27</v>
      </c>
      <c r="B588" s="37" t="s">
        <v>240</v>
      </c>
      <c r="C588" s="37">
        <v>31.982481023192801</v>
      </c>
      <c r="D588" s="37">
        <v>-81.111041875059797</v>
      </c>
      <c r="E588" s="38">
        <v>42072.46875</v>
      </c>
      <c r="F588" s="39">
        <v>0.46875</v>
      </c>
      <c r="G588" s="37">
        <v>4</v>
      </c>
      <c r="H588" s="37" t="s">
        <v>28</v>
      </c>
      <c r="I588" s="37" t="s">
        <v>31</v>
      </c>
      <c r="J588" s="37" t="s">
        <v>242</v>
      </c>
      <c r="K588" s="37">
        <v>98</v>
      </c>
      <c r="L588" s="37" t="s">
        <v>30</v>
      </c>
    </row>
    <row r="589" spans="1:12">
      <c r="A589" s="37" t="s">
        <v>57</v>
      </c>
      <c r="B589" s="37" t="s">
        <v>245</v>
      </c>
      <c r="C589" s="37">
        <v>31.984280910253801</v>
      </c>
      <c r="D589" s="37">
        <v>-81.129864906139403</v>
      </c>
      <c r="E589" s="38">
        <v>42530.427083333336</v>
      </c>
      <c r="F589" s="39">
        <v>0.42708333333333331</v>
      </c>
      <c r="G589" s="37">
        <v>3</v>
      </c>
      <c r="H589" s="37" t="s">
        <v>28</v>
      </c>
      <c r="I589" s="37" t="s">
        <v>31</v>
      </c>
      <c r="J589" s="37" t="s">
        <v>242</v>
      </c>
      <c r="K589" s="37">
        <v>2603</v>
      </c>
      <c r="L589" s="37" t="s">
        <v>30</v>
      </c>
    </row>
    <row r="590" spans="1:12">
      <c r="A590" s="37" t="s">
        <v>74</v>
      </c>
      <c r="B590" s="37" t="s">
        <v>255</v>
      </c>
      <c r="C590" s="37">
        <v>31.964633593941102</v>
      </c>
      <c r="D590" s="37">
        <v>-81.135533939742899</v>
      </c>
      <c r="E590" s="38">
        <v>42072.513888888891</v>
      </c>
      <c r="F590" s="39">
        <v>0.51388888888888895</v>
      </c>
      <c r="G590" s="37">
        <v>5</v>
      </c>
      <c r="H590" s="37" t="s">
        <v>28</v>
      </c>
      <c r="I590" s="37" t="s">
        <v>31</v>
      </c>
      <c r="J590" s="37" t="s">
        <v>242</v>
      </c>
      <c r="K590" s="37">
        <v>0</v>
      </c>
      <c r="L590" s="37" t="s">
        <v>30</v>
      </c>
    </row>
    <row r="591" spans="1:12">
      <c r="A591" s="37" t="s">
        <v>75</v>
      </c>
      <c r="B591" s="37" t="s">
        <v>256</v>
      </c>
      <c r="C591" s="37">
        <v>31.965998805129299</v>
      </c>
      <c r="D591" s="37">
        <v>-81.134277619450003</v>
      </c>
      <c r="E591" s="38">
        <v>42072.520833333336</v>
      </c>
      <c r="F591" s="39">
        <v>0.52083333333333337</v>
      </c>
      <c r="G591" s="37">
        <v>5</v>
      </c>
      <c r="H591" s="37" t="s">
        <v>28</v>
      </c>
      <c r="I591" s="37" t="s">
        <v>31</v>
      </c>
      <c r="J591" s="37" t="s">
        <v>242</v>
      </c>
      <c r="K591" s="37">
        <v>41</v>
      </c>
      <c r="L591" s="37" t="s">
        <v>30</v>
      </c>
    </row>
    <row r="592" spans="1:12">
      <c r="A592" s="37" t="s">
        <v>76</v>
      </c>
      <c r="B592" s="37" t="s">
        <v>257</v>
      </c>
      <c r="C592" s="37">
        <v>31.963846986497899</v>
      </c>
      <c r="D592" s="37">
        <v>-81.120341943777106</v>
      </c>
      <c r="E592" s="38">
        <v>42072.534722222219</v>
      </c>
      <c r="F592" s="39">
        <v>0.53472222222222221</v>
      </c>
      <c r="G592" s="37">
        <v>5</v>
      </c>
      <c r="H592" s="37" t="s">
        <v>28</v>
      </c>
      <c r="I592" s="37" t="s">
        <v>31</v>
      </c>
      <c r="J592" s="37" t="s">
        <v>242</v>
      </c>
      <c r="K592" s="37">
        <v>10</v>
      </c>
      <c r="L592" s="37" t="s">
        <v>30</v>
      </c>
    </row>
    <row r="593" spans="1:12">
      <c r="A593" s="37" t="s">
        <v>77</v>
      </c>
      <c r="B593" s="37" t="s">
        <v>257</v>
      </c>
      <c r="C593" s="37">
        <v>31.963846986497899</v>
      </c>
      <c r="D593" s="37">
        <v>-81.120341943777106</v>
      </c>
      <c r="E593" s="38">
        <v>42072.534722222219</v>
      </c>
      <c r="F593" s="39">
        <v>0.53472222222222221</v>
      </c>
      <c r="G593" s="37">
        <v>5</v>
      </c>
      <c r="H593" s="37" t="s">
        <v>28</v>
      </c>
      <c r="I593" s="37" t="s">
        <v>31</v>
      </c>
      <c r="J593" s="37" t="s">
        <v>242</v>
      </c>
      <c r="K593" s="37">
        <v>10</v>
      </c>
      <c r="L593" s="37" t="s">
        <v>30</v>
      </c>
    </row>
    <row r="594" spans="1:12">
      <c r="A594" s="37" t="s">
        <v>32</v>
      </c>
      <c r="B594" s="37" t="s">
        <v>243</v>
      </c>
      <c r="C594" s="37">
        <v>31.995887131649798</v>
      </c>
      <c r="D594" s="37">
        <v>-81.090554392855694</v>
      </c>
      <c r="E594" s="38">
        <v>42075.364583333336</v>
      </c>
      <c r="F594" s="39">
        <v>0.36458333333333331</v>
      </c>
      <c r="G594" s="37">
        <v>7</v>
      </c>
      <c r="H594" s="37" t="s">
        <v>28</v>
      </c>
      <c r="I594" s="37" t="s">
        <v>29</v>
      </c>
      <c r="J594" s="37" t="s">
        <v>241</v>
      </c>
      <c r="K594" s="37">
        <v>20</v>
      </c>
      <c r="L594" s="37" t="s">
        <v>30</v>
      </c>
    </row>
    <row r="595" spans="1:12">
      <c r="A595" s="37" t="s">
        <v>32</v>
      </c>
      <c r="B595" s="37" t="s">
        <v>243</v>
      </c>
      <c r="C595" s="37">
        <v>31.995887131649798</v>
      </c>
      <c r="D595" s="37">
        <v>-81.090554392855694</v>
      </c>
      <c r="E595" s="38">
        <v>42075.364583333336</v>
      </c>
      <c r="F595" s="39">
        <v>0.36458333333333331</v>
      </c>
      <c r="G595" s="37">
        <v>7</v>
      </c>
      <c r="H595" s="37" t="s">
        <v>28</v>
      </c>
      <c r="I595" s="37" t="s">
        <v>31</v>
      </c>
      <c r="J595" s="37" t="s">
        <v>242</v>
      </c>
      <c r="K595" s="37">
        <v>49.8</v>
      </c>
      <c r="L595" s="37" t="s">
        <v>30</v>
      </c>
    </row>
    <row r="596" spans="1:12">
      <c r="A596" s="37" t="s">
        <v>33</v>
      </c>
      <c r="B596" s="37" t="s">
        <v>240</v>
      </c>
      <c r="C596" s="37">
        <v>31.982481023192801</v>
      </c>
      <c r="D596" s="37">
        <v>-81.111041875059797</v>
      </c>
      <c r="E596" s="38">
        <v>42075.379861111112</v>
      </c>
      <c r="F596" s="39">
        <v>0.37986111111111109</v>
      </c>
      <c r="G596" s="37">
        <v>7</v>
      </c>
      <c r="H596" s="37" t="s">
        <v>28</v>
      </c>
      <c r="I596" s="37" t="s">
        <v>31</v>
      </c>
      <c r="J596" s="37" t="s">
        <v>242</v>
      </c>
      <c r="K596" s="37">
        <v>214</v>
      </c>
      <c r="L596" s="37" t="s">
        <v>30</v>
      </c>
    </row>
    <row r="597" spans="1:12">
      <c r="A597" s="37" t="s">
        <v>33</v>
      </c>
      <c r="B597" s="37" t="s">
        <v>240</v>
      </c>
      <c r="C597" s="37">
        <v>31.982481023192801</v>
      </c>
      <c r="D597" s="37">
        <v>-81.111041875059797</v>
      </c>
      <c r="E597" s="38">
        <v>42075.379861111112</v>
      </c>
      <c r="F597" s="39">
        <v>0.37986111111111109</v>
      </c>
      <c r="G597" s="37">
        <v>7</v>
      </c>
      <c r="H597" s="37" t="s">
        <v>28</v>
      </c>
      <c r="I597" s="37" t="s">
        <v>29</v>
      </c>
      <c r="J597" s="37" t="s">
        <v>241</v>
      </c>
      <c r="K597" s="37">
        <v>330</v>
      </c>
      <c r="L597" s="37" t="s">
        <v>30</v>
      </c>
    </row>
    <row r="598" spans="1:12">
      <c r="A598" s="37" t="s">
        <v>48</v>
      </c>
      <c r="B598" s="37" t="s">
        <v>248</v>
      </c>
      <c r="C598" s="37">
        <v>31.9806065034544</v>
      </c>
      <c r="D598" s="37">
        <v>-81.125530850568197</v>
      </c>
      <c r="E598" s="38">
        <v>42075.404166666667</v>
      </c>
      <c r="F598" s="39">
        <v>0.40416666666666667</v>
      </c>
      <c r="G598" s="37">
        <v>7</v>
      </c>
      <c r="H598" s="37" t="s">
        <v>28</v>
      </c>
      <c r="I598" s="37" t="s">
        <v>29</v>
      </c>
      <c r="J598" s="37" t="s">
        <v>241</v>
      </c>
      <c r="K598" s="37">
        <v>220</v>
      </c>
      <c r="L598" s="37" t="s">
        <v>30</v>
      </c>
    </row>
    <row r="599" spans="1:12">
      <c r="A599" s="37" t="s">
        <v>48</v>
      </c>
      <c r="B599" s="37" t="s">
        <v>248</v>
      </c>
      <c r="C599" s="37">
        <v>31.9806065034544</v>
      </c>
      <c r="D599" s="37">
        <v>-81.125530850568197</v>
      </c>
      <c r="E599" s="38">
        <v>42075.404166666667</v>
      </c>
      <c r="F599" s="39">
        <v>0.40416666666666667</v>
      </c>
      <c r="G599" s="37">
        <v>7</v>
      </c>
      <c r="H599" s="37" t="s">
        <v>28</v>
      </c>
      <c r="I599" s="37" t="s">
        <v>31</v>
      </c>
      <c r="J599" s="37" t="s">
        <v>242</v>
      </c>
      <c r="K599" s="37">
        <v>345</v>
      </c>
      <c r="L599" s="37" t="s">
        <v>30</v>
      </c>
    </row>
    <row r="600" spans="1:12">
      <c r="A600" s="37" t="s">
        <v>57</v>
      </c>
      <c r="B600" s="37" t="s">
        <v>245</v>
      </c>
      <c r="C600" s="37">
        <v>31.984280910253801</v>
      </c>
      <c r="D600" s="37">
        <v>-81.129864906139403</v>
      </c>
      <c r="E600" s="38">
        <v>42535.413194444445</v>
      </c>
      <c r="F600" s="39">
        <v>0.41319444444444442</v>
      </c>
      <c r="G600" s="37">
        <v>0</v>
      </c>
      <c r="H600" s="37" t="s">
        <v>28</v>
      </c>
      <c r="I600" s="37" t="s">
        <v>31</v>
      </c>
      <c r="J600" s="37" t="s">
        <v>242</v>
      </c>
      <c r="K600" s="37">
        <v>2142</v>
      </c>
      <c r="L600" s="37" t="s">
        <v>30</v>
      </c>
    </row>
    <row r="601" spans="1:12">
      <c r="A601" s="37" t="s">
        <v>57</v>
      </c>
      <c r="B601" s="37" t="s">
        <v>245</v>
      </c>
      <c r="C601" s="37">
        <v>31.984280910253801</v>
      </c>
      <c r="D601" s="37">
        <v>-81.129864906139403</v>
      </c>
      <c r="E601" s="38">
        <v>42542.427083333336</v>
      </c>
      <c r="F601" s="39">
        <v>0.42708333333333331</v>
      </c>
      <c r="G601" s="37">
        <v>4</v>
      </c>
      <c r="H601" s="37" t="s">
        <v>28</v>
      </c>
      <c r="I601" s="37" t="s">
        <v>31</v>
      </c>
      <c r="J601" s="37" t="s">
        <v>242</v>
      </c>
      <c r="K601" s="37">
        <v>309</v>
      </c>
      <c r="L601" s="37" t="s">
        <v>30</v>
      </c>
    </row>
    <row r="602" spans="1:12">
      <c r="A602" s="37" t="s">
        <v>59</v>
      </c>
      <c r="B602" s="37" t="s">
        <v>253</v>
      </c>
      <c r="C602" s="37">
        <v>31.971748423804598</v>
      </c>
      <c r="D602" s="37">
        <v>-81.125984676460405</v>
      </c>
      <c r="E602" s="38">
        <v>42075.45</v>
      </c>
      <c r="F602" s="39">
        <v>0.45</v>
      </c>
      <c r="G602" s="37">
        <v>7</v>
      </c>
      <c r="H602" s="37" t="s">
        <v>28</v>
      </c>
      <c r="I602" s="37" t="s">
        <v>29</v>
      </c>
      <c r="J602" s="37" t="s">
        <v>241</v>
      </c>
      <c r="K602" s="37">
        <v>78</v>
      </c>
      <c r="L602" s="37" t="s">
        <v>30</v>
      </c>
    </row>
    <row r="603" spans="1:12">
      <c r="A603" s="37" t="s">
        <v>59</v>
      </c>
      <c r="B603" s="37" t="s">
        <v>253</v>
      </c>
      <c r="C603" s="37">
        <v>31.971748423804598</v>
      </c>
      <c r="D603" s="37">
        <v>-81.125984676460405</v>
      </c>
      <c r="E603" s="38">
        <v>42075.45</v>
      </c>
      <c r="F603" s="39">
        <v>0.45</v>
      </c>
      <c r="G603" s="37">
        <v>7</v>
      </c>
      <c r="H603" s="37" t="s">
        <v>28</v>
      </c>
      <c r="I603" s="37" t="s">
        <v>31</v>
      </c>
      <c r="J603" s="37" t="s">
        <v>242</v>
      </c>
      <c r="K603" s="37">
        <v>139</v>
      </c>
      <c r="L603" s="37" t="s">
        <v>30</v>
      </c>
    </row>
    <row r="604" spans="1:12">
      <c r="A604" s="37" t="s">
        <v>60</v>
      </c>
      <c r="B604" s="37" t="s">
        <v>254</v>
      </c>
      <c r="C604" s="37">
        <v>32.030499465731999</v>
      </c>
      <c r="D604" s="37">
        <v>-81.085066518624302</v>
      </c>
      <c r="E604" s="38">
        <v>42075.462500000001</v>
      </c>
      <c r="F604" s="39">
        <v>0.46250000000000002</v>
      </c>
      <c r="G604" s="37">
        <v>7</v>
      </c>
      <c r="H604" s="37" t="s">
        <v>28</v>
      </c>
      <c r="I604" s="37" t="s">
        <v>31</v>
      </c>
      <c r="J604" s="37" t="s">
        <v>242</v>
      </c>
      <c r="K604" s="37">
        <v>44.2</v>
      </c>
      <c r="L604" s="37" t="s">
        <v>30</v>
      </c>
    </row>
    <row r="605" spans="1:12">
      <c r="A605" s="37" t="s">
        <v>60</v>
      </c>
      <c r="B605" s="37" t="s">
        <v>254</v>
      </c>
      <c r="C605" s="37">
        <v>32.030499465731999</v>
      </c>
      <c r="D605" s="37">
        <v>-81.085066518624302</v>
      </c>
      <c r="E605" s="38">
        <v>42075.462500000001</v>
      </c>
      <c r="F605" s="39">
        <v>0.46250000000000002</v>
      </c>
      <c r="G605" s="37">
        <v>7</v>
      </c>
      <c r="H605" s="37" t="s">
        <v>28</v>
      </c>
      <c r="I605" s="37" t="s">
        <v>29</v>
      </c>
      <c r="J605" s="37" t="s">
        <v>241</v>
      </c>
      <c r="K605" s="37">
        <v>78</v>
      </c>
      <c r="L605" s="37" t="s">
        <v>30</v>
      </c>
    </row>
    <row r="606" spans="1:12">
      <c r="A606" s="37" t="s">
        <v>32</v>
      </c>
      <c r="B606" s="37" t="s">
        <v>243</v>
      </c>
      <c r="C606" s="37">
        <v>31.995887131649798</v>
      </c>
      <c r="D606" s="37">
        <v>-81.090554392855694</v>
      </c>
      <c r="E606" s="38">
        <v>42082.361111111109</v>
      </c>
      <c r="F606" s="39">
        <v>0.3611111111111111</v>
      </c>
      <c r="G606" s="37">
        <v>0</v>
      </c>
      <c r="H606" s="37" t="s">
        <v>28</v>
      </c>
      <c r="I606" s="37" t="s">
        <v>29</v>
      </c>
      <c r="J606" s="37" t="s">
        <v>241</v>
      </c>
      <c r="K606" s="37">
        <v>9</v>
      </c>
      <c r="L606" s="37" t="s">
        <v>30</v>
      </c>
    </row>
    <row r="607" spans="1:12">
      <c r="A607" s="37" t="s">
        <v>32</v>
      </c>
      <c r="B607" s="37" t="s">
        <v>243</v>
      </c>
      <c r="C607" s="37">
        <v>31.995887131649798</v>
      </c>
      <c r="D607" s="37">
        <v>-81.090554392855694</v>
      </c>
      <c r="E607" s="38">
        <v>42082.361111111109</v>
      </c>
      <c r="F607" s="39">
        <v>0.3611111111111111</v>
      </c>
      <c r="G607" s="37">
        <v>0</v>
      </c>
      <c r="H607" s="37" t="s">
        <v>28</v>
      </c>
      <c r="I607" s="37" t="s">
        <v>31</v>
      </c>
      <c r="J607" s="37" t="s">
        <v>242</v>
      </c>
      <c r="K607" s="37">
        <v>191.4</v>
      </c>
      <c r="L607" s="37" t="s">
        <v>30</v>
      </c>
    </row>
    <row r="608" spans="1:12">
      <c r="A608" s="37" t="s">
        <v>56</v>
      </c>
      <c r="B608" s="37" t="s">
        <v>240</v>
      </c>
      <c r="C608" s="37">
        <v>31.982481023192801</v>
      </c>
      <c r="D608" s="37">
        <v>-81.111041875059797</v>
      </c>
      <c r="E608" s="38">
        <v>42082.370138888888</v>
      </c>
      <c r="F608" s="39">
        <v>0.37013888888888891</v>
      </c>
      <c r="G608" s="37">
        <v>0</v>
      </c>
      <c r="H608" s="37" t="s">
        <v>28</v>
      </c>
      <c r="I608" s="37" t="s">
        <v>29</v>
      </c>
      <c r="J608" s="37" t="s">
        <v>241</v>
      </c>
      <c r="K608" s="37">
        <v>130</v>
      </c>
      <c r="L608" s="37" t="s">
        <v>30</v>
      </c>
    </row>
    <row r="609" spans="1:12">
      <c r="A609" s="37" t="s">
        <v>56</v>
      </c>
      <c r="B609" s="37" t="s">
        <v>240</v>
      </c>
      <c r="C609" s="37">
        <v>31.982481023192801</v>
      </c>
      <c r="D609" s="37">
        <v>-81.111041875059797</v>
      </c>
      <c r="E609" s="38">
        <v>42082.370138888888</v>
      </c>
      <c r="F609" s="39">
        <v>0.37013888888888891</v>
      </c>
      <c r="G609" s="37">
        <v>0</v>
      </c>
      <c r="H609" s="37" t="s">
        <v>28</v>
      </c>
      <c r="I609" s="37" t="s">
        <v>31</v>
      </c>
      <c r="J609" s="37" t="s">
        <v>242</v>
      </c>
      <c r="K609" s="37">
        <v>244.6</v>
      </c>
      <c r="L609" s="37" t="s">
        <v>30</v>
      </c>
    </row>
    <row r="610" spans="1:12">
      <c r="A610" s="37" t="s">
        <v>48</v>
      </c>
      <c r="B610" s="37" t="s">
        <v>248</v>
      </c>
      <c r="C610" s="37">
        <v>31.9806065034544</v>
      </c>
      <c r="D610" s="37">
        <v>-81.125530850568197</v>
      </c>
      <c r="E610" s="38">
        <v>42082.387499999997</v>
      </c>
      <c r="F610" s="39">
        <v>0.38750000000000001</v>
      </c>
      <c r="G610" s="37">
        <v>0</v>
      </c>
      <c r="H610" s="37" t="s">
        <v>28</v>
      </c>
      <c r="I610" s="37" t="s">
        <v>29</v>
      </c>
      <c r="J610" s="37" t="s">
        <v>241</v>
      </c>
      <c r="K610" s="37">
        <v>45</v>
      </c>
      <c r="L610" s="37" t="s">
        <v>30</v>
      </c>
    </row>
    <row r="611" spans="1:12">
      <c r="A611" s="37" t="s">
        <v>48</v>
      </c>
      <c r="B611" s="37" t="s">
        <v>248</v>
      </c>
      <c r="C611" s="37">
        <v>31.9806065034544</v>
      </c>
      <c r="D611" s="37">
        <v>-81.125530850568197</v>
      </c>
      <c r="E611" s="38">
        <v>42082.387499999997</v>
      </c>
      <c r="F611" s="39">
        <v>0.38750000000000001</v>
      </c>
      <c r="G611" s="37">
        <v>0</v>
      </c>
      <c r="H611" s="37" t="s">
        <v>28</v>
      </c>
      <c r="I611" s="37" t="s">
        <v>31</v>
      </c>
      <c r="J611" s="37" t="s">
        <v>242</v>
      </c>
      <c r="K611" s="37">
        <v>176.8</v>
      </c>
      <c r="L611" s="37" t="s">
        <v>30</v>
      </c>
    </row>
    <row r="612" spans="1:12">
      <c r="A612" s="37" t="s">
        <v>57</v>
      </c>
      <c r="B612" s="37" t="s">
        <v>245</v>
      </c>
      <c r="C612" s="37">
        <v>31.984280910253801</v>
      </c>
      <c r="D612" s="37">
        <v>-81.129864906139403</v>
      </c>
      <c r="E612" s="38">
        <v>42544.340277777781</v>
      </c>
      <c r="F612" s="39">
        <v>0.34027777777777773</v>
      </c>
      <c r="G612" s="37">
        <v>6</v>
      </c>
      <c r="H612" s="37" t="s">
        <v>28</v>
      </c>
      <c r="I612" s="37" t="s">
        <v>31</v>
      </c>
      <c r="J612" s="37" t="s">
        <v>242</v>
      </c>
      <c r="K612" s="37">
        <v>1439</v>
      </c>
      <c r="L612" s="37" t="s">
        <v>30</v>
      </c>
    </row>
    <row r="613" spans="1:12">
      <c r="A613" s="37" t="s">
        <v>57</v>
      </c>
      <c r="B613" s="37" t="s">
        <v>245</v>
      </c>
      <c r="C613" s="37">
        <v>31.984280910253801</v>
      </c>
      <c r="D613" s="37">
        <v>-81.129864906139403</v>
      </c>
      <c r="E613" s="38">
        <v>42549.434027777781</v>
      </c>
      <c r="F613" s="39">
        <v>0.43402777777777779</v>
      </c>
      <c r="G613" s="37">
        <v>0</v>
      </c>
      <c r="H613" s="37" t="s">
        <v>28</v>
      </c>
      <c r="I613" s="37" t="s">
        <v>31</v>
      </c>
      <c r="J613" s="37" t="s">
        <v>242</v>
      </c>
      <c r="K613" s="37">
        <v>1223</v>
      </c>
      <c r="L613" s="37" t="s">
        <v>30</v>
      </c>
    </row>
    <row r="614" spans="1:12">
      <c r="A614" s="37" t="s">
        <v>57</v>
      </c>
      <c r="B614" s="37" t="s">
        <v>245</v>
      </c>
      <c r="C614" s="37">
        <v>31.984280910253801</v>
      </c>
      <c r="D614" s="37">
        <v>-81.129864906139403</v>
      </c>
      <c r="E614" s="38">
        <v>42577.604166666664</v>
      </c>
      <c r="F614" s="39">
        <v>0.60416666666666663</v>
      </c>
      <c r="G614" s="37">
        <v>3</v>
      </c>
      <c r="H614" s="37" t="s">
        <v>28</v>
      </c>
      <c r="I614" s="37" t="s">
        <v>31</v>
      </c>
      <c r="J614" s="37" t="s">
        <v>242</v>
      </c>
      <c r="K614" s="37">
        <v>10</v>
      </c>
      <c r="L614" s="37" t="s">
        <v>30</v>
      </c>
    </row>
    <row r="615" spans="1:12">
      <c r="A615" s="37" t="s">
        <v>57</v>
      </c>
      <c r="B615" s="37" t="s">
        <v>245</v>
      </c>
      <c r="C615" s="37">
        <v>31.984280910253801</v>
      </c>
      <c r="D615" s="37">
        <v>-81.129864906139403</v>
      </c>
      <c r="E615" s="38">
        <v>42606.510416666664</v>
      </c>
      <c r="F615" s="39">
        <v>0.51041666666666663</v>
      </c>
      <c r="G615" s="37">
        <v>6</v>
      </c>
      <c r="H615" s="37" t="s">
        <v>28</v>
      </c>
      <c r="I615" s="37" t="s">
        <v>31</v>
      </c>
      <c r="J615" s="37" t="s">
        <v>242</v>
      </c>
      <c r="K615" s="37">
        <v>96</v>
      </c>
      <c r="L615" s="37" t="s">
        <v>30</v>
      </c>
    </row>
    <row r="616" spans="1:12">
      <c r="A616" s="37" t="s">
        <v>59</v>
      </c>
      <c r="B616" s="37" t="s">
        <v>253</v>
      </c>
      <c r="C616" s="37">
        <v>31.971748423804598</v>
      </c>
      <c r="D616" s="37">
        <v>-81.125984676460405</v>
      </c>
      <c r="E616" s="38">
        <v>42082.427777777775</v>
      </c>
      <c r="F616" s="39">
        <v>0.42777777777777776</v>
      </c>
      <c r="G616" s="37">
        <v>0</v>
      </c>
      <c r="H616" s="37" t="s">
        <v>28</v>
      </c>
      <c r="I616" s="37" t="s">
        <v>29</v>
      </c>
      <c r="J616" s="37" t="s">
        <v>241</v>
      </c>
      <c r="K616" s="37">
        <v>78</v>
      </c>
      <c r="L616" s="37" t="s">
        <v>30</v>
      </c>
    </row>
    <row r="617" spans="1:12">
      <c r="A617" s="37" t="s">
        <v>59</v>
      </c>
      <c r="B617" s="37" t="s">
        <v>253</v>
      </c>
      <c r="C617" s="37">
        <v>31.971748423804598</v>
      </c>
      <c r="D617" s="37">
        <v>-81.125984676460405</v>
      </c>
      <c r="E617" s="38">
        <v>42082.427777777775</v>
      </c>
      <c r="F617" s="39">
        <v>0.42777777777777776</v>
      </c>
      <c r="G617" s="37">
        <v>0</v>
      </c>
      <c r="H617" s="37" t="s">
        <v>28</v>
      </c>
      <c r="I617" s="37" t="s">
        <v>31</v>
      </c>
      <c r="J617" s="37" t="s">
        <v>242</v>
      </c>
      <c r="K617" s="37">
        <v>172.4</v>
      </c>
      <c r="L617" s="37" t="s">
        <v>30</v>
      </c>
    </row>
    <row r="618" spans="1:12">
      <c r="A618" s="37" t="s">
        <v>60</v>
      </c>
      <c r="B618" s="37" t="s">
        <v>254</v>
      </c>
      <c r="C618" s="37">
        <v>32.030499465731999</v>
      </c>
      <c r="D618" s="37">
        <v>-81.085066518624302</v>
      </c>
      <c r="E618" s="38">
        <v>42082.455555555556</v>
      </c>
      <c r="F618" s="39">
        <v>0.45555555555555555</v>
      </c>
      <c r="G618" s="37">
        <v>0</v>
      </c>
      <c r="H618" s="37" t="s">
        <v>28</v>
      </c>
      <c r="I618" s="37" t="s">
        <v>29</v>
      </c>
      <c r="J618" s="37" t="s">
        <v>241</v>
      </c>
      <c r="K618" s="37">
        <v>680</v>
      </c>
      <c r="L618" s="37" t="s">
        <v>30</v>
      </c>
    </row>
    <row r="619" spans="1:12">
      <c r="A619" s="37" t="s">
        <v>60</v>
      </c>
      <c r="B619" s="37" t="s">
        <v>254</v>
      </c>
      <c r="C619" s="37">
        <v>32.030499465731999</v>
      </c>
      <c r="D619" s="37">
        <v>-81.085066518624302</v>
      </c>
      <c r="E619" s="38">
        <v>42082.455555555556</v>
      </c>
      <c r="F619" s="39">
        <v>0.45555555555555555</v>
      </c>
      <c r="G619" s="37">
        <v>0</v>
      </c>
      <c r="H619" s="37" t="s">
        <v>28</v>
      </c>
      <c r="I619" s="37" t="s">
        <v>31</v>
      </c>
      <c r="J619" s="37" t="s">
        <v>242</v>
      </c>
      <c r="K619" s="37">
        <v>2022.4</v>
      </c>
      <c r="L619" s="37" t="s">
        <v>30</v>
      </c>
    </row>
    <row r="620" spans="1:12">
      <c r="A620" s="37" t="s">
        <v>32</v>
      </c>
      <c r="B620" s="37" t="s">
        <v>243</v>
      </c>
      <c r="C620" s="37">
        <v>31.995887131649798</v>
      </c>
      <c r="D620" s="37">
        <v>-81.090554392855694</v>
      </c>
      <c r="E620" s="38">
        <v>42089.350694444445</v>
      </c>
      <c r="F620" s="39">
        <v>0.35069444444444442</v>
      </c>
      <c r="G620" s="37">
        <v>3</v>
      </c>
      <c r="H620" s="37" t="s">
        <v>28</v>
      </c>
      <c r="I620" s="37" t="s">
        <v>29</v>
      </c>
      <c r="J620" s="37" t="s">
        <v>241</v>
      </c>
      <c r="K620" s="37">
        <v>68</v>
      </c>
      <c r="L620" s="37" t="s">
        <v>30</v>
      </c>
    </row>
    <row r="621" spans="1:12">
      <c r="A621" s="37" t="s">
        <v>32</v>
      </c>
      <c r="B621" s="37" t="s">
        <v>243</v>
      </c>
      <c r="C621" s="37">
        <v>31.995887131649798</v>
      </c>
      <c r="D621" s="37">
        <v>-81.090554392855694</v>
      </c>
      <c r="E621" s="38">
        <v>42089.350694444445</v>
      </c>
      <c r="F621" s="39">
        <v>0.35069444444444442</v>
      </c>
      <c r="G621" s="37">
        <v>3</v>
      </c>
      <c r="H621" s="37" t="s">
        <v>28</v>
      </c>
      <c r="I621" s="37" t="s">
        <v>31</v>
      </c>
      <c r="J621" s="37" t="s">
        <v>242</v>
      </c>
      <c r="K621" s="37">
        <v>89.6</v>
      </c>
      <c r="L621" s="37" t="s">
        <v>30</v>
      </c>
    </row>
    <row r="622" spans="1:12">
      <c r="A622" s="37" t="s">
        <v>56</v>
      </c>
      <c r="B622" s="37" t="s">
        <v>240</v>
      </c>
      <c r="C622" s="37">
        <v>31.982481023192801</v>
      </c>
      <c r="D622" s="37">
        <v>-81.111041875059797</v>
      </c>
      <c r="E622" s="38">
        <v>42089.364583333336</v>
      </c>
      <c r="F622" s="39">
        <v>0.36458333333333331</v>
      </c>
      <c r="G622" s="37">
        <v>3</v>
      </c>
      <c r="H622" s="37" t="s">
        <v>28</v>
      </c>
      <c r="I622" s="37" t="s">
        <v>29</v>
      </c>
      <c r="J622" s="37" t="s">
        <v>241</v>
      </c>
      <c r="K622" s="37">
        <v>490</v>
      </c>
      <c r="L622" s="37" t="s">
        <v>30</v>
      </c>
    </row>
    <row r="623" spans="1:12">
      <c r="A623" s="37" t="s">
        <v>56</v>
      </c>
      <c r="B623" s="37" t="s">
        <v>240</v>
      </c>
      <c r="C623" s="37">
        <v>31.982481023192801</v>
      </c>
      <c r="D623" s="37">
        <v>-81.111041875059797</v>
      </c>
      <c r="E623" s="38">
        <v>42089.364583333336</v>
      </c>
      <c r="F623" s="39">
        <v>0.36458333333333331</v>
      </c>
      <c r="G623" s="37">
        <v>3</v>
      </c>
      <c r="H623" s="37" t="s">
        <v>28</v>
      </c>
      <c r="I623" s="37" t="s">
        <v>31</v>
      </c>
      <c r="J623" s="37" t="s">
        <v>242</v>
      </c>
      <c r="K623" s="37">
        <v>757</v>
      </c>
      <c r="L623" s="37" t="s">
        <v>30</v>
      </c>
    </row>
    <row r="624" spans="1:12">
      <c r="A624" s="37" t="s">
        <v>48</v>
      </c>
      <c r="B624" s="37" t="s">
        <v>248</v>
      </c>
      <c r="C624" s="37">
        <v>31.9806065034544</v>
      </c>
      <c r="D624" s="37">
        <v>-81.125530850568197</v>
      </c>
      <c r="E624" s="38">
        <v>42089.383333333331</v>
      </c>
      <c r="F624" s="39">
        <v>0.38333333333333336</v>
      </c>
      <c r="G624" s="37">
        <v>3</v>
      </c>
      <c r="H624" s="37" t="s">
        <v>28</v>
      </c>
      <c r="I624" s="37" t="s">
        <v>29</v>
      </c>
      <c r="J624" s="37" t="s">
        <v>241</v>
      </c>
      <c r="K624" s="37">
        <v>330</v>
      </c>
      <c r="L624" s="37" t="s">
        <v>30</v>
      </c>
    </row>
    <row r="625" spans="1:12">
      <c r="A625" s="37" t="s">
        <v>48</v>
      </c>
      <c r="B625" s="37" t="s">
        <v>248</v>
      </c>
      <c r="C625" s="37">
        <v>31.9806065034544</v>
      </c>
      <c r="D625" s="37">
        <v>-81.125530850568197</v>
      </c>
      <c r="E625" s="38">
        <v>42089.383333333331</v>
      </c>
      <c r="F625" s="39">
        <v>0.38333333333333336</v>
      </c>
      <c r="G625" s="37">
        <v>3</v>
      </c>
      <c r="H625" s="37" t="s">
        <v>28</v>
      </c>
      <c r="I625" s="37" t="s">
        <v>31</v>
      </c>
      <c r="J625" s="37" t="s">
        <v>242</v>
      </c>
      <c r="K625" s="37">
        <v>2020</v>
      </c>
      <c r="L625" s="37" t="s">
        <v>30</v>
      </c>
    </row>
    <row r="626" spans="1:12">
      <c r="A626" s="37" t="s">
        <v>57</v>
      </c>
      <c r="B626" s="37" t="s">
        <v>245</v>
      </c>
      <c r="C626" s="37">
        <v>31.984280910253801</v>
      </c>
      <c r="D626" s="37">
        <v>-81.129864906139403</v>
      </c>
      <c r="E626" s="38">
        <v>42621.440972222219</v>
      </c>
      <c r="F626" s="39">
        <v>0.44097222222222221</v>
      </c>
      <c r="G626" s="37">
        <v>6</v>
      </c>
      <c r="H626" s="37" t="s">
        <v>28</v>
      </c>
      <c r="I626" s="37" t="s">
        <v>31</v>
      </c>
      <c r="J626" s="37" t="s">
        <v>242</v>
      </c>
      <c r="K626" s="37">
        <v>213</v>
      </c>
      <c r="L626" s="37" t="s">
        <v>30</v>
      </c>
    </row>
    <row r="627" spans="1:12">
      <c r="A627" s="37" t="s">
        <v>57</v>
      </c>
      <c r="B627" s="37" t="s">
        <v>245</v>
      </c>
      <c r="C627" s="37">
        <v>31.984280910253801</v>
      </c>
      <c r="D627" s="37">
        <v>-81.129864906139403</v>
      </c>
      <c r="E627" s="38">
        <v>42628.447916666664</v>
      </c>
      <c r="F627" s="39">
        <v>0.44791666666666669</v>
      </c>
      <c r="G627" s="37">
        <v>1</v>
      </c>
      <c r="H627" s="37" t="s">
        <v>28</v>
      </c>
      <c r="I627" s="37" t="s">
        <v>31</v>
      </c>
      <c r="J627" s="37" t="s">
        <v>242</v>
      </c>
      <c r="K627" s="37">
        <v>373</v>
      </c>
      <c r="L627" s="37" t="s">
        <v>30</v>
      </c>
    </row>
    <row r="628" spans="1:12">
      <c r="A628" s="37" t="s">
        <v>57</v>
      </c>
      <c r="B628" s="37" t="s">
        <v>245</v>
      </c>
      <c r="C628" s="37">
        <v>31.984280910253801</v>
      </c>
      <c r="D628" s="37">
        <v>-81.129864906139403</v>
      </c>
      <c r="E628" s="38">
        <v>42635.465277777781</v>
      </c>
      <c r="F628" s="39">
        <v>0.46527777777777779</v>
      </c>
      <c r="G628" s="37">
        <v>8</v>
      </c>
      <c r="H628" s="37" t="s">
        <v>28</v>
      </c>
      <c r="I628" s="37" t="s">
        <v>31</v>
      </c>
      <c r="J628" s="37" t="s">
        <v>242</v>
      </c>
      <c r="K628" s="37">
        <v>171</v>
      </c>
      <c r="L628" s="37" t="s">
        <v>30</v>
      </c>
    </row>
    <row r="629" spans="1:12">
      <c r="A629" s="37" t="s">
        <v>57</v>
      </c>
      <c r="B629" s="37" t="s">
        <v>245</v>
      </c>
      <c r="C629" s="37">
        <v>31.984280910253801</v>
      </c>
      <c r="D629" s="37">
        <v>-81.129864906139403</v>
      </c>
      <c r="E629" s="38">
        <v>42635.475694444445</v>
      </c>
      <c r="F629" s="39">
        <v>0.47569444444444442</v>
      </c>
      <c r="G629" s="37">
        <v>8</v>
      </c>
      <c r="H629" s="37" t="s">
        <v>28</v>
      </c>
      <c r="I629" s="37" t="s">
        <v>31</v>
      </c>
      <c r="J629" s="37" t="s">
        <v>242</v>
      </c>
      <c r="K629" s="37">
        <v>62</v>
      </c>
      <c r="L629" s="37" t="s">
        <v>30</v>
      </c>
    </row>
    <row r="630" spans="1:12">
      <c r="A630" s="37" t="s">
        <v>59</v>
      </c>
      <c r="B630" s="37" t="s">
        <v>253</v>
      </c>
      <c r="C630" s="37">
        <v>31.971748423804598</v>
      </c>
      <c r="D630" s="37">
        <v>-81.125984676460405</v>
      </c>
      <c r="E630" s="38">
        <v>42089.430555555555</v>
      </c>
      <c r="F630" s="39">
        <v>0.43055555555555558</v>
      </c>
      <c r="G630" s="37">
        <v>3</v>
      </c>
      <c r="H630" s="37" t="s">
        <v>28</v>
      </c>
      <c r="I630" s="37" t="s">
        <v>29</v>
      </c>
      <c r="J630" s="37" t="s">
        <v>241</v>
      </c>
      <c r="K630" s="37">
        <v>460</v>
      </c>
      <c r="L630" s="37" t="s">
        <v>30</v>
      </c>
    </row>
    <row r="631" spans="1:12">
      <c r="A631" s="37" t="s">
        <v>59</v>
      </c>
      <c r="B631" s="37" t="s">
        <v>253</v>
      </c>
      <c r="C631" s="37">
        <v>31.971748423804598</v>
      </c>
      <c r="D631" s="37">
        <v>-81.125984676460405</v>
      </c>
      <c r="E631" s="38">
        <v>42089.430555555555</v>
      </c>
      <c r="F631" s="39">
        <v>0.43055555555555558</v>
      </c>
      <c r="G631" s="37">
        <v>3</v>
      </c>
      <c r="H631" s="37" t="s">
        <v>28</v>
      </c>
      <c r="I631" s="37" t="s">
        <v>31</v>
      </c>
      <c r="J631" s="37" t="s">
        <v>242</v>
      </c>
      <c r="K631" s="37">
        <v>794</v>
      </c>
      <c r="L631" s="37" t="s">
        <v>30</v>
      </c>
    </row>
    <row r="632" spans="1:12">
      <c r="A632" s="37" t="s">
        <v>60</v>
      </c>
      <c r="B632" s="37" t="s">
        <v>254</v>
      </c>
      <c r="C632" s="37">
        <v>32.030499465731999</v>
      </c>
      <c r="D632" s="37">
        <v>-81.085066518624302</v>
      </c>
      <c r="E632" s="38">
        <v>42089.451388888891</v>
      </c>
      <c r="F632" s="39">
        <v>0.4513888888888889</v>
      </c>
      <c r="G632" s="37">
        <v>3</v>
      </c>
      <c r="H632" s="37" t="s">
        <v>28</v>
      </c>
      <c r="I632" s="37" t="s">
        <v>29</v>
      </c>
      <c r="J632" s="37" t="s">
        <v>241</v>
      </c>
      <c r="K632" s="37">
        <v>130</v>
      </c>
      <c r="L632" s="37" t="s">
        <v>30</v>
      </c>
    </row>
    <row r="633" spans="1:12">
      <c r="A633" s="37" t="s">
        <v>60</v>
      </c>
      <c r="B633" s="37" t="s">
        <v>254</v>
      </c>
      <c r="C633" s="37">
        <v>32.030499465731999</v>
      </c>
      <c r="D633" s="37">
        <v>-81.085066518624302</v>
      </c>
      <c r="E633" s="38">
        <v>42089.451388888891</v>
      </c>
      <c r="F633" s="39">
        <v>0.4513888888888889</v>
      </c>
      <c r="G633" s="37">
        <v>3</v>
      </c>
      <c r="H633" s="37" t="s">
        <v>28</v>
      </c>
      <c r="I633" s="37" t="s">
        <v>31</v>
      </c>
      <c r="J633" s="37" t="s">
        <v>242</v>
      </c>
      <c r="K633" s="37">
        <v>158</v>
      </c>
      <c r="L633" s="37" t="s">
        <v>30</v>
      </c>
    </row>
    <row r="634" spans="1:12">
      <c r="A634" s="37" t="s">
        <v>78</v>
      </c>
      <c r="B634" s="37" t="s">
        <v>249</v>
      </c>
      <c r="C634" s="37">
        <v>31.9867850198948</v>
      </c>
      <c r="D634" s="37">
        <v>-81.116596661316706</v>
      </c>
      <c r="E634" s="38">
        <v>42104.479166666664</v>
      </c>
      <c r="F634" s="39">
        <v>0.47916666666666669</v>
      </c>
      <c r="G634" s="37">
        <v>14</v>
      </c>
      <c r="H634" s="37" t="s">
        <v>28</v>
      </c>
      <c r="I634" s="37" t="s">
        <v>31</v>
      </c>
      <c r="J634" s="37" t="s">
        <v>242</v>
      </c>
      <c r="K634" s="37">
        <v>31</v>
      </c>
      <c r="L634" s="37" t="s">
        <v>30</v>
      </c>
    </row>
    <row r="635" spans="1:12">
      <c r="A635" s="37" t="s">
        <v>73</v>
      </c>
      <c r="B635" s="37" t="s">
        <v>251</v>
      </c>
      <c r="C635" s="37">
        <v>31.993115442766999</v>
      </c>
      <c r="D635" s="37">
        <v>-81.1013377418072</v>
      </c>
      <c r="E635" s="38">
        <v>42104.489583333336</v>
      </c>
      <c r="F635" s="39">
        <v>0.48958333333333331</v>
      </c>
      <c r="G635" s="37">
        <v>14</v>
      </c>
      <c r="H635" s="37" t="s">
        <v>28</v>
      </c>
      <c r="I635" s="37" t="s">
        <v>31</v>
      </c>
      <c r="J635" s="37" t="s">
        <v>242</v>
      </c>
      <c r="K635" s="37">
        <v>31</v>
      </c>
      <c r="L635" s="37" t="s">
        <v>30</v>
      </c>
    </row>
    <row r="636" spans="1:12">
      <c r="A636" s="37" t="s">
        <v>27</v>
      </c>
      <c r="B636" s="37" t="s">
        <v>240</v>
      </c>
      <c r="C636" s="37">
        <v>31.982481023192801</v>
      </c>
      <c r="D636" s="37">
        <v>-81.111041875059797</v>
      </c>
      <c r="E636" s="38">
        <v>42104.5</v>
      </c>
      <c r="F636" s="39">
        <v>0.5</v>
      </c>
      <c r="G636" s="37">
        <v>15</v>
      </c>
      <c r="H636" s="37" t="s">
        <v>28</v>
      </c>
      <c r="I636" s="37" t="s">
        <v>31</v>
      </c>
      <c r="J636" s="37" t="s">
        <v>242</v>
      </c>
      <c r="K636" s="37">
        <v>31</v>
      </c>
      <c r="L636" s="37" t="s">
        <v>30</v>
      </c>
    </row>
    <row r="637" spans="1:12">
      <c r="A637" s="37" t="s">
        <v>58</v>
      </c>
      <c r="B637" s="37" t="s">
        <v>245</v>
      </c>
      <c r="C637" s="37">
        <v>31.984280910253801</v>
      </c>
      <c r="D637" s="37">
        <v>-81.129864906139403</v>
      </c>
      <c r="E637" s="38">
        <v>42642.479166666664</v>
      </c>
      <c r="F637" s="39">
        <v>0.47916666666666669</v>
      </c>
      <c r="G637" s="37">
        <v>0</v>
      </c>
      <c r="H637" s="37" t="s">
        <v>28</v>
      </c>
      <c r="I637" s="37" t="s">
        <v>31</v>
      </c>
      <c r="J637" s="37" t="s">
        <v>242</v>
      </c>
      <c r="K637" s="37">
        <v>107</v>
      </c>
      <c r="L637" s="37" t="s">
        <v>30</v>
      </c>
    </row>
    <row r="638" spans="1:12">
      <c r="A638" s="37" t="s">
        <v>75</v>
      </c>
      <c r="B638" s="37" t="s">
        <v>256</v>
      </c>
      <c r="C638" s="37">
        <v>31.965998805129299</v>
      </c>
      <c r="D638" s="37">
        <v>-81.134277619450003</v>
      </c>
      <c r="E638" s="38">
        <v>42104.548611111109</v>
      </c>
      <c r="F638" s="39">
        <v>0.54861111111111105</v>
      </c>
      <c r="G638" s="37">
        <v>15</v>
      </c>
      <c r="H638" s="37" t="s">
        <v>28</v>
      </c>
      <c r="I638" s="37" t="s">
        <v>31</v>
      </c>
      <c r="J638" s="37" t="s">
        <v>242</v>
      </c>
      <c r="K638" s="37">
        <v>135</v>
      </c>
      <c r="L638" s="37" t="s">
        <v>30</v>
      </c>
    </row>
    <row r="639" spans="1:12">
      <c r="A639" s="37" t="s">
        <v>76</v>
      </c>
      <c r="B639" s="37" t="s">
        <v>257</v>
      </c>
      <c r="C639" s="37">
        <v>31.963846986497899</v>
      </c>
      <c r="D639" s="37">
        <v>-81.120341943777106</v>
      </c>
      <c r="E639" s="38">
        <v>42104.5625</v>
      </c>
      <c r="F639" s="39">
        <v>0.5625</v>
      </c>
      <c r="G639" s="37">
        <v>15</v>
      </c>
      <c r="H639" s="37" t="s">
        <v>28</v>
      </c>
      <c r="I639" s="37" t="s">
        <v>31</v>
      </c>
      <c r="J639" s="37" t="s">
        <v>242</v>
      </c>
      <c r="K639" s="37">
        <v>10</v>
      </c>
      <c r="L639" s="37" t="s">
        <v>30</v>
      </c>
    </row>
    <row r="640" spans="1:12">
      <c r="A640" s="37" t="s">
        <v>77</v>
      </c>
      <c r="B640" s="37" t="s">
        <v>257</v>
      </c>
      <c r="C640" s="37">
        <v>31.963846986497899</v>
      </c>
      <c r="D640" s="37">
        <v>-81.120341943777106</v>
      </c>
      <c r="E640" s="38">
        <v>42104.5625</v>
      </c>
      <c r="F640" s="39">
        <v>0.5625</v>
      </c>
      <c r="G640" s="37">
        <v>15</v>
      </c>
      <c r="H640" s="37" t="s">
        <v>28</v>
      </c>
      <c r="I640" s="37" t="s">
        <v>31</v>
      </c>
      <c r="J640" s="37" t="s">
        <v>242</v>
      </c>
      <c r="K640" s="37">
        <v>10</v>
      </c>
      <c r="L640" s="37" t="s">
        <v>30</v>
      </c>
    </row>
    <row r="641" spans="1:12">
      <c r="A641" s="37" t="s">
        <v>78</v>
      </c>
      <c r="B641" s="37" t="s">
        <v>249</v>
      </c>
      <c r="C641" s="37">
        <v>31.9867850198948</v>
      </c>
      <c r="D641" s="37">
        <v>-81.116596661316706</v>
      </c>
      <c r="E641" s="38">
        <v>42144.451388888891</v>
      </c>
      <c r="F641" s="39">
        <v>0.4513888888888889</v>
      </c>
      <c r="G641" s="37">
        <v>1</v>
      </c>
      <c r="H641" s="37" t="s">
        <v>28</v>
      </c>
      <c r="I641" s="37" t="s">
        <v>31</v>
      </c>
      <c r="J641" s="37" t="s">
        <v>242</v>
      </c>
      <c r="K641" s="37">
        <v>504</v>
      </c>
      <c r="L641" s="37" t="s">
        <v>30</v>
      </c>
    </row>
    <row r="642" spans="1:12">
      <c r="A642" s="37" t="s">
        <v>73</v>
      </c>
      <c r="B642" s="37" t="s">
        <v>251</v>
      </c>
      <c r="C642" s="37">
        <v>31.993115442766999</v>
      </c>
      <c r="D642" s="37">
        <v>-81.1013377418072</v>
      </c>
      <c r="E642" s="38">
        <v>42144.458333333336</v>
      </c>
      <c r="F642" s="39">
        <v>0.45833333333333331</v>
      </c>
      <c r="G642" s="37">
        <v>1</v>
      </c>
      <c r="H642" s="37" t="s">
        <v>28</v>
      </c>
      <c r="I642" s="37" t="s">
        <v>31</v>
      </c>
      <c r="J642" s="37" t="s">
        <v>242</v>
      </c>
      <c r="K642" s="37">
        <v>1081</v>
      </c>
      <c r="L642" s="37" t="s">
        <v>30</v>
      </c>
    </row>
    <row r="643" spans="1:12">
      <c r="A643" s="37" t="s">
        <v>27</v>
      </c>
      <c r="B643" s="37" t="s">
        <v>240</v>
      </c>
      <c r="C643" s="37">
        <v>31.982481023192801</v>
      </c>
      <c r="D643" s="37">
        <v>-81.111041875059797</v>
      </c>
      <c r="E643" s="38">
        <v>42144.46875</v>
      </c>
      <c r="F643" s="39">
        <v>0.46875</v>
      </c>
      <c r="G643" s="37">
        <v>1</v>
      </c>
      <c r="H643" s="37" t="s">
        <v>28</v>
      </c>
      <c r="I643" s="37" t="s">
        <v>31</v>
      </c>
      <c r="J643" s="37" t="s">
        <v>242</v>
      </c>
      <c r="K643" s="37">
        <v>754</v>
      </c>
      <c r="L643" s="37" t="s">
        <v>30</v>
      </c>
    </row>
    <row r="644" spans="1:12">
      <c r="A644" s="37" t="s">
        <v>57</v>
      </c>
      <c r="B644" s="37" t="s">
        <v>245</v>
      </c>
      <c r="C644" s="37">
        <v>31.984280910253801</v>
      </c>
      <c r="D644" s="37">
        <v>-81.129864906139403</v>
      </c>
      <c r="E644" s="38">
        <v>42661.517361111109</v>
      </c>
      <c r="F644" s="39">
        <v>0.51736111111111105</v>
      </c>
      <c r="G644" s="37">
        <v>11</v>
      </c>
      <c r="H644" s="37" t="s">
        <v>28</v>
      </c>
      <c r="I644" s="37" t="s">
        <v>31</v>
      </c>
      <c r="J644" s="37" t="s">
        <v>242</v>
      </c>
      <c r="K644" s="37">
        <v>246</v>
      </c>
      <c r="L644" s="37" t="s">
        <v>30</v>
      </c>
    </row>
    <row r="645" spans="1:12">
      <c r="A645" s="37" t="s">
        <v>74</v>
      </c>
      <c r="B645" s="37" t="s">
        <v>255</v>
      </c>
      <c r="C645" s="37">
        <v>31.964633593941102</v>
      </c>
      <c r="D645" s="37">
        <v>-81.135533939742899</v>
      </c>
      <c r="E645" s="38">
        <v>42144.517361111109</v>
      </c>
      <c r="F645" s="39">
        <v>0.51736111111111105</v>
      </c>
      <c r="G645" s="37">
        <v>2</v>
      </c>
      <c r="H645" s="37" t="s">
        <v>28</v>
      </c>
      <c r="I645" s="37" t="s">
        <v>31</v>
      </c>
      <c r="J645" s="37" t="s">
        <v>242</v>
      </c>
      <c r="K645" s="37">
        <v>288</v>
      </c>
      <c r="L645" s="37" t="s">
        <v>30</v>
      </c>
    </row>
    <row r="646" spans="1:12">
      <c r="A646" s="37" t="s">
        <v>75</v>
      </c>
      <c r="B646" s="37" t="s">
        <v>256</v>
      </c>
      <c r="C646" s="37">
        <v>31.965998805129299</v>
      </c>
      <c r="D646" s="37">
        <v>-81.134277619450003</v>
      </c>
      <c r="E646" s="38">
        <v>42144.524305555555</v>
      </c>
      <c r="F646" s="39">
        <v>0.52430555555555558</v>
      </c>
      <c r="G646" s="37">
        <v>2</v>
      </c>
      <c r="H646" s="37" t="s">
        <v>28</v>
      </c>
      <c r="I646" s="37" t="s">
        <v>31</v>
      </c>
      <c r="J646" s="37" t="s">
        <v>242</v>
      </c>
      <c r="K646" s="37">
        <v>307</v>
      </c>
      <c r="L646" s="37" t="s">
        <v>30</v>
      </c>
    </row>
    <row r="647" spans="1:12">
      <c r="A647" s="37" t="s">
        <v>76</v>
      </c>
      <c r="B647" s="37" t="s">
        <v>257</v>
      </c>
      <c r="C647" s="37">
        <v>31.963846986497899</v>
      </c>
      <c r="D647" s="37">
        <v>-81.120341943777106</v>
      </c>
      <c r="E647" s="38">
        <v>42144.538194444445</v>
      </c>
      <c r="F647" s="39">
        <v>0.53819444444444442</v>
      </c>
      <c r="G647" s="37">
        <v>2</v>
      </c>
      <c r="H647" s="37" t="s">
        <v>28</v>
      </c>
      <c r="I647" s="37" t="s">
        <v>31</v>
      </c>
      <c r="J647" s="37" t="s">
        <v>242</v>
      </c>
      <c r="K647" s="37">
        <v>10</v>
      </c>
      <c r="L647" s="37" t="s">
        <v>30</v>
      </c>
    </row>
    <row r="648" spans="1:12">
      <c r="A648" s="37" t="s">
        <v>77</v>
      </c>
      <c r="B648" s="37" t="s">
        <v>257</v>
      </c>
      <c r="C648" s="37">
        <v>31.963846986497899</v>
      </c>
      <c r="D648" s="37">
        <v>-81.120341943777106</v>
      </c>
      <c r="E648" s="38">
        <v>42144.538194444445</v>
      </c>
      <c r="F648" s="39">
        <v>0.53819444444444442</v>
      </c>
      <c r="G648" s="37">
        <v>2</v>
      </c>
      <c r="H648" s="37" t="s">
        <v>28</v>
      </c>
      <c r="I648" s="37" t="s">
        <v>31</v>
      </c>
      <c r="J648" s="37" t="s">
        <v>242</v>
      </c>
      <c r="K648" s="37">
        <v>10</v>
      </c>
      <c r="L648" s="37" t="s">
        <v>30</v>
      </c>
    </row>
    <row r="649" spans="1:12">
      <c r="A649" s="37" t="s">
        <v>32</v>
      </c>
      <c r="B649" s="37" t="s">
        <v>243</v>
      </c>
      <c r="C649" s="37">
        <v>31.995887131649798</v>
      </c>
      <c r="D649" s="37">
        <v>-81.090554392855694</v>
      </c>
      <c r="E649" s="38">
        <v>42159.388888888891</v>
      </c>
      <c r="F649" s="39">
        <v>0.3888888888888889</v>
      </c>
      <c r="G649" s="37">
        <v>0</v>
      </c>
      <c r="H649" s="37" t="s">
        <v>28</v>
      </c>
      <c r="I649" s="37" t="s">
        <v>31</v>
      </c>
      <c r="J649" s="37" t="s">
        <v>242</v>
      </c>
      <c r="K649" s="37">
        <v>2020</v>
      </c>
      <c r="L649" s="37" t="s">
        <v>30</v>
      </c>
    </row>
    <row r="650" spans="1:12">
      <c r="A650" s="37" t="s">
        <v>32</v>
      </c>
      <c r="B650" s="37" t="s">
        <v>243</v>
      </c>
      <c r="C650" s="37">
        <v>31.995887131649798</v>
      </c>
      <c r="D650" s="37">
        <v>-81.090554392855694</v>
      </c>
      <c r="E650" s="38">
        <v>42159.388888888891</v>
      </c>
      <c r="F650" s="39">
        <v>0.3888888888888889</v>
      </c>
      <c r="G650" s="37">
        <v>0</v>
      </c>
      <c r="H650" s="37" t="s">
        <v>28</v>
      </c>
      <c r="I650" s="37" t="s">
        <v>29</v>
      </c>
      <c r="J650" s="37" t="s">
        <v>241</v>
      </c>
      <c r="K650" s="37">
        <v>92000</v>
      </c>
      <c r="L650" s="37" t="s">
        <v>30</v>
      </c>
    </row>
    <row r="651" spans="1:12">
      <c r="A651" s="37" t="s">
        <v>56</v>
      </c>
      <c r="B651" s="37" t="s">
        <v>240</v>
      </c>
      <c r="C651" s="37">
        <v>31.982481023192801</v>
      </c>
      <c r="D651" s="37">
        <v>-81.111041875059797</v>
      </c>
      <c r="E651" s="38">
        <v>42159.407638888886</v>
      </c>
      <c r="F651" s="39">
        <v>0.40763888888888888</v>
      </c>
      <c r="G651" s="37">
        <v>0</v>
      </c>
      <c r="H651" s="37" t="s">
        <v>28</v>
      </c>
      <c r="I651" s="37" t="s">
        <v>29</v>
      </c>
      <c r="J651" s="37" t="s">
        <v>241</v>
      </c>
      <c r="K651" s="37">
        <v>790</v>
      </c>
      <c r="L651" s="37" t="s">
        <v>30</v>
      </c>
    </row>
    <row r="652" spans="1:12">
      <c r="A652" s="37" t="s">
        <v>56</v>
      </c>
      <c r="B652" s="37" t="s">
        <v>240</v>
      </c>
      <c r="C652" s="37">
        <v>31.982481023192801</v>
      </c>
      <c r="D652" s="37">
        <v>-81.111041875059797</v>
      </c>
      <c r="E652" s="38">
        <v>42159.407638888886</v>
      </c>
      <c r="F652" s="39">
        <v>0.40763888888888888</v>
      </c>
      <c r="G652" s="37">
        <v>0</v>
      </c>
      <c r="H652" s="37" t="s">
        <v>28</v>
      </c>
      <c r="I652" s="37" t="s">
        <v>31</v>
      </c>
      <c r="J652" s="37" t="s">
        <v>242</v>
      </c>
      <c r="K652" s="37">
        <v>1660</v>
      </c>
      <c r="L652" s="37" t="s">
        <v>30</v>
      </c>
    </row>
    <row r="653" spans="1:12">
      <c r="A653" s="37" t="s">
        <v>48</v>
      </c>
      <c r="B653" s="37" t="s">
        <v>248</v>
      </c>
      <c r="C653" s="37">
        <v>31.9806065034544</v>
      </c>
      <c r="D653" s="37">
        <v>-81.125530850568197</v>
      </c>
      <c r="E653" s="38">
        <v>42159.423611111109</v>
      </c>
      <c r="F653" s="39">
        <v>0.4236111111111111</v>
      </c>
      <c r="G653" s="37">
        <v>0</v>
      </c>
      <c r="H653" s="37" t="s">
        <v>28</v>
      </c>
      <c r="I653" s="37" t="s">
        <v>31</v>
      </c>
      <c r="J653" s="37" t="s">
        <v>242</v>
      </c>
      <c r="K653" s="37">
        <v>2020</v>
      </c>
      <c r="L653" s="37" t="s">
        <v>30</v>
      </c>
    </row>
    <row r="654" spans="1:12">
      <c r="A654" s="37" t="s">
        <v>48</v>
      </c>
      <c r="B654" s="37" t="s">
        <v>248</v>
      </c>
      <c r="C654" s="37">
        <v>31.9806065034544</v>
      </c>
      <c r="D654" s="37">
        <v>-81.125530850568197</v>
      </c>
      <c r="E654" s="38">
        <v>42159.423611111109</v>
      </c>
      <c r="F654" s="39">
        <v>0.4236111111111111</v>
      </c>
      <c r="G654" s="37">
        <v>0</v>
      </c>
      <c r="H654" s="37" t="s">
        <v>28</v>
      </c>
      <c r="I654" s="37" t="s">
        <v>29</v>
      </c>
      <c r="J654" s="37" t="s">
        <v>241</v>
      </c>
      <c r="K654" s="37">
        <v>35000</v>
      </c>
      <c r="L654" s="37" t="s">
        <v>30</v>
      </c>
    </row>
    <row r="655" spans="1:12">
      <c r="A655" s="37" t="s">
        <v>57</v>
      </c>
      <c r="B655" s="37" t="s">
        <v>245</v>
      </c>
      <c r="C655" s="37">
        <v>31.984280910253801</v>
      </c>
      <c r="D655" s="37">
        <v>-81.129864906139403</v>
      </c>
      <c r="E655" s="38">
        <v>42689.46875</v>
      </c>
      <c r="F655" s="39">
        <v>0.46875</v>
      </c>
      <c r="G655" s="37">
        <v>38</v>
      </c>
      <c r="H655" s="37" t="s">
        <v>28</v>
      </c>
      <c r="I655" s="37" t="s">
        <v>31</v>
      </c>
      <c r="J655" s="37" t="s">
        <v>242</v>
      </c>
      <c r="K655" s="37">
        <v>41</v>
      </c>
      <c r="L655" s="37" t="s">
        <v>30</v>
      </c>
    </row>
    <row r="656" spans="1:12">
      <c r="A656" s="37" t="s">
        <v>57</v>
      </c>
      <c r="B656" s="37" t="s">
        <v>245</v>
      </c>
      <c r="C656" s="37">
        <v>31.984280910253801</v>
      </c>
      <c r="D656" s="37">
        <v>-81.129864906139403</v>
      </c>
      <c r="E656" s="38">
        <v>42712.427083333336</v>
      </c>
      <c r="F656" s="39">
        <v>0.42708333333333331</v>
      </c>
      <c r="G656" s="37">
        <v>2</v>
      </c>
      <c r="H656" s="37" t="s">
        <v>28</v>
      </c>
      <c r="I656" s="37" t="s">
        <v>31</v>
      </c>
      <c r="J656" s="37" t="s">
        <v>242</v>
      </c>
      <c r="K656" s="37">
        <v>571</v>
      </c>
      <c r="L656" s="37" t="s">
        <v>30</v>
      </c>
    </row>
    <row r="657" spans="1:12">
      <c r="A657" s="37" t="s">
        <v>58</v>
      </c>
      <c r="B657" s="37" t="s">
        <v>245</v>
      </c>
      <c r="C657" s="37">
        <v>31.984280910253801</v>
      </c>
      <c r="D657" s="37">
        <v>-81.129864906139403</v>
      </c>
      <c r="E657" s="38">
        <v>42717.427083333336</v>
      </c>
      <c r="F657" s="39">
        <v>0.42708333333333331</v>
      </c>
      <c r="G657" s="37">
        <v>0</v>
      </c>
      <c r="H657" s="37" t="s">
        <v>28</v>
      </c>
      <c r="I657" s="37" t="s">
        <v>31</v>
      </c>
      <c r="J657" s="37" t="s">
        <v>242</v>
      </c>
      <c r="K657" s="37">
        <v>305</v>
      </c>
      <c r="L657" s="37" t="s">
        <v>30</v>
      </c>
    </row>
    <row r="658" spans="1:12">
      <c r="A658" s="37" t="s">
        <v>57</v>
      </c>
      <c r="B658" s="37" t="s">
        <v>245</v>
      </c>
      <c r="C658" s="37">
        <v>31.984280910253801</v>
      </c>
      <c r="D658" s="37">
        <v>-81.129864906139403</v>
      </c>
      <c r="E658" s="38">
        <v>42724.454861111109</v>
      </c>
      <c r="F658" s="39">
        <v>0.4548611111111111</v>
      </c>
      <c r="G658" s="37">
        <v>1</v>
      </c>
      <c r="H658" s="37" t="s">
        <v>28</v>
      </c>
      <c r="I658" s="37" t="s">
        <v>31</v>
      </c>
      <c r="J658" s="37" t="s">
        <v>242</v>
      </c>
      <c r="K658" s="37">
        <v>1211</v>
      </c>
      <c r="L658" s="37" t="s">
        <v>30</v>
      </c>
    </row>
    <row r="659" spans="1:12">
      <c r="A659" s="37" t="s">
        <v>59</v>
      </c>
      <c r="B659" s="37" t="s">
        <v>253</v>
      </c>
      <c r="C659" s="37">
        <v>31.971748423804598</v>
      </c>
      <c r="D659" s="37">
        <v>-81.125984676460405</v>
      </c>
      <c r="E659" s="38">
        <v>42159.458333333336</v>
      </c>
      <c r="F659" s="39">
        <v>0.45833333333333331</v>
      </c>
      <c r="G659" s="37">
        <v>0</v>
      </c>
      <c r="H659" s="37" t="s">
        <v>28</v>
      </c>
      <c r="I659" s="37" t="s">
        <v>31</v>
      </c>
      <c r="J659" s="37" t="s">
        <v>242</v>
      </c>
      <c r="K659" s="37">
        <v>775</v>
      </c>
      <c r="L659" s="37" t="s">
        <v>30</v>
      </c>
    </row>
    <row r="660" spans="1:12">
      <c r="A660" s="37" t="s">
        <v>59</v>
      </c>
      <c r="B660" s="37" t="s">
        <v>253</v>
      </c>
      <c r="C660" s="37">
        <v>31.971748423804598</v>
      </c>
      <c r="D660" s="37">
        <v>-81.125984676460405</v>
      </c>
      <c r="E660" s="38">
        <v>42159.458333333336</v>
      </c>
      <c r="F660" s="39">
        <v>0.45833333333333331</v>
      </c>
      <c r="G660" s="37">
        <v>0</v>
      </c>
      <c r="H660" s="37" t="s">
        <v>28</v>
      </c>
      <c r="I660" s="37" t="s">
        <v>29</v>
      </c>
      <c r="J660" s="37" t="s">
        <v>241</v>
      </c>
      <c r="K660" s="37">
        <v>1300</v>
      </c>
      <c r="L660" s="37" t="s">
        <v>30</v>
      </c>
    </row>
    <row r="661" spans="1:12">
      <c r="A661" s="37" t="s">
        <v>60</v>
      </c>
      <c r="B661" s="37" t="s">
        <v>254</v>
      </c>
      <c r="C661" s="37">
        <v>32.030499465731999</v>
      </c>
      <c r="D661" s="37">
        <v>-81.085066518624302</v>
      </c>
      <c r="E661" s="38">
        <v>42159.472222222219</v>
      </c>
      <c r="F661" s="39">
        <v>0.47222222222222221</v>
      </c>
      <c r="G661" s="37">
        <v>0</v>
      </c>
      <c r="H661" s="37" t="s">
        <v>28</v>
      </c>
      <c r="I661" s="37" t="s">
        <v>31</v>
      </c>
      <c r="J661" s="37" t="s">
        <v>242</v>
      </c>
      <c r="K661" s="37">
        <v>2020</v>
      </c>
      <c r="L661" s="37" t="s">
        <v>30</v>
      </c>
    </row>
    <row r="662" spans="1:12">
      <c r="A662" s="37" t="s">
        <v>60</v>
      </c>
      <c r="B662" s="37" t="s">
        <v>254</v>
      </c>
      <c r="C662" s="37">
        <v>32.030499465731999</v>
      </c>
      <c r="D662" s="37">
        <v>-81.085066518624302</v>
      </c>
      <c r="E662" s="38">
        <v>42159.472222222219</v>
      </c>
      <c r="F662" s="39">
        <v>0.47222222222222221</v>
      </c>
      <c r="G662" s="37">
        <v>0</v>
      </c>
      <c r="H662" s="37" t="s">
        <v>28</v>
      </c>
      <c r="I662" s="37" t="s">
        <v>29</v>
      </c>
      <c r="J662" s="37" t="s">
        <v>241</v>
      </c>
      <c r="K662" s="37">
        <v>17000</v>
      </c>
      <c r="L662" s="37" t="s">
        <v>30</v>
      </c>
    </row>
    <row r="663" spans="1:12">
      <c r="A663" s="37" t="s">
        <v>32</v>
      </c>
      <c r="B663" s="37" t="s">
        <v>243</v>
      </c>
      <c r="C663" s="37">
        <v>31.995887131649798</v>
      </c>
      <c r="D663" s="37">
        <v>-81.090554392855694</v>
      </c>
      <c r="E663" s="38">
        <v>42164.394444444442</v>
      </c>
      <c r="F663" s="39">
        <v>0.39444444444444443</v>
      </c>
      <c r="G663" s="37">
        <v>0</v>
      </c>
      <c r="H663" s="37" t="s">
        <v>28</v>
      </c>
      <c r="I663" s="37" t="s">
        <v>29</v>
      </c>
      <c r="J663" s="37" t="s">
        <v>241</v>
      </c>
      <c r="K663" s="37">
        <v>140</v>
      </c>
      <c r="L663" s="37" t="s">
        <v>30</v>
      </c>
    </row>
    <row r="664" spans="1:12">
      <c r="A664" s="37" t="s">
        <v>32</v>
      </c>
      <c r="B664" s="37" t="s">
        <v>243</v>
      </c>
      <c r="C664" s="37">
        <v>31.995887131649798</v>
      </c>
      <c r="D664" s="37">
        <v>-81.090554392855694</v>
      </c>
      <c r="E664" s="38">
        <v>42164.394444444442</v>
      </c>
      <c r="F664" s="39">
        <v>0.39444444444444443</v>
      </c>
      <c r="G664" s="37">
        <v>0</v>
      </c>
      <c r="H664" s="37" t="s">
        <v>28</v>
      </c>
      <c r="I664" s="37" t="s">
        <v>31</v>
      </c>
      <c r="J664" s="37" t="s">
        <v>242</v>
      </c>
      <c r="K664" s="37">
        <v>186</v>
      </c>
      <c r="L664" s="37" t="s">
        <v>30</v>
      </c>
    </row>
    <row r="665" spans="1:12">
      <c r="A665" s="37" t="s">
        <v>56</v>
      </c>
      <c r="B665" s="37" t="s">
        <v>240</v>
      </c>
      <c r="C665" s="37">
        <v>31.982481023192801</v>
      </c>
      <c r="D665" s="37">
        <v>-81.111041875059797</v>
      </c>
      <c r="E665" s="38">
        <v>42164.416666666664</v>
      </c>
      <c r="F665" s="39">
        <v>0.41666666666666669</v>
      </c>
      <c r="G665" s="37">
        <v>0</v>
      </c>
      <c r="H665" s="37" t="s">
        <v>28</v>
      </c>
      <c r="I665" s="37" t="s">
        <v>29</v>
      </c>
      <c r="J665" s="37" t="s">
        <v>241</v>
      </c>
      <c r="K665" s="37">
        <v>490</v>
      </c>
      <c r="L665" s="37" t="s">
        <v>30</v>
      </c>
    </row>
    <row r="666" spans="1:12">
      <c r="A666" s="37" t="s">
        <v>56</v>
      </c>
      <c r="B666" s="37" t="s">
        <v>240</v>
      </c>
      <c r="C666" s="37">
        <v>31.982481023192801</v>
      </c>
      <c r="D666" s="37">
        <v>-81.111041875059797</v>
      </c>
      <c r="E666" s="38">
        <v>42164.416666666664</v>
      </c>
      <c r="F666" s="39">
        <v>0.41666666666666669</v>
      </c>
      <c r="G666" s="37">
        <v>0</v>
      </c>
      <c r="H666" s="37" t="s">
        <v>28</v>
      </c>
      <c r="I666" s="37" t="s">
        <v>31</v>
      </c>
      <c r="J666" s="37" t="s">
        <v>242</v>
      </c>
      <c r="K666" s="37">
        <v>1030</v>
      </c>
      <c r="L666" s="37" t="s">
        <v>30</v>
      </c>
    </row>
    <row r="667" spans="1:12">
      <c r="A667" s="37" t="s">
        <v>57</v>
      </c>
      <c r="B667" s="37" t="s">
        <v>245</v>
      </c>
      <c r="C667" s="37">
        <v>31.984280910253801</v>
      </c>
      <c r="D667" s="37">
        <v>-81.129864906139403</v>
      </c>
      <c r="E667" s="38">
        <v>42725.503472222219</v>
      </c>
      <c r="F667" s="39">
        <v>0.50347222222222221</v>
      </c>
      <c r="G667" s="37">
        <v>3</v>
      </c>
      <c r="H667" s="37" t="s">
        <v>28</v>
      </c>
      <c r="I667" s="37" t="s">
        <v>31</v>
      </c>
      <c r="J667" s="37" t="s">
        <v>242</v>
      </c>
      <c r="K667" s="37">
        <v>171</v>
      </c>
      <c r="L667" s="37" t="s">
        <v>30</v>
      </c>
    </row>
    <row r="668" spans="1:12">
      <c r="A668" s="37" t="s">
        <v>57</v>
      </c>
      <c r="B668" s="37" t="s">
        <v>245</v>
      </c>
      <c r="C668" s="37">
        <v>31.984280910253801</v>
      </c>
      <c r="D668" s="37">
        <v>-81.129864906139403</v>
      </c>
      <c r="E668" s="38">
        <v>42731.453472222223</v>
      </c>
      <c r="F668" s="39">
        <v>0.45347222222222222</v>
      </c>
      <c r="G668" s="37">
        <v>8</v>
      </c>
      <c r="H668" s="37" t="s">
        <v>28</v>
      </c>
      <c r="I668" s="37" t="s">
        <v>31</v>
      </c>
      <c r="J668" s="37" t="s">
        <v>242</v>
      </c>
      <c r="K668" s="37">
        <v>173</v>
      </c>
      <c r="L668" s="37" t="s">
        <v>30</v>
      </c>
    </row>
    <row r="669" spans="1:12">
      <c r="A669" s="37" t="s">
        <v>57</v>
      </c>
      <c r="B669" s="37" t="s">
        <v>245</v>
      </c>
      <c r="C669" s="37">
        <v>31.984280910253801</v>
      </c>
      <c r="D669" s="37">
        <v>-81.129864906139403</v>
      </c>
      <c r="E669" s="38">
        <v>42755.520833333336</v>
      </c>
      <c r="F669" s="39">
        <v>0.52083333333333337</v>
      </c>
      <c r="G669" s="37">
        <v>14</v>
      </c>
      <c r="H669" s="37" t="s">
        <v>28</v>
      </c>
      <c r="I669" s="37" t="s">
        <v>31</v>
      </c>
      <c r="J669" s="37" t="s">
        <v>242</v>
      </c>
      <c r="K669" s="37">
        <v>20</v>
      </c>
      <c r="L669" s="37" t="s">
        <v>30</v>
      </c>
    </row>
    <row r="670" spans="1:12">
      <c r="A670" s="37" t="s">
        <v>57</v>
      </c>
      <c r="B670" s="37" t="s">
        <v>245</v>
      </c>
      <c r="C670" s="37">
        <v>31.984280910253801</v>
      </c>
      <c r="D670" s="37">
        <v>-81.129864906139403</v>
      </c>
      <c r="E670" s="38">
        <v>42780.510416666664</v>
      </c>
      <c r="F670" s="39">
        <v>0.51041666666666663</v>
      </c>
      <c r="G670" s="37">
        <v>24</v>
      </c>
      <c r="H670" s="37" t="s">
        <v>28</v>
      </c>
      <c r="I670" s="37" t="s">
        <v>31</v>
      </c>
      <c r="J670" s="37" t="s">
        <v>242</v>
      </c>
      <c r="K670" s="37">
        <v>189</v>
      </c>
      <c r="L670" s="37" t="s">
        <v>30</v>
      </c>
    </row>
    <row r="671" spans="1:12">
      <c r="A671" s="37" t="s">
        <v>48</v>
      </c>
      <c r="B671" s="37" t="s">
        <v>248</v>
      </c>
      <c r="C671" s="37">
        <v>31.9806065034544</v>
      </c>
      <c r="D671" s="37">
        <v>-81.125530850568197</v>
      </c>
      <c r="E671" s="38">
        <v>42164.463194444441</v>
      </c>
      <c r="F671" s="39">
        <v>0.46319444444444446</v>
      </c>
      <c r="G671" s="37">
        <v>0</v>
      </c>
      <c r="H671" s="37" t="s">
        <v>28</v>
      </c>
      <c r="I671" s="37" t="s">
        <v>31</v>
      </c>
      <c r="J671" s="37" t="s">
        <v>242</v>
      </c>
      <c r="K671" s="37">
        <v>1220</v>
      </c>
      <c r="L671" s="37" t="s">
        <v>30</v>
      </c>
    </row>
    <row r="672" spans="1:12">
      <c r="A672" s="37" t="s">
        <v>48</v>
      </c>
      <c r="B672" s="37" t="s">
        <v>248</v>
      </c>
      <c r="C672" s="37">
        <v>31.9806065034544</v>
      </c>
      <c r="D672" s="37">
        <v>-81.125530850568197</v>
      </c>
      <c r="E672" s="38">
        <v>42164.463194444441</v>
      </c>
      <c r="F672" s="39">
        <v>0.46319444444444446</v>
      </c>
      <c r="G672" s="37">
        <v>0</v>
      </c>
      <c r="H672" s="37" t="s">
        <v>28</v>
      </c>
      <c r="I672" s="37" t="s">
        <v>29</v>
      </c>
      <c r="J672" s="37" t="s">
        <v>241</v>
      </c>
      <c r="K672" s="37">
        <v>1400</v>
      </c>
      <c r="L672" s="37" t="s">
        <v>30</v>
      </c>
    </row>
    <row r="673" spans="1:12">
      <c r="A673" s="37" t="s">
        <v>59</v>
      </c>
      <c r="B673" s="37" t="s">
        <v>253</v>
      </c>
      <c r="C673" s="37">
        <v>31.971748423804598</v>
      </c>
      <c r="D673" s="37">
        <v>-81.125984676460405</v>
      </c>
      <c r="E673" s="38">
        <v>42164.476388888892</v>
      </c>
      <c r="F673" s="39">
        <v>0.47638888888888886</v>
      </c>
      <c r="G673" s="37">
        <v>0</v>
      </c>
      <c r="H673" s="37" t="s">
        <v>28</v>
      </c>
      <c r="I673" s="37" t="s">
        <v>29</v>
      </c>
      <c r="J673" s="37" t="s">
        <v>241</v>
      </c>
      <c r="K673" s="37">
        <v>330</v>
      </c>
      <c r="L673" s="37" t="s">
        <v>30</v>
      </c>
    </row>
    <row r="674" spans="1:12">
      <c r="A674" s="37" t="s">
        <v>59</v>
      </c>
      <c r="B674" s="37" t="s">
        <v>253</v>
      </c>
      <c r="C674" s="37">
        <v>31.971748423804598</v>
      </c>
      <c r="D674" s="37">
        <v>-81.125984676460405</v>
      </c>
      <c r="E674" s="38">
        <v>42164.476388888892</v>
      </c>
      <c r="F674" s="39">
        <v>0.47638888888888886</v>
      </c>
      <c r="G674" s="37">
        <v>0</v>
      </c>
      <c r="H674" s="37" t="s">
        <v>28</v>
      </c>
      <c r="I674" s="37" t="s">
        <v>31</v>
      </c>
      <c r="J674" s="37" t="s">
        <v>242</v>
      </c>
      <c r="K674" s="37">
        <v>572</v>
      </c>
      <c r="L674" s="37" t="s">
        <v>30</v>
      </c>
    </row>
    <row r="675" spans="1:12">
      <c r="A675" s="37" t="s">
        <v>60</v>
      </c>
      <c r="B675" s="37" t="s">
        <v>254</v>
      </c>
      <c r="C675" s="37">
        <v>32.030499465731999</v>
      </c>
      <c r="D675" s="37">
        <v>-81.085066518624302</v>
      </c>
      <c r="E675" s="38">
        <v>42164.495833333334</v>
      </c>
      <c r="F675" s="39">
        <v>0.49583333333333335</v>
      </c>
      <c r="G675" s="37">
        <v>0</v>
      </c>
      <c r="H675" s="37" t="s">
        <v>28</v>
      </c>
      <c r="I675" s="37" t="s">
        <v>29</v>
      </c>
      <c r="J675" s="37" t="s">
        <v>241</v>
      </c>
      <c r="K675" s="37">
        <v>330</v>
      </c>
      <c r="L675" s="37" t="s">
        <v>30</v>
      </c>
    </row>
    <row r="676" spans="1:12">
      <c r="A676" s="37" t="s">
        <v>60</v>
      </c>
      <c r="B676" s="37" t="s">
        <v>254</v>
      </c>
      <c r="C676" s="37">
        <v>32.030499465731999</v>
      </c>
      <c r="D676" s="37">
        <v>-81.085066518624302</v>
      </c>
      <c r="E676" s="38">
        <v>42164.495833333334</v>
      </c>
      <c r="F676" s="39">
        <v>0.49583333333333335</v>
      </c>
      <c r="G676" s="37">
        <v>0</v>
      </c>
      <c r="H676" s="37" t="s">
        <v>28</v>
      </c>
      <c r="I676" s="37" t="s">
        <v>31</v>
      </c>
      <c r="J676" s="37" t="s">
        <v>242</v>
      </c>
      <c r="K676" s="37">
        <v>478</v>
      </c>
      <c r="L676" s="37" t="s">
        <v>30</v>
      </c>
    </row>
    <row r="677" spans="1:12">
      <c r="A677" s="37" t="s">
        <v>32</v>
      </c>
      <c r="B677" s="37" t="s">
        <v>243</v>
      </c>
      <c r="C677" s="37">
        <v>31.995887131649798</v>
      </c>
      <c r="D677" s="37">
        <v>-81.090554392855694</v>
      </c>
      <c r="E677" s="38">
        <v>42170.364583333336</v>
      </c>
      <c r="F677" s="39">
        <v>0.36458333333333331</v>
      </c>
      <c r="G677" s="37">
        <v>6</v>
      </c>
      <c r="H677" s="37" t="s">
        <v>28</v>
      </c>
      <c r="I677" s="37" t="s">
        <v>29</v>
      </c>
      <c r="J677" s="37" t="s">
        <v>241</v>
      </c>
      <c r="K677" s="37">
        <v>130</v>
      </c>
      <c r="L677" s="37" t="s">
        <v>30</v>
      </c>
    </row>
    <row r="678" spans="1:12">
      <c r="A678" s="37" t="s">
        <v>32</v>
      </c>
      <c r="B678" s="37" t="s">
        <v>243</v>
      </c>
      <c r="C678" s="37">
        <v>31.995887131649798</v>
      </c>
      <c r="D678" s="37">
        <v>-81.090554392855694</v>
      </c>
      <c r="E678" s="38">
        <v>42170.364583333336</v>
      </c>
      <c r="F678" s="39">
        <v>0.36458333333333331</v>
      </c>
      <c r="G678" s="37">
        <v>6</v>
      </c>
      <c r="H678" s="37" t="s">
        <v>28</v>
      </c>
      <c r="I678" s="37" t="s">
        <v>31</v>
      </c>
      <c r="J678" s="37" t="s">
        <v>242</v>
      </c>
      <c r="K678" s="37">
        <v>621</v>
      </c>
      <c r="L678" s="37" t="s">
        <v>30</v>
      </c>
    </row>
    <row r="679" spans="1:12">
      <c r="A679" s="37" t="s">
        <v>56</v>
      </c>
      <c r="B679" s="37" t="s">
        <v>240</v>
      </c>
      <c r="C679" s="37">
        <v>31.982481023192801</v>
      </c>
      <c r="D679" s="37">
        <v>-81.111041875059797</v>
      </c>
      <c r="E679" s="38">
        <v>42170.37777777778</v>
      </c>
      <c r="F679" s="39">
        <v>0.37777777777777777</v>
      </c>
      <c r="G679" s="37">
        <v>6</v>
      </c>
      <c r="H679" s="37" t="s">
        <v>28</v>
      </c>
      <c r="I679" s="37" t="s">
        <v>29</v>
      </c>
      <c r="J679" s="37" t="s">
        <v>241</v>
      </c>
      <c r="K679" s="37">
        <v>78</v>
      </c>
      <c r="L679" s="37" t="s">
        <v>30</v>
      </c>
    </row>
    <row r="680" spans="1:12">
      <c r="A680" s="37" t="s">
        <v>56</v>
      </c>
      <c r="B680" s="37" t="s">
        <v>240</v>
      </c>
      <c r="C680" s="37">
        <v>31.982481023192801</v>
      </c>
      <c r="D680" s="37">
        <v>-81.111041875059797</v>
      </c>
      <c r="E680" s="38">
        <v>42170.37777777778</v>
      </c>
      <c r="F680" s="39">
        <v>0.37777777777777777</v>
      </c>
      <c r="G680" s="37">
        <v>6</v>
      </c>
      <c r="H680" s="37" t="s">
        <v>28</v>
      </c>
      <c r="I680" s="37" t="s">
        <v>31</v>
      </c>
      <c r="J680" s="37" t="s">
        <v>242</v>
      </c>
      <c r="K680" s="37">
        <v>211</v>
      </c>
      <c r="L680" s="37" t="s">
        <v>30</v>
      </c>
    </row>
    <row r="681" spans="1:12">
      <c r="A681" s="37" t="s">
        <v>57</v>
      </c>
      <c r="B681" s="37" t="s">
        <v>245</v>
      </c>
      <c r="C681" s="37">
        <v>31.984280910253801</v>
      </c>
      <c r="D681" s="37">
        <v>-81.129864906139403</v>
      </c>
      <c r="E681" s="38">
        <v>42801.45</v>
      </c>
      <c r="F681" s="39">
        <v>0.45</v>
      </c>
      <c r="G681" s="37">
        <v>5</v>
      </c>
      <c r="H681" s="37" t="s">
        <v>28</v>
      </c>
      <c r="I681" s="37" t="s">
        <v>31</v>
      </c>
      <c r="J681" s="37" t="s">
        <v>242</v>
      </c>
      <c r="K681" s="37">
        <v>309</v>
      </c>
      <c r="L681" s="37" t="s">
        <v>30</v>
      </c>
    </row>
    <row r="682" spans="1:12">
      <c r="A682" s="37" t="s">
        <v>57</v>
      </c>
      <c r="B682" s="37" t="s">
        <v>245</v>
      </c>
      <c r="C682" s="37">
        <v>31.984280910253801</v>
      </c>
      <c r="D682" s="37">
        <v>-81.129864906139403</v>
      </c>
      <c r="E682" s="38">
        <v>42808.455555555556</v>
      </c>
      <c r="F682" s="39">
        <v>0.45555555555555555</v>
      </c>
      <c r="G682" s="37">
        <v>0</v>
      </c>
      <c r="H682" s="37" t="s">
        <v>28</v>
      </c>
      <c r="I682" s="37" t="s">
        <v>31</v>
      </c>
      <c r="J682" s="37" t="s">
        <v>242</v>
      </c>
      <c r="K682" s="37">
        <v>2987</v>
      </c>
      <c r="L682" s="37" t="s">
        <v>30</v>
      </c>
    </row>
    <row r="683" spans="1:12">
      <c r="A683" s="37" t="s">
        <v>48</v>
      </c>
      <c r="B683" s="37" t="s">
        <v>248</v>
      </c>
      <c r="C683" s="37">
        <v>31.9806065034544</v>
      </c>
      <c r="D683" s="37">
        <v>-81.125530850568197</v>
      </c>
      <c r="E683" s="38">
        <v>42170.404861111114</v>
      </c>
      <c r="F683" s="39">
        <v>0.40486111111111112</v>
      </c>
      <c r="G683" s="37">
        <v>6</v>
      </c>
      <c r="H683" s="37" t="s">
        <v>28</v>
      </c>
      <c r="I683" s="37" t="s">
        <v>29</v>
      </c>
      <c r="J683" s="37" t="s">
        <v>241</v>
      </c>
      <c r="K683" s="37">
        <v>490</v>
      </c>
      <c r="L683" s="37" t="s">
        <v>30</v>
      </c>
    </row>
    <row r="684" spans="1:12">
      <c r="A684" s="37" t="s">
        <v>48</v>
      </c>
      <c r="B684" s="37" t="s">
        <v>248</v>
      </c>
      <c r="C684" s="37">
        <v>31.9806065034544</v>
      </c>
      <c r="D684" s="37">
        <v>-81.125530850568197</v>
      </c>
      <c r="E684" s="38">
        <v>42170.404861111114</v>
      </c>
      <c r="F684" s="39">
        <v>0.40486111111111112</v>
      </c>
      <c r="G684" s="37">
        <v>6</v>
      </c>
      <c r="H684" s="37" t="s">
        <v>28</v>
      </c>
      <c r="I684" s="37" t="s">
        <v>31</v>
      </c>
      <c r="J684" s="37" t="s">
        <v>242</v>
      </c>
      <c r="K684" s="37">
        <v>657</v>
      </c>
      <c r="L684" s="37" t="s">
        <v>30</v>
      </c>
    </row>
    <row r="685" spans="1:12">
      <c r="A685" s="37" t="s">
        <v>57</v>
      </c>
      <c r="B685" s="37" t="s">
        <v>245</v>
      </c>
      <c r="C685" s="37">
        <v>31.984280910253801</v>
      </c>
      <c r="D685" s="37">
        <v>-81.129864906139403</v>
      </c>
      <c r="E685" s="38">
        <v>42814.517361111109</v>
      </c>
      <c r="F685" s="39">
        <v>0.51736111111111105</v>
      </c>
      <c r="G685" s="37">
        <v>7</v>
      </c>
      <c r="H685" s="37" t="s">
        <v>28</v>
      </c>
      <c r="I685" s="37" t="s">
        <v>31</v>
      </c>
      <c r="J685" s="37" t="s">
        <v>242</v>
      </c>
      <c r="K685" s="37">
        <v>169</v>
      </c>
      <c r="L685" s="37" t="s">
        <v>30</v>
      </c>
    </row>
    <row r="686" spans="1:12">
      <c r="A686" s="37" t="s">
        <v>57</v>
      </c>
      <c r="B686" s="37" t="s">
        <v>245</v>
      </c>
      <c r="C686" s="37">
        <v>31.984280910253801</v>
      </c>
      <c r="D686" s="37">
        <v>-81.129864906139403</v>
      </c>
      <c r="E686" s="38">
        <v>42815.450694444444</v>
      </c>
      <c r="F686" s="39">
        <v>0.45069444444444445</v>
      </c>
      <c r="G686" s="37">
        <v>7</v>
      </c>
      <c r="H686" s="37" t="s">
        <v>28</v>
      </c>
      <c r="I686" s="37" t="s">
        <v>31</v>
      </c>
      <c r="J686" s="37" t="s">
        <v>242</v>
      </c>
      <c r="K686" s="37">
        <v>185</v>
      </c>
      <c r="L686" s="37" t="s">
        <v>30</v>
      </c>
    </row>
    <row r="687" spans="1:12">
      <c r="A687" s="37" t="s">
        <v>59</v>
      </c>
      <c r="B687" s="37" t="s">
        <v>253</v>
      </c>
      <c r="C687" s="37">
        <v>31.971748423804598</v>
      </c>
      <c r="D687" s="37">
        <v>-81.125984676460405</v>
      </c>
      <c r="E687" s="38">
        <v>42170.429861111108</v>
      </c>
      <c r="F687" s="39">
        <v>0.42986111111111114</v>
      </c>
      <c r="G687" s="37">
        <v>6</v>
      </c>
      <c r="H687" s="37" t="s">
        <v>28</v>
      </c>
      <c r="I687" s="37" t="s">
        <v>29</v>
      </c>
      <c r="J687" s="37" t="s">
        <v>241</v>
      </c>
      <c r="K687" s="37">
        <v>230</v>
      </c>
      <c r="L687" s="37" t="s">
        <v>30</v>
      </c>
    </row>
    <row r="688" spans="1:12">
      <c r="A688" s="37" t="s">
        <v>59</v>
      </c>
      <c r="B688" s="37" t="s">
        <v>253</v>
      </c>
      <c r="C688" s="37">
        <v>31.971748423804598</v>
      </c>
      <c r="D688" s="37">
        <v>-81.125984676460405</v>
      </c>
      <c r="E688" s="38">
        <v>42170.429861111108</v>
      </c>
      <c r="F688" s="39">
        <v>0.42986111111111114</v>
      </c>
      <c r="G688" s="37">
        <v>6</v>
      </c>
      <c r="H688" s="37" t="s">
        <v>28</v>
      </c>
      <c r="I688" s="37" t="s">
        <v>31</v>
      </c>
      <c r="J688" s="37" t="s">
        <v>242</v>
      </c>
      <c r="K688" s="37">
        <v>646</v>
      </c>
      <c r="L688" s="37" t="s">
        <v>30</v>
      </c>
    </row>
    <row r="689" spans="1:12">
      <c r="A689" s="37" t="s">
        <v>60</v>
      </c>
      <c r="B689" s="37" t="s">
        <v>254</v>
      </c>
      <c r="C689" s="37">
        <v>32.030499465731999</v>
      </c>
      <c r="D689" s="37">
        <v>-81.085066518624302</v>
      </c>
      <c r="E689" s="38">
        <v>42170.447222222225</v>
      </c>
      <c r="F689" s="39">
        <v>0.44722222222222224</v>
      </c>
      <c r="G689" s="37">
        <v>6</v>
      </c>
      <c r="H689" s="37" t="s">
        <v>28</v>
      </c>
      <c r="I689" s="37" t="s">
        <v>31</v>
      </c>
      <c r="J689" s="37" t="s">
        <v>242</v>
      </c>
      <c r="K689" s="37">
        <v>1000</v>
      </c>
      <c r="L689" s="37" t="s">
        <v>30</v>
      </c>
    </row>
    <row r="690" spans="1:12">
      <c r="A690" s="37" t="s">
        <v>60</v>
      </c>
      <c r="B690" s="37" t="s">
        <v>254</v>
      </c>
      <c r="C690" s="37">
        <v>32.030499465731999</v>
      </c>
      <c r="D690" s="37">
        <v>-81.085066518624302</v>
      </c>
      <c r="E690" s="38">
        <v>42170.447222222225</v>
      </c>
      <c r="F690" s="39">
        <v>0.44722222222222224</v>
      </c>
      <c r="G690" s="37">
        <v>6</v>
      </c>
      <c r="H690" s="37" t="s">
        <v>28</v>
      </c>
      <c r="I690" s="37" t="s">
        <v>29</v>
      </c>
      <c r="J690" s="37" t="s">
        <v>241</v>
      </c>
      <c r="K690" s="37">
        <v>1700</v>
      </c>
      <c r="L690" s="37" t="s">
        <v>30</v>
      </c>
    </row>
    <row r="691" spans="1:12">
      <c r="A691" s="37" t="s">
        <v>78</v>
      </c>
      <c r="B691" s="37" t="s">
        <v>249</v>
      </c>
      <c r="C691" s="37">
        <v>31.9867850198948</v>
      </c>
      <c r="D691" s="37">
        <v>-81.116596661316706</v>
      </c>
      <c r="E691" s="38">
        <v>42171.434027777781</v>
      </c>
      <c r="F691" s="39">
        <v>0.43402777777777773</v>
      </c>
      <c r="G691" s="37">
        <v>7</v>
      </c>
      <c r="H691" s="37" t="s">
        <v>28</v>
      </c>
      <c r="I691" s="37" t="s">
        <v>31</v>
      </c>
      <c r="J691" s="37" t="s">
        <v>242</v>
      </c>
      <c r="K691" s="37">
        <v>98</v>
      </c>
      <c r="L691" s="37" t="s">
        <v>30</v>
      </c>
    </row>
    <row r="692" spans="1:12">
      <c r="A692" s="37" t="s">
        <v>73</v>
      </c>
      <c r="B692" s="37" t="s">
        <v>251</v>
      </c>
      <c r="C692" s="37">
        <v>31.993115442766999</v>
      </c>
      <c r="D692" s="37">
        <v>-81.1013377418072</v>
      </c>
      <c r="E692" s="38">
        <v>42171.444444444445</v>
      </c>
      <c r="F692" s="39">
        <v>0.44444444444444442</v>
      </c>
      <c r="G692" s="37">
        <v>7</v>
      </c>
      <c r="H692" s="37" t="s">
        <v>28</v>
      </c>
      <c r="I692" s="37" t="s">
        <v>31</v>
      </c>
      <c r="J692" s="37" t="s">
        <v>242</v>
      </c>
      <c r="K692" s="37">
        <v>183</v>
      </c>
      <c r="L692" s="37" t="s">
        <v>30</v>
      </c>
    </row>
    <row r="693" spans="1:12">
      <c r="A693" s="37" t="s">
        <v>27</v>
      </c>
      <c r="B693" s="37" t="s">
        <v>240</v>
      </c>
      <c r="C693" s="37">
        <v>31.982481023192801</v>
      </c>
      <c r="D693" s="37">
        <v>-81.111041875059797</v>
      </c>
      <c r="E693" s="38">
        <v>42171.454861111109</v>
      </c>
      <c r="F693" s="39">
        <v>0.4548611111111111</v>
      </c>
      <c r="G693" s="37">
        <v>7</v>
      </c>
      <c r="H693" s="37" t="s">
        <v>28</v>
      </c>
      <c r="I693" s="37" t="s">
        <v>31</v>
      </c>
      <c r="J693" s="37" t="s">
        <v>242</v>
      </c>
      <c r="K693" s="37">
        <v>121</v>
      </c>
      <c r="L693" s="37" t="s">
        <v>30</v>
      </c>
    </row>
    <row r="694" spans="1:12">
      <c r="A694" s="37" t="s">
        <v>57</v>
      </c>
      <c r="B694" s="37" t="s">
        <v>245</v>
      </c>
      <c r="C694" s="37">
        <v>31.984280910253801</v>
      </c>
      <c r="D694" s="37">
        <v>-81.129864906139403</v>
      </c>
      <c r="E694" s="38">
        <v>42824.458333333336</v>
      </c>
      <c r="F694" s="39">
        <v>0.45833333333333331</v>
      </c>
      <c r="G694" s="37">
        <v>16</v>
      </c>
      <c r="H694" s="37" t="s">
        <v>28</v>
      </c>
      <c r="I694" s="37" t="s">
        <v>31</v>
      </c>
      <c r="J694" s="37" t="s">
        <v>242</v>
      </c>
      <c r="K694" s="37">
        <v>426</v>
      </c>
      <c r="L694" s="37" t="s">
        <v>30</v>
      </c>
    </row>
    <row r="695" spans="1:12">
      <c r="A695" s="37" t="s">
        <v>74</v>
      </c>
      <c r="B695" s="37" t="s">
        <v>255</v>
      </c>
      <c r="C695" s="37">
        <v>31.964633593941102</v>
      </c>
      <c r="D695" s="37">
        <v>-81.135533939742899</v>
      </c>
      <c r="E695" s="38">
        <v>42171.510416666664</v>
      </c>
      <c r="F695" s="39">
        <v>0.51041666666666663</v>
      </c>
      <c r="G695" s="37">
        <v>8</v>
      </c>
      <c r="H695" s="37" t="s">
        <v>28</v>
      </c>
      <c r="I695" s="37" t="s">
        <v>31</v>
      </c>
      <c r="J695" s="37" t="s">
        <v>242</v>
      </c>
      <c r="K695" s="37">
        <v>228</v>
      </c>
      <c r="L695" s="37" t="s">
        <v>30</v>
      </c>
    </row>
    <row r="696" spans="1:12">
      <c r="A696" s="37" t="s">
        <v>75</v>
      </c>
      <c r="B696" s="37" t="s">
        <v>256</v>
      </c>
      <c r="C696" s="37">
        <v>31.965998805129299</v>
      </c>
      <c r="D696" s="37">
        <v>-81.134277619450003</v>
      </c>
      <c r="E696" s="38">
        <v>42171.517361111109</v>
      </c>
      <c r="F696" s="39">
        <v>0.51736111111111105</v>
      </c>
      <c r="G696" s="37">
        <v>8</v>
      </c>
      <c r="H696" s="37" t="s">
        <v>28</v>
      </c>
      <c r="I696" s="37" t="s">
        <v>31</v>
      </c>
      <c r="J696" s="37" t="s">
        <v>242</v>
      </c>
      <c r="K696" s="37">
        <v>262</v>
      </c>
      <c r="L696" s="37" t="s">
        <v>30</v>
      </c>
    </row>
    <row r="697" spans="1:12">
      <c r="A697" s="37" t="s">
        <v>76</v>
      </c>
      <c r="B697" s="37" t="s">
        <v>257</v>
      </c>
      <c r="C697" s="37">
        <v>31.963846986497899</v>
      </c>
      <c r="D697" s="37">
        <v>-81.120341943777106</v>
      </c>
      <c r="E697" s="38">
        <v>42171.53125</v>
      </c>
      <c r="F697" s="39">
        <v>0.53125</v>
      </c>
      <c r="G697" s="37">
        <v>8</v>
      </c>
      <c r="H697" s="37" t="s">
        <v>28</v>
      </c>
      <c r="I697" s="37" t="s">
        <v>31</v>
      </c>
      <c r="J697" s="37" t="s">
        <v>242</v>
      </c>
      <c r="K697" s="37">
        <v>98</v>
      </c>
      <c r="L697" s="37" t="s">
        <v>30</v>
      </c>
    </row>
    <row r="698" spans="1:12">
      <c r="A698" s="37" t="s">
        <v>77</v>
      </c>
      <c r="B698" s="37" t="s">
        <v>257</v>
      </c>
      <c r="C698" s="37">
        <v>31.963846986497899</v>
      </c>
      <c r="D698" s="37">
        <v>-81.120341943777106</v>
      </c>
      <c r="E698" s="38">
        <v>42171.53125</v>
      </c>
      <c r="F698" s="39">
        <v>0.53125</v>
      </c>
      <c r="G698" s="37">
        <v>8</v>
      </c>
      <c r="H698" s="37" t="s">
        <v>28</v>
      </c>
      <c r="I698" s="37" t="s">
        <v>31</v>
      </c>
      <c r="J698" s="37" t="s">
        <v>242</v>
      </c>
      <c r="K698" s="37">
        <v>98</v>
      </c>
      <c r="L698" s="37" t="s">
        <v>30</v>
      </c>
    </row>
    <row r="699" spans="1:12">
      <c r="A699" s="37" t="s">
        <v>32</v>
      </c>
      <c r="B699" s="37" t="s">
        <v>243</v>
      </c>
      <c r="C699" s="37">
        <v>31.995887131649798</v>
      </c>
      <c r="D699" s="37">
        <v>-81.090554392855694</v>
      </c>
      <c r="E699" s="38">
        <v>42180.363194444442</v>
      </c>
      <c r="F699" s="39">
        <v>0.36319444444444443</v>
      </c>
      <c r="G699" s="37">
        <v>3</v>
      </c>
      <c r="H699" s="37" t="s">
        <v>28</v>
      </c>
      <c r="I699" s="37" t="s">
        <v>31</v>
      </c>
      <c r="J699" s="37" t="s">
        <v>242</v>
      </c>
      <c r="K699" s="37">
        <v>1220</v>
      </c>
      <c r="L699" s="37" t="s">
        <v>30</v>
      </c>
    </row>
    <row r="700" spans="1:12">
      <c r="A700" s="37" t="s">
        <v>32</v>
      </c>
      <c r="B700" s="37" t="s">
        <v>243</v>
      </c>
      <c r="C700" s="37">
        <v>31.995887131649798</v>
      </c>
      <c r="D700" s="37">
        <v>-81.090554392855694</v>
      </c>
      <c r="E700" s="38">
        <v>42180.363194444442</v>
      </c>
      <c r="F700" s="39">
        <v>0.36319444444444443</v>
      </c>
      <c r="G700" s="37">
        <v>3</v>
      </c>
      <c r="H700" s="37" t="s">
        <v>28</v>
      </c>
      <c r="I700" s="37" t="s">
        <v>29</v>
      </c>
      <c r="J700" s="37" t="s">
        <v>241</v>
      </c>
      <c r="K700" s="37">
        <v>24000</v>
      </c>
      <c r="L700" s="37" t="s">
        <v>30</v>
      </c>
    </row>
    <row r="701" spans="1:12">
      <c r="A701" s="37" t="s">
        <v>56</v>
      </c>
      <c r="B701" s="37" t="s">
        <v>240</v>
      </c>
      <c r="C701" s="37">
        <v>31.982481023192801</v>
      </c>
      <c r="D701" s="37">
        <v>-81.111041875059797</v>
      </c>
      <c r="E701" s="38">
        <v>42180.375694444447</v>
      </c>
      <c r="F701" s="39">
        <v>0.37569444444444444</v>
      </c>
      <c r="G701" s="37">
        <v>3</v>
      </c>
      <c r="H701" s="37" t="s">
        <v>28</v>
      </c>
      <c r="I701" s="37" t="s">
        <v>31</v>
      </c>
      <c r="J701" s="37" t="s">
        <v>242</v>
      </c>
      <c r="K701" s="37">
        <v>2630</v>
      </c>
      <c r="L701" s="37" t="s">
        <v>30</v>
      </c>
    </row>
    <row r="702" spans="1:12">
      <c r="A702" s="37" t="s">
        <v>56</v>
      </c>
      <c r="B702" s="37" t="s">
        <v>240</v>
      </c>
      <c r="C702" s="37">
        <v>31.982481023192801</v>
      </c>
      <c r="D702" s="37">
        <v>-81.111041875059797</v>
      </c>
      <c r="E702" s="38">
        <v>42180.375694444447</v>
      </c>
      <c r="F702" s="39">
        <v>0.37569444444444444</v>
      </c>
      <c r="G702" s="37">
        <v>3</v>
      </c>
      <c r="H702" s="37" t="s">
        <v>28</v>
      </c>
      <c r="I702" s="37" t="s">
        <v>29</v>
      </c>
      <c r="J702" s="37" t="s">
        <v>241</v>
      </c>
      <c r="K702" s="37">
        <v>3500</v>
      </c>
      <c r="L702" s="37" t="s">
        <v>30</v>
      </c>
    </row>
    <row r="703" spans="1:12">
      <c r="A703" s="37" t="s">
        <v>57</v>
      </c>
      <c r="B703" s="37" t="s">
        <v>245</v>
      </c>
      <c r="C703" s="37">
        <v>31.984280910253801</v>
      </c>
      <c r="D703" s="37">
        <v>-81.129864906139403</v>
      </c>
      <c r="E703" s="38">
        <v>42844.569444444445</v>
      </c>
      <c r="F703" s="39">
        <v>0.56944444444444442</v>
      </c>
      <c r="G703" s="37">
        <v>14</v>
      </c>
      <c r="H703" s="37" t="s">
        <v>28</v>
      </c>
      <c r="I703" s="37" t="s">
        <v>31</v>
      </c>
      <c r="J703" s="37" t="s">
        <v>242</v>
      </c>
      <c r="K703" s="37">
        <v>238</v>
      </c>
      <c r="L703" s="37" t="s">
        <v>30</v>
      </c>
    </row>
    <row r="704" spans="1:12">
      <c r="A704" s="37" t="s">
        <v>57</v>
      </c>
      <c r="B704" s="37" t="s">
        <v>245</v>
      </c>
      <c r="C704" s="37">
        <v>31.984280910253801</v>
      </c>
      <c r="D704" s="37">
        <v>-81.129864906139403</v>
      </c>
      <c r="E704" s="38">
        <v>42872.614583333336</v>
      </c>
      <c r="F704" s="39">
        <v>0.61458333333333337</v>
      </c>
      <c r="G704" s="37">
        <v>5</v>
      </c>
      <c r="H704" s="37" t="s">
        <v>28</v>
      </c>
      <c r="I704" s="37" t="s">
        <v>31</v>
      </c>
      <c r="J704" s="37" t="s">
        <v>242</v>
      </c>
      <c r="K704" s="37">
        <v>272</v>
      </c>
      <c r="L704" s="37" t="s">
        <v>30</v>
      </c>
    </row>
    <row r="705" spans="1:12">
      <c r="A705" s="37" t="s">
        <v>48</v>
      </c>
      <c r="B705" s="37" t="s">
        <v>248</v>
      </c>
      <c r="C705" s="37">
        <v>31.9806065034544</v>
      </c>
      <c r="D705" s="37">
        <v>-81.125530850568197</v>
      </c>
      <c r="E705" s="38">
        <v>42180.399305555555</v>
      </c>
      <c r="F705" s="39">
        <v>0.39930555555555558</v>
      </c>
      <c r="G705" s="37">
        <v>3</v>
      </c>
      <c r="H705" s="37" t="s">
        <v>28</v>
      </c>
      <c r="I705" s="37" t="s">
        <v>29</v>
      </c>
      <c r="J705" s="37" t="s">
        <v>241</v>
      </c>
      <c r="K705" s="37">
        <v>790</v>
      </c>
      <c r="L705" s="37" t="s">
        <v>30</v>
      </c>
    </row>
    <row r="706" spans="1:12">
      <c r="A706" s="37" t="s">
        <v>48</v>
      </c>
      <c r="B706" s="37" t="s">
        <v>248</v>
      </c>
      <c r="C706" s="37">
        <v>31.9806065034544</v>
      </c>
      <c r="D706" s="37">
        <v>-81.125530850568197</v>
      </c>
      <c r="E706" s="38">
        <v>42180.399305555555</v>
      </c>
      <c r="F706" s="39">
        <v>0.39930555555555558</v>
      </c>
      <c r="G706" s="37">
        <v>3</v>
      </c>
      <c r="H706" s="37" t="s">
        <v>28</v>
      </c>
      <c r="I706" s="37" t="s">
        <v>31</v>
      </c>
      <c r="J706" s="37" t="s">
        <v>242</v>
      </c>
      <c r="K706" s="37">
        <v>2120</v>
      </c>
      <c r="L706" s="37" t="s">
        <v>30</v>
      </c>
    </row>
    <row r="707" spans="1:12">
      <c r="A707" s="37" t="s">
        <v>58</v>
      </c>
      <c r="B707" s="37" t="s">
        <v>245</v>
      </c>
      <c r="C707" s="37">
        <v>31.984280910253801</v>
      </c>
      <c r="D707" s="37">
        <v>-81.129864906139403</v>
      </c>
      <c r="E707" s="38">
        <v>42894.472222222219</v>
      </c>
      <c r="F707" s="39">
        <v>0.47222222222222221</v>
      </c>
      <c r="G707" s="37">
        <v>1</v>
      </c>
      <c r="H707" s="37" t="s">
        <v>28</v>
      </c>
      <c r="I707" s="37" t="s">
        <v>31</v>
      </c>
      <c r="J707" s="37" t="s">
        <v>242</v>
      </c>
      <c r="K707" s="37">
        <v>6131</v>
      </c>
      <c r="L707" s="37" t="s">
        <v>30</v>
      </c>
    </row>
    <row r="708" spans="1:12">
      <c r="A708" s="37" t="s">
        <v>57</v>
      </c>
      <c r="B708" s="37" t="s">
        <v>245</v>
      </c>
      <c r="C708" s="37">
        <v>31.984280910253801</v>
      </c>
      <c r="D708" s="37">
        <v>-81.129864906139403</v>
      </c>
      <c r="E708" s="38">
        <v>42899.479166666664</v>
      </c>
      <c r="F708" s="39">
        <v>0.47916666666666669</v>
      </c>
      <c r="G708" s="37">
        <v>6</v>
      </c>
      <c r="H708" s="37" t="s">
        <v>28</v>
      </c>
      <c r="I708" s="37" t="s">
        <v>31</v>
      </c>
      <c r="J708" s="37" t="s">
        <v>242</v>
      </c>
      <c r="K708" s="37">
        <v>490</v>
      </c>
      <c r="L708" s="37" t="s">
        <v>30</v>
      </c>
    </row>
    <row r="709" spans="1:12">
      <c r="A709" s="37" t="s">
        <v>59</v>
      </c>
      <c r="B709" s="37" t="s">
        <v>253</v>
      </c>
      <c r="C709" s="37">
        <v>31.971748423804598</v>
      </c>
      <c r="D709" s="37">
        <v>-81.125984676460405</v>
      </c>
      <c r="E709" s="38">
        <v>42180.419444444444</v>
      </c>
      <c r="F709" s="39">
        <v>0.41944444444444445</v>
      </c>
      <c r="G709" s="37">
        <v>3</v>
      </c>
      <c r="H709" s="37" t="s">
        <v>28</v>
      </c>
      <c r="I709" s="37" t="s">
        <v>29</v>
      </c>
      <c r="J709" s="37" t="s">
        <v>241</v>
      </c>
      <c r="K709" s="37">
        <v>2400</v>
      </c>
      <c r="L709" s="37" t="s">
        <v>30</v>
      </c>
    </row>
    <row r="710" spans="1:12">
      <c r="A710" s="37" t="s">
        <v>59</v>
      </c>
      <c r="B710" s="37" t="s">
        <v>253</v>
      </c>
      <c r="C710" s="37">
        <v>31.971748423804598</v>
      </c>
      <c r="D710" s="37">
        <v>-81.125984676460405</v>
      </c>
      <c r="E710" s="38">
        <v>42180.419444444444</v>
      </c>
      <c r="F710" s="39">
        <v>0.41944444444444445</v>
      </c>
      <c r="G710" s="37">
        <v>3</v>
      </c>
      <c r="H710" s="37" t="s">
        <v>28</v>
      </c>
      <c r="I710" s="37" t="s">
        <v>31</v>
      </c>
      <c r="J710" s="37" t="s">
        <v>242</v>
      </c>
      <c r="K710" s="37">
        <v>2760</v>
      </c>
      <c r="L710" s="37" t="s">
        <v>30</v>
      </c>
    </row>
    <row r="711" spans="1:12">
      <c r="A711" s="37" t="s">
        <v>60</v>
      </c>
      <c r="B711" s="37" t="s">
        <v>254</v>
      </c>
      <c r="C711" s="37">
        <v>32.030499465731999</v>
      </c>
      <c r="D711" s="37">
        <v>-81.085066518624302</v>
      </c>
      <c r="E711" s="38">
        <v>42180.435416666667</v>
      </c>
      <c r="F711" s="39">
        <v>0.43541666666666667</v>
      </c>
      <c r="G711" s="37">
        <v>3</v>
      </c>
      <c r="H711" s="37" t="s">
        <v>28</v>
      </c>
      <c r="I711" s="37" t="s">
        <v>31</v>
      </c>
      <c r="J711" s="37" t="s">
        <v>242</v>
      </c>
      <c r="K711" s="37">
        <v>884</v>
      </c>
      <c r="L711" s="37" t="s">
        <v>30</v>
      </c>
    </row>
    <row r="712" spans="1:12">
      <c r="A712" s="37" t="s">
        <v>60</v>
      </c>
      <c r="B712" s="37" t="s">
        <v>254</v>
      </c>
      <c r="C712" s="37">
        <v>32.030499465731999</v>
      </c>
      <c r="D712" s="37">
        <v>-81.085066518624302</v>
      </c>
      <c r="E712" s="38">
        <v>42180.435416666667</v>
      </c>
      <c r="F712" s="39">
        <v>0.43541666666666667</v>
      </c>
      <c r="G712" s="37">
        <v>3</v>
      </c>
      <c r="H712" s="37" t="s">
        <v>28</v>
      </c>
      <c r="I712" s="37" t="s">
        <v>29</v>
      </c>
      <c r="J712" s="37" t="s">
        <v>241</v>
      </c>
      <c r="K712" s="37">
        <v>3500</v>
      </c>
      <c r="L712" s="37" t="s">
        <v>30</v>
      </c>
    </row>
    <row r="713" spans="1:12">
      <c r="A713" s="37" t="s">
        <v>78</v>
      </c>
      <c r="B713" s="37" t="s">
        <v>249</v>
      </c>
      <c r="C713" s="37">
        <v>31.9867850198948</v>
      </c>
      <c r="D713" s="37">
        <v>-81.116596661316706</v>
      </c>
      <c r="E713" s="38">
        <v>42206.423611111109</v>
      </c>
      <c r="F713" s="39">
        <v>0.4236111111111111</v>
      </c>
      <c r="G713" s="37">
        <v>2</v>
      </c>
      <c r="H713" s="37" t="s">
        <v>28</v>
      </c>
      <c r="I713" s="37" t="s">
        <v>31</v>
      </c>
      <c r="J713" s="37" t="s">
        <v>242</v>
      </c>
      <c r="K713" s="37">
        <v>459</v>
      </c>
      <c r="L713" s="37" t="s">
        <v>30</v>
      </c>
    </row>
    <row r="714" spans="1:12">
      <c r="A714" s="37" t="s">
        <v>73</v>
      </c>
      <c r="B714" s="37" t="s">
        <v>251</v>
      </c>
      <c r="C714" s="37">
        <v>31.993115442766999</v>
      </c>
      <c r="D714" s="37">
        <v>-81.1013377418072</v>
      </c>
      <c r="E714" s="38">
        <v>42206.4375</v>
      </c>
      <c r="F714" s="39">
        <v>0.4375</v>
      </c>
      <c r="G714" s="37">
        <v>2</v>
      </c>
      <c r="H714" s="37" t="s">
        <v>28</v>
      </c>
      <c r="I714" s="37" t="s">
        <v>31</v>
      </c>
      <c r="J714" s="37" t="s">
        <v>242</v>
      </c>
      <c r="K714" s="37">
        <v>231</v>
      </c>
      <c r="L714" s="37" t="s">
        <v>30</v>
      </c>
    </row>
    <row r="715" spans="1:12">
      <c r="A715" s="37" t="s">
        <v>27</v>
      </c>
      <c r="B715" s="37" t="s">
        <v>240</v>
      </c>
      <c r="C715" s="37">
        <v>31.982481023192801</v>
      </c>
      <c r="D715" s="37">
        <v>-81.111041875059797</v>
      </c>
      <c r="E715" s="38">
        <v>42206.447916666664</v>
      </c>
      <c r="F715" s="39">
        <v>0.44791666666666669</v>
      </c>
      <c r="G715" s="37">
        <v>2</v>
      </c>
      <c r="H715" s="37" t="s">
        <v>28</v>
      </c>
      <c r="I715" s="37" t="s">
        <v>31</v>
      </c>
      <c r="J715" s="37" t="s">
        <v>242</v>
      </c>
      <c r="K715" s="37">
        <v>295</v>
      </c>
      <c r="L715" s="37" t="s">
        <v>30</v>
      </c>
    </row>
    <row r="716" spans="1:12">
      <c r="A716" s="37" t="s">
        <v>57</v>
      </c>
      <c r="B716" s="37" t="s">
        <v>245</v>
      </c>
      <c r="C716" s="37">
        <v>31.984280910253801</v>
      </c>
      <c r="D716" s="37">
        <v>-81.129864906139403</v>
      </c>
      <c r="E716" s="38">
        <v>42906.451388888891</v>
      </c>
      <c r="F716" s="39">
        <v>0.4513888888888889</v>
      </c>
      <c r="G716" s="37">
        <v>0</v>
      </c>
      <c r="H716" s="37" t="s">
        <v>28</v>
      </c>
      <c r="I716" s="37" t="s">
        <v>31</v>
      </c>
      <c r="J716" s="37" t="s">
        <v>242</v>
      </c>
      <c r="K716" s="37">
        <v>431</v>
      </c>
      <c r="L716" s="37" t="s">
        <v>30</v>
      </c>
    </row>
    <row r="717" spans="1:12">
      <c r="A717" s="37" t="s">
        <v>74</v>
      </c>
      <c r="B717" s="37" t="s">
        <v>255</v>
      </c>
      <c r="C717" s="37">
        <v>31.964633593941102</v>
      </c>
      <c r="D717" s="37">
        <v>-81.135533939742899</v>
      </c>
      <c r="E717" s="38">
        <v>42206.496527777781</v>
      </c>
      <c r="F717" s="39">
        <v>0.49652777777777773</v>
      </c>
      <c r="G717" s="37">
        <v>2</v>
      </c>
      <c r="H717" s="37" t="s">
        <v>28</v>
      </c>
      <c r="I717" s="37" t="s">
        <v>31</v>
      </c>
      <c r="J717" s="37" t="s">
        <v>242</v>
      </c>
      <c r="K717" s="37">
        <v>183</v>
      </c>
      <c r="L717" s="37" t="s">
        <v>30</v>
      </c>
    </row>
    <row r="718" spans="1:12">
      <c r="A718" s="37" t="s">
        <v>75</v>
      </c>
      <c r="B718" s="37" t="s">
        <v>256</v>
      </c>
      <c r="C718" s="37">
        <v>31.965998805129299</v>
      </c>
      <c r="D718" s="37">
        <v>-81.134277619450003</v>
      </c>
      <c r="E718" s="38">
        <v>42206.503472222219</v>
      </c>
      <c r="F718" s="39">
        <v>0.50347222222222221</v>
      </c>
      <c r="G718" s="37">
        <v>3</v>
      </c>
      <c r="H718" s="37" t="s">
        <v>28</v>
      </c>
      <c r="I718" s="37" t="s">
        <v>31</v>
      </c>
      <c r="J718" s="37" t="s">
        <v>242</v>
      </c>
      <c r="K718" s="37">
        <v>85</v>
      </c>
      <c r="L718" s="37" t="s">
        <v>30</v>
      </c>
    </row>
    <row r="719" spans="1:12">
      <c r="A719" s="37" t="s">
        <v>76</v>
      </c>
      <c r="B719" s="37" t="s">
        <v>257</v>
      </c>
      <c r="C719" s="37">
        <v>31.963846986497899</v>
      </c>
      <c r="D719" s="37">
        <v>-81.120341943777106</v>
      </c>
      <c r="E719" s="38">
        <v>42206.517361111109</v>
      </c>
      <c r="F719" s="39">
        <v>0.51736111111111105</v>
      </c>
      <c r="G719" s="37">
        <v>3</v>
      </c>
      <c r="H719" s="37" t="s">
        <v>28</v>
      </c>
      <c r="I719" s="37" t="s">
        <v>31</v>
      </c>
      <c r="J719" s="37" t="s">
        <v>242</v>
      </c>
      <c r="K719" s="37">
        <v>0</v>
      </c>
      <c r="L719" s="37" t="s">
        <v>30</v>
      </c>
    </row>
    <row r="720" spans="1:12">
      <c r="A720" s="37" t="s">
        <v>77</v>
      </c>
      <c r="B720" s="37" t="s">
        <v>257</v>
      </c>
      <c r="C720" s="37">
        <v>31.963846986497899</v>
      </c>
      <c r="D720" s="37">
        <v>-81.120341943777106</v>
      </c>
      <c r="E720" s="38">
        <v>42206.517361111109</v>
      </c>
      <c r="F720" s="39">
        <v>0.51736111111111105</v>
      </c>
      <c r="G720" s="37">
        <v>3</v>
      </c>
      <c r="H720" s="37" t="s">
        <v>28</v>
      </c>
      <c r="I720" s="37" t="s">
        <v>31</v>
      </c>
      <c r="J720" s="37" t="s">
        <v>242</v>
      </c>
      <c r="K720" s="37">
        <v>0</v>
      </c>
      <c r="L720" s="37" t="s">
        <v>30</v>
      </c>
    </row>
    <row r="721" spans="1:12">
      <c r="A721" s="37" t="s">
        <v>78</v>
      </c>
      <c r="B721" s="37" t="s">
        <v>249</v>
      </c>
      <c r="C721" s="37">
        <v>31.9867850198948</v>
      </c>
      <c r="D721" s="37">
        <v>-81.116596661316706</v>
      </c>
      <c r="E721" s="38">
        <v>42234.486111111109</v>
      </c>
      <c r="F721" s="39">
        <v>0.4861111111111111</v>
      </c>
      <c r="G721" s="37">
        <v>1</v>
      </c>
      <c r="H721" s="37" t="s">
        <v>28</v>
      </c>
      <c r="I721" s="37" t="s">
        <v>31</v>
      </c>
      <c r="J721" s="37" t="s">
        <v>242</v>
      </c>
      <c r="K721" s="37">
        <v>4352</v>
      </c>
      <c r="L721" s="37" t="s">
        <v>30</v>
      </c>
    </row>
    <row r="722" spans="1:12">
      <c r="A722" s="37" t="s">
        <v>73</v>
      </c>
      <c r="B722" s="37" t="s">
        <v>251</v>
      </c>
      <c r="C722" s="37">
        <v>31.993115442766999</v>
      </c>
      <c r="D722" s="37">
        <v>-81.1013377418072</v>
      </c>
      <c r="E722" s="38">
        <v>42234.496527777781</v>
      </c>
      <c r="F722" s="39">
        <v>0.49652777777777773</v>
      </c>
      <c r="G722" s="37">
        <v>1</v>
      </c>
      <c r="H722" s="37" t="s">
        <v>28</v>
      </c>
      <c r="I722" s="37" t="s">
        <v>31</v>
      </c>
      <c r="J722" s="37" t="s">
        <v>242</v>
      </c>
      <c r="K722" s="37">
        <v>3255</v>
      </c>
      <c r="L722" s="37" t="s">
        <v>30</v>
      </c>
    </row>
    <row r="723" spans="1:12">
      <c r="A723" s="37" t="s">
        <v>27</v>
      </c>
      <c r="B723" s="37" t="s">
        <v>240</v>
      </c>
      <c r="C723" s="37">
        <v>31.982481023192801</v>
      </c>
      <c r="D723" s="37">
        <v>-81.111041875059797</v>
      </c>
      <c r="E723" s="38">
        <v>42234.510416666664</v>
      </c>
      <c r="F723" s="39">
        <v>0.51041666666666663</v>
      </c>
      <c r="G723" s="37">
        <v>2</v>
      </c>
      <c r="H723" s="37" t="s">
        <v>28</v>
      </c>
      <c r="I723" s="37" t="s">
        <v>31</v>
      </c>
      <c r="J723" s="37" t="s">
        <v>242</v>
      </c>
      <c r="K723" s="37">
        <v>4352</v>
      </c>
      <c r="L723" s="37" t="s">
        <v>30</v>
      </c>
    </row>
    <row r="724" spans="1:12">
      <c r="A724" s="37" t="s">
        <v>57</v>
      </c>
      <c r="B724" s="37" t="s">
        <v>245</v>
      </c>
      <c r="C724" s="37">
        <v>31.984280910253801</v>
      </c>
      <c r="D724" s="37">
        <v>-81.129864906139403</v>
      </c>
      <c r="E724" s="38">
        <v>42910.482638888891</v>
      </c>
      <c r="F724" s="39">
        <v>0.4826388888888889</v>
      </c>
      <c r="G724" s="37">
        <v>3</v>
      </c>
      <c r="H724" s="37" t="s">
        <v>28</v>
      </c>
      <c r="I724" s="37" t="s">
        <v>31</v>
      </c>
      <c r="J724" s="37" t="s">
        <v>242</v>
      </c>
      <c r="K724" s="37">
        <v>203</v>
      </c>
      <c r="L724" s="37" t="s">
        <v>30</v>
      </c>
    </row>
    <row r="725" spans="1:12">
      <c r="A725" s="37" t="s">
        <v>74</v>
      </c>
      <c r="B725" s="37" t="s">
        <v>255</v>
      </c>
      <c r="C725" s="37">
        <v>31.964633593941102</v>
      </c>
      <c r="D725" s="37">
        <v>-81.135533939742899</v>
      </c>
      <c r="E725" s="38">
        <v>42234.552083333336</v>
      </c>
      <c r="F725" s="39">
        <v>0.55208333333333337</v>
      </c>
      <c r="G725" s="37">
        <v>2</v>
      </c>
      <c r="H725" s="37" t="s">
        <v>28</v>
      </c>
      <c r="I725" s="37" t="s">
        <v>31</v>
      </c>
      <c r="J725" s="37" t="s">
        <v>242</v>
      </c>
      <c r="K725" s="37">
        <v>2909</v>
      </c>
      <c r="L725" s="37" t="s">
        <v>30</v>
      </c>
    </row>
    <row r="726" spans="1:12">
      <c r="A726" s="37" t="s">
        <v>75</v>
      </c>
      <c r="B726" s="37" t="s">
        <v>256</v>
      </c>
      <c r="C726" s="37">
        <v>31.965998805129299</v>
      </c>
      <c r="D726" s="37">
        <v>-81.134277619450003</v>
      </c>
      <c r="E726" s="38">
        <v>42234.559027777781</v>
      </c>
      <c r="F726" s="39">
        <v>0.55902777777777779</v>
      </c>
      <c r="G726" s="37">
        <v>2</v>
      </c>
      <c r="H726" s="37" t="s">
        <v>28</v>
      </c>
      <c r="I726" s="37" t="s">
        <v>31</v>
      </c>
      <c r="J726" s="37" t="s">
        <v>242</v>
      </c>
      <c r="K726" s="37">
        <v>689</v>
      </c>
      <c r="L726" s="37" t="s">
        <v>30</v>
      </c>
    </row>
    <row r="727" spans="1:12">
      <c r="A727" s="37" t="s">
        <v>76</v>
      </c>
      <c r="B727" s="37" t="s">
        <v>257</v>
      </c>
      <c r="C727" s="37">
        <v>31.963846986497899</v>
      </c>
      <c r="D727" s="37">
        <v>-81.120341943777106</v>
      </c>
      <c r="E727" s="38">
        <v>42234.569444444445</v>
      </c>
      <c r="F727" s="39">
        <v>0.56944444444444442</v>
      </c>
      <c r="G727" s="37">
        <v>2</v>
      </c>
      <c r="H727" s="37" t="s">
        <v>28</v>
      </c>
      <c r="I727" s="37" t="s">
        <v>31</v>
      </c>
      <c r="J727" s="37" t="s">
        <v>242</v>
      </c>
      <c r="K727" s="37">
        <v>389</v>
      </c>
      <c r="L727" s="37" t="s">
        <v>30</v>
      </c>
    </row>
    <row r="728" spans="1:12">
      <c r="A728" s="37" t="s">
        <v>77</v>
      </c>
      <c r="B728" s="37" t="s">
        <v>257</v>
      </c>
      <c r="C728" s="37">
        <v>31.963846986497899</v>
      </c>
      <c r="D728" s="37">
        <v>-81.120341943777106</v>
      </c>
      <c r="E728" s="38">
        <v>42234.569444444445</v>
      </c>
      <c r="F728" s="39">
        <v>0.56944444444444442</v>
      </c>
      <c r="G728" s="37">
        <v>2</v>
      </c>
      <c r="H728" s="37" t="s">
        <v>28</v>
      </c>
      <c r="I728" s="37" t="s">
        <v>31</v>
      </c>
      <c r="J728" s="37" t="s">
        <v>242</v>
      </c>
      <c r="K728" s="37">
        <v>389</v>
      </c>
      <c r="L728" s="37" t="s">
        <v>30</v>
      </c>
    </row>
    <row r="729" spans="1:12">
      <c r="A729" s="37" t="s">
        <v>32</v>
      </c>
      <c r="B729" s="37" t="s">
        <v>243</v>
      </c>
      <c r="C729" s="37">
        <v>31.995887131649798</v>
      </c>
      <c r="D729" s="37">
        <v>-81.090554392855694</v>
      </c>
      <c r="E729" s="38">
        <v>42250.381944444445</v>
      </c>
      <c r="F729" s="39">
        <v>0.38194444444444442</v>
      </c>
      <c r="G729" s="37">
        <v>3</v>
      </c>
      <c r="H729" s="37" t="s">
        <v>28</v>
      </c>
      <c r="I729" s="37" t="s">
        <v>29</v>
      </c>
      <c r="J729" s="37" t="s">
        <v>241</v>
      </c>
      <c r="K729" s="37">
        <v>3300</v>
      </c>
      <c r="L729" s="37" t="s">
        <v>30</v>
      </c>
    </row>
    <row r="730" spans="1:12">
      <c r="A730" s="37" t="s">
        <v>32</v>
      </c>
      <c r="B730" s="37" t="s">
        <v>243</v>
      </c>
      <c r="C730" s="37">
        <v>31.995887131649798</v>
      </c>
      <c r="D730" s="37">
        <v>-81.090554392855694</v>
      </c>
      <c r="E730" s="38">
        <v>42250.381944444445</v>
      </c>
      <c r="F730" s="39">
        <v>0.38194444444444442</v>
      </c>
      <c r="G730" s="37">
        <v>3</v>
      </c>
      <c r="H730" s="37" t="s">
        <v>28</v>
      </c>
      <c r="I730" s="37" t="s">
        <v>31</v>
      </c>
      <c r="J730" s="37" t="s">
        <v>242</v>
      </c>
      <c r="K730" s="37">
        <v>4160</v>
      </c>
      <c r="L730" s="37" t="s">
        <v>30</v>
      </c>
    </row>
    <row r="731" spans="1:12">
      <c r="A731" s="37" t="s">
        <v>56</v>
      </c>
      <c r="B731" s="37" t="s">
        <v>240</v>
      </c>
      <c r="C731" s="37">
        <v>31.982481023192801</v>
      </c>
      <c r="D731" s="37">
        <v>-81.111041875059797</v>
      </c>
      <c r="E731" s="38">
        <v>42250.394444444442</v>
      </c>
      <c r="F731" s="39">
        <v>0.39444444444444443</v>
      </c>
      <c r="G731" s="37">
        <v>3</v>
      </c>
      <c r="H731" s="37" t="s">
        <v>28</v>
      </c>
      <c r="I731" s="37" t="s">
        <v>31</v>
      </c>
      <c r="J731" s="37" t="s">
        <v>242</v>
      </c>
      <c r="K731" s="37">
        <v>8297</v>
      </c>
      <c r="L731" s="37" t="s">
        <v>30</v>
      </c>
    </row>
    <row r="732" spans="1:12">
      <c r="A732" s="37" t="s">
        <v>56</v>
      </c>
      <c r="B732" s="37" t="s">
        <v>240</v>
      </c>
      <c r="C732" s="37">
        <v>31.982481023192801</v>
      </c>
      <c r="D732" s="37">
        <v>-81.111041875059797</v>
      </c>
      <c r="E732" s="38">
        <v>42250.394444444442</v>
      </c>
      <c r="F732" s="39">
        <v>0.39444444444444443</v>
      </c>
      <c r="G732" s="37">
        <v>3</v>
      </c>
      <c r="H732" s="37" t="s">
        <v>28</v>
      </c>
      <c r="I732" s="37" t="s">
        <v>29</v>
      </c>
      <c r="J732" s="37" t="s">
        <v>241</v>
      </c>
      <c r="K732" s="37">
        <v>17000</v>
      </c>
      <c r="L732" s="37" t="s">
        <v>30</v>
      </c>
    </row>
    <row r="733" spans="1:12">
      <c r="A733" s="37" t="s">
        <v>57</v>
      </c>
      <c r="B733" s="37" t="s">
        <v>245</v>
      </c>
      <c r="C733" s="37">
        <v>31.984280910253801</v>
      </c>
      <c r="D733" s="37">
        <v>-81.129864906139403</v>
      </c>
      <c r="E733" s="38">
        <v>42915.465277777781</v>
      </c>
      <c r="F733" s="39">
        <v>0.46527777777777779</v>
      </c>
      <c r="G733" s="37">
        <v>0</v>
      </c>
      <c r="H733" s="37" t="s">
        <v>28</v>
      </c>
      <c r="I733" s="37" t="s">
        <v>31</v>
      </c>
      <c r="J733" s="37" t="s">
        <v>242</v>
      </c>
      <c r="K733" s="37">
        <v>800</v>
      </c>
      <c r="L733" s="37" t="s">
        <v>30</v>
      </c>
    </row>
    <row r="734" spans="1:12">
      <c r="A734" s="37" t="s">
        <v>57</v>
      </c>
      <c r="B734" s="37" t="s">
        <v>245</v>
      </c>
      <c r="C734" s="37">
        <v>31.984280910253801</v>
      </c>
      <c r="D734" s="37">
        <v>-81.129864906139403</v>
      </c>
      <c r="E734" s="38">
        <v>42943.503472222219</v>
      </c>
      <c r="F734" s="39">
        <v>0.50347222222222221</v>
      </c>
      <c r="G734" s="37">
        <v>1</v>
      </c>
      <c r="H734" s="37" t="s">
        <v>28</v>
      </c>
      <c r="I734" s="37" t="s">
        <v>31</v>
      </c>
      <c r="J734" s="37" t="s">
        <v>242</v>
      </c>
      <c r="K734" s="37">
        <v>2755</v>
      </c>
      <c r="L734" s="37" t="s">
        <v>30</v>
      </c>
    </row>
    <row r="735" spans="1:12">
      <c r="A735" s="37" t="s">
        <v>48</v>
      </c>
      <c r="B735" s="37" t="s">
        <v>248</v>
      </c>
      <c r="C735" s="37">
        <v>31.9806065034544</v>
      </c>
      <c r="D735" s="37">
        <v>-81.125530850568197</v>
      </c>
      <c r="E735" s="38">
        <v>42250.419444444444</v>
      </c>
      <c r="F735" s="39">
        <v>0.41944444444444445</v>
      </c>
      <c r="G735" s="37">
        <v>3</v>
      </c>
      <c r="H735" s="37" t="s">
        <v>28</v>
      </c>
      <c r="I735" s="37" t="s">
        <v>31</v>
      </c>
      <c r="J735" s="37" t="s">
        <v>242</v>
      </c>
      <c r="K735" s="37">
        <v>987</v>
      </c>
      <c r="L735" s="37" t="s">
        <v>30</v>
      </c>
    </row>
    <row r="736" spans="1:12">
      <c r="A736" s="37" t="s">
        <v>48</v>
      </c>
      <c r="B736" s="37" t="s">
        <v>248</v>
      </c>
      <c r="C736" s="37">
        <v>31.9806065034544</v>
      </c>
      <c r="D736" s="37">
        <v>-81.125530850568197</v>
      </c>
      <c r="E736" s="38">
        <v>42250.419444444444</v>
      </c>
      <c r="F736" s="39">
        <v>0.41944444444444445</v>
      </c>
      <c r="G736" s="37">
        <v>3</v>
      </c>
      <c r="H736" s="37" t="s">
        <v>28</v>
      </c>
      <c r="I736" s="37" t="s">
        <v>29</v>
      </c>
      <c r="J736" s="37" t="s">
        <v>241</v>
      </c>
      <c r="K736" s="37">
        <v>11000</v>
      </c>
      <c r="L736" s="37" t="s">
        <v>30</v>
      </c>
    </row>
    <row r="737" spans="1:12">
      <c r="A737" s="37" t="s">
        <v>57</v>
      </c>
      <c r="B737" s="37" t="s">
        <v>245</v>
      </c>
      <c r="C737" s="37">
        <v>31.984280910253801</v>
      </c>
      <c r="D737" s="37">
        <v>-81.129864906139403</v>
      </c>
      <c r="E737" s="38">
        <v>42949.586805555555</v>
      </c>
      <c r="F737" s="39">
        <v>0.58680555555555558</v>
      </c>
      <c r="G737" s="37">
        <v>1</v>
      </c>
      <c r="H737" s="37" t="s">
        <v>28</v>
      </c>
      <c r="I737" s="37" t="s">
        <v>31</v>
      </c>
      <c r="J737" s="37" t="s">
        <v>242</v>
      </c>
      <c r="K737" s="37">
        <v>63</v>
      </c>
      <c r="L737" s="37" t="s">
        <v>30</v>
      </c>
    </row>
    <row r="738" spans="1:12">
      <c r="A738" s="37" t="s">
        <v>57</v>
      </c>
      <c r="B738" s="37" t="s">
        <v>245</v>
      </c>
      <c r="C738" s="37">
        <v>31.984280910253801</v>
      </c>
      <c r="D738" s="37">
        <v>-81.129864906139403</v>
      </c>
      <c r="E738" s="38">
        <v>42970.482638888891</v>
      </c>
      <c r="F738" s="39">
        <v>0.4826388888888889</v>
      </c>
      <c r="G738" s="37">
        <v>0</v>
      </c>
      <c r="H738" s="37" t="s">
        <v>28</v>
      </c>
      <c r="I738" s="37" t="s">
        <v>31</v>
      </c>
      <c r="J738" s="37" t="s">
        <v>242</v>
      </c>
      <c r="K738" s="37">
        <v>465</v>
      </c>
      <c r="L738" s="37" t="s">
        <v>30</v>
      </c>
    </row>
    <row r="739" spans="1:12">
      <c r="A739" s="37" t="s">
        <v>59</v>
      </c>
      <c r="B739" s="37" t="s">
        <v>253</v>
      </c>
      <c r="C739" s="37">
        <v>31.971748423804598</v>
      </c>
      <c r="D739" s="37">
        <v>-81.125984676460405</v>
      </c>
      <c r="E739" s="38">
        <v>42250.444444444445</v>
      </c>
      <c r="F739" s="39">
        <v>0.44444444444444442</v>
      </c>
      <c r="G739" s="37">
        <v>3</v>
      </c>
      <c r="H739" s="37" t="s">
        <v>28</v>
      </c>
      <c r="I739" s="37" t="s">
        <v>31</v>
      </c>
      <c r="J739" s="37" t="s">
        <v>242</v>
      </c>
      <c r="K739" s="37">
        <v>1780</v>
      </c>
      <c r="L739" s="37" t="s">
        <v>30</v>
      </c>
    </row>
    <row r="740" spans="1:12">
      <c r="A740" s="37" t="s">
        <v>59</v>
      </c>
      <c r="B740" s="37" t="s">
        <v>253</v>
      </c>
      <c r="C740" s="37">
        <v>31.971748423804598</v>
      </c>
      <c r="D740" s="37">
        <v>-81.125984676460405</v>
      </c>
      <c r="E740" s="38">
        <v>42250.444444444445</v>
      </c>
      <c r="F740" s="39">
        <v>0.44444444444444442</v>
      </c>
      <c r="G740" s="37">
        <v>3</v>
      </c>
      <c r="H740" s="37" t="s">
        <v>28</v>
      </c>
      <c r="I740" s="37" t="s">
        <v>29</v>
      </c>
      <c r="J740" s="37" t="s">
        <v>241</v>
      </c>
      <c r="K740" s="37">
        <v>2300</v>
      </c>
      <c r="L740" s="37" t="s">
        <v>30</v>
      </c>
    </row>
    <row r="741" spans="1:12">
      <c r="A741" s="37" t="s">
        <v>60</v>
      </c>
      <c r="B741" s="37" t="s">
        <v>254</v>
      </c>
      <c r="C741" s="37">
        <v>32.030499465731999</v>
      </c>
      <c r="D741" s="37">
        <v>-81.085066518624302</v>
      </c>
      <c r="E741" s="38">
        <v>42250.461111111108</v>
      </c>
      <c r="F741" s="39">
        <v>0.46111111111111114</v>
      </c>
      <c r="G741" s="37">
        <v>3</v>
      </c>
      <c r="H741" s="37" t="s">
        <v>28</v>
      </c>
      <c r="I741" s="37" t="s">
        <v>31</v>
      </c>
      <c r="J741" s="37" t="s">
        <v>242</v>
      </c>
      <c r="K741" s="37">
        <v>1445</v>
      </c>
      <c r="L741" s="37" t="s">
        <v>30</v>
      </c>
    </row>
    <row r="742" spans="1:12">
      <c r="A742" s="37" t="s">
        <v>60</v>
      </c>
      <c r="B742" s="37" t="s">
        <v>254</v>
      </c>
      <c r="C742" s="37">
        <v>32.030499465731999</v>
      </c>
      <c r="D742" s="37">
        <v>-81.085066518624302</v>
      </c>
      <c r="E742" s="38">
        <v>42250.461111111108</v>
      </c>
      <c r="F742" s="39">
        <v>0.46111111111111114</v>
      </c>
      <c r="G742" s="37">
        <v>3</v>
      </c>
      <c r="H742" s="37" t="s">
        <v>28</v>
      </c>
      <c r="I742" s="37" t="s">
        <v>29</v>
      </c>
      <c r="J742" s="37" t="s">
        <v>241</v>
      </c>
      <c r="K742" s="37">
        <v>3300</v>
      </c>
      <c r="L742" s="37" t="s">
        <v>30</v>
      </c>
    </row>
    <row r="743" spans="1:12">
      <c r="A743" s="37" t="s">
        <v>32</v>
      </c>
      <c r="B743" s="37" t="s">
        <v>243</v>
      </c>
      <c r="C743" s="37">
        <v>31.995887131649798</v>
      </c>
      <c r="D743" s="37">
        <v>-81.090554392855694</v>
      </c>
      <c r="E743" s="38">
        <v>42257.380555555559</v>
      </c>
      <c r="F743" s="39">
        <v>0.38055555555555554</v>
      </c>
      <c r="G743" s="37">
        <v>0</v>
      </c>
      <c r="H743" s="37" t="s">
        <v>28</v>
      </c>
      <c r="I743" s="37" t="s">
        <v>31</v>
      </c>
      <c r="J743" s="37" t="s">
        <v>242</v>
      </c>
      <c r="K743" s="37">
        <v>495</v>
      </c>
      <c r="L743" s="37" t="s">
        <v>30</v>
      </c>
    </row>
    <row r="744" spans="1:12">
      <c r="A744" s="37" t="s">
        <v>32</v>
      </c>
      <c r="B744" s="37" t="s">
        <v>243</v>
      </c>
      <c r="C744" s="37">
        <v>31.995887131649798</v>
      </c>
      <c r="D744" s="37">
        <v>-81.090554392855694</v>
      </c>
      <c r="E744" s="38">
        <v>42257.380555555559</v>
      </c>
      <c r="F744" s="39">
        <v>0.38055555555555554</v>
      </c>
      <c r="G744" s="37">
        <v>0</v>
      </c>
      <c r="H744" s="37" t="s">
        <v>28</v>
      </c>
      <c r="I744" s="37" t="s">
        <v>29</v>
      </c>
      <c r="J744" s="37" t="s">
        <v>241</v>
      </c>
      <c r="K744" s="37">
        <v>1700</v>
      </c>
      <c r="L744" s="37" t="s">
        <v>30</v>
      </c>
    </row>
    <row r="745" spans="1:12">
      <c r="A745" s="37" t="s">
        <v>56</v>
      </c>
      <c r="B745" s="37" t="s">
        <v>240</v>
      </c>
      <c r="C745" s="37">
        <v>31.982481023192801</v>
      </c>
      <c r="D745" s="37">
        <v>-81.111041875059797</v>
      </c>
      <c r="E745" s="38">
        <v>42257.390972222223</v>
      </c>
      <c r="F745" s="39">
        <v>0.39097222222222222</v>
      </c>
      <c r="G745" s="37">
        <v>0</v>
      </c>
      <c r="H745" s="37" t="s">
        <v>28</v>
      </c>
      <c r="I745" s="37" t="s">
        <v>31</v>
      </c>
      <c r="J745" s="37" t="s">
        <v>242</v>
      </c>
      <c r="K745" s="37">
        <v>497</v>
      </c>
      <c r="L745" s="37" t="s">
        <v>30</v>
      </c>
    </row>
    <row r="746" spans="1:12">
      <c r="A746" s="37" t="s">
        <v>56</v>
      </c>
      <c r="B746" s="37" t="s">
        <v>240</v>
      </c>
      <c r="C746" s="37">
        <v>31.982481023192801</v>
      </c>
      <c r="D746" s="37">
        <v>-81.111041875059797</v>
      </c>
      <c r="E746" s="38">
        <v>42257.390972222223</v>
      </c>
      <c r="F746" s="39">
        <v>0.39097222222222222</v>
      </c>
      <c r="G746" s="37">
        <v>0</v>
      </c>
      <c r="H746" s="37" t="s">
        <v>28</v>
      </c>
      <c r="I746" s="37" t="s">
        <v>29</v>
      </c>
      <c r="J746" s="37" t="s">
        <v>241</v>
      </c>
      <c r="K746" s="37">
        <v>1700</v>
      </c>
      <c r="L746" s="37" t="s">
        <v>30</v>
      </c>
    </row>
    <row r="747" spans="1:12">
      <c r="A747" s="37" t="s">
        <v>57</v>
      </c>
      <c r="B747" s="37" t="s">
        <v>245</v>
      </c>
      <c r="C747" s="37">
        <v>31.984280910253801</v>
      </c>
      <c r="D747" s="37">
        <v>-81.129864906139403</v>
      </c>
      <c r="E747" s="38">
        <v>42984.600694444445</v>
      </c>
      <c r="F747" s="39">
        <v>0.60069444444444442</v>
      </c>
      <c r="G747" s="37">
        <v>6</v>
      </c>
      <c r="H747" s="37" t="s">
        <v>28</v>
      </c>
      <c r="I747" s="37" t="s">
        <v>31</v>
      </c>
      <c r="J747" s="37" t="s">
        <v>242</v>
      </c>
      <c r="K747" s="37">
        <v>2143</v>
      </c>
      <c r="L747" s="37" t="s">
        <v>30</v>
      </c>
    </row>
    <row r="748" spans="1:12">
      <c r="A748" s="37" t="s">
        <v>57</v>
      </c>
      <c r="B748" s="37" t="s">
        <v>245</v>
      </c>
      <c r="C748" s="37">
        <v>31.984280910253801</v>
      </c>
      <c r="D748" s="37">
        <v>-81.129864906139403</v>
      </c>
      <c r="E748" s="38">
        <v>43010.427083333336</v>
      </c>
      <c r="F748" s="39">
        <v>0.42708333333333331</v>
      </c>
      <c r="G748" s="37">
        <v>4</v>
      </c>
      <c r="H748" s="37" t="s">
        <v>28</v>
      </c>
      <c r="I748" s="37" t="s">
        <v>31</v>
      </c>
      <c r="J748" s="37" t="s">
        <v>242</v>
      </c>
      <c r="K748" s="37">
        <v>428</v>
      </c>
      <c r="L748" s="37" t="s">
        <v>30</v>
      </c>
    </row>
    <row r="749" spans="1:12">
      <c r="A749" s="37" t="s">
        <v>48</v>
      </c>
      <c r="B749" s="37" t="s">
        <v>248</v>
      </c>
      <c r="C749" s="37">
        <v>31.9806065034544</v>
      </c>
      <c r="D749" s="37">
        <v>-81.125530850568197</v>
      </c>
      <c r="E749" s="38">
        <v>42257.414583333331</v>
      </c>
      <c r="F749" s="39">
        <v>0.41458333333333336</v>
      </c>
      <c r="G749" s="37">
        <v>0</v>
      </c>
      <c r="H749" s="37" t="s">
        <v>28</v>
      </c>
      <c r="I749" s="37" t="s">
        <v>31</v>
      </c>
      <c r="J749" s="37" t="s">
        <v>242</v>
      </c>
      <c r="K749" s="37">
        <v>1670</v>
      </c>
      <c r="L749" s="37" t="s">
        <v>30</v>
      </c>
    </row>
    <row r="750" spans="1:12">
      <c r="A750" s="37" t="s">
        <v>48</v>
      </c>
      <c r="B750" s="37" t="s">
        <v>248</v>
      </c>
      <c r="C750" s="37">
        <v>31.9806065034544</v>
      </c>
      <c r="D750" s="37">
        <v>-81.125530850568197</v>
      </c>
      <c r="E750" s="38">
        <v>42257.414583333331</v>
      </c>
      <c r="F750" s="39">
        <v>0.41458333333333336</v>
      </c>
      <c r="G750" s="37">
        <v>0</v>
      </c>
      <c r="H750" s="37" t="s">
        <v>28</v>
      </c>
      <c r="I750" s="37" t="s">
        <v>29</v>
      </c>
      <c r="J750" s="37" t="s">
        <v>241</v>
      </c>
      <c r="K750" s="37">
        <v>4900</v>
      </c>
      <c r="L750" s="37" t="s">
        <v>30</v>
      </c>
    </row>
    <row r="751" spans="1:12">
      <c r="A751" s="37" t="s">
        <v>57</v>
      </c>
      <c r="B751" s="37" t="s">
        <v>245</v>
      </c>
      <c r="C751" s="37">
        <v>31.984280910253801</v>
      </c>
      <c r="D751" s="37">
        <v>-81.129864906139403</v>
      </c>
      <c r="E751" s="38">
        <v>43066.534722222219</v>
      </c>
      <c r="F751" s="39">
        <v>0.53472222222222221</v>
      </c>
      <c r="G751" s="37">
        <v>5</v>
      </c>
      <c r="H751" s="37" t="s">
        <v>28</v>
      </c>
      <c r="I751" s="37" t="s">
        <v>31</v>
      </c>
      <c r="J751" s="37" t="s">
        <v>242</v>
      </c>
      <c r="K751" s="37">
        <v>465</v>
      </c>
      <c r="L751" s="37" t="s">
        <v>30</v>
      </c>
    </row>
    <row r="752" spans="1:12">
      <c r="A752" s="37" t="s">
        <v>57</v>
      </c>
      <c r="B752" s="37" t="s">
        <v>245</v>
      </c>
      <c r="C752" s="37">
        <v>31.984280910253801</v>
      </c>
      <c r="D752" s="37">
        <v>-81.129864906139403</v>
      </c>
      <c r="E752" s="38">
        <v>43086.545138888891</v>
      </c>
      <c r="F752" s="39">
        <v>0.54513888888888895</v>
      </c>
      <c r="G752" s="37">
        <v>10</v>
      </c>
      <c r="H752" s="37" t="s">
        <v>28</v>
      </c>
      <c r="I752" s="37" t="s">
        <v>31</v>
      </c>
      <c r="J752" s="37" t="s">
        <v>242</v>
      </c>
      <c r="K752" s="37">
        <v>1631</v>
      </c>
      <c r="L752" s="37" t="s">
        <v>30</v>
      </c>
    </row>
    <row r="753" spans="1:12">
      <c r="A753" s="37" t="s">
        <v>59</v>
      </c>
      <c r="B753" s="37" t="s">
        <v>253</v>
      </c>
      <c r="C753" s="37">
        <v>31.971748423804598</v>
      </c>
      <c r="D753" s="37">
        <v>-81.125984676460405</v>
      </c>
      <c r="E753" s="38">
        <v>42257.436805555553</v>
      </c>
      <c r="F753" s="39">
        <v>0.43680555555555556</v>
      </c>
      <c r="G753" s="37">
        <v>0</v>
      </c>
      <c r="H753" s="37" t="s">
        <v>28</v>
      </c>
      <c r="I753" s="37" t="s">
        <v>31</v>
      </c>
      <c r="J753" s="37" t="s">
        <v>242</v>
      </c>
      <c r="K753" s="37">
        <v>480</v>
      </c>
      <c r="L753" s="37" t="s">
        <v>30</v>
      </c>
    </row>
    <row r="754" spans="1:12">
      <c r="A754" s="37" t="s">
        <v>59</v>
      </c>
      <c r="B754" s="37" t="s">
        <v>253</v>
      </c>
      <c r="C754" s="37">
        <v>31.971748423804598</v>
      </c>
      <c r="D754" s="37">
        <v>-81.125984676460405</v>
      </c>
      <c r="E754" s="38">
        <v>42257.436805555553</v>
      </c>
      <c r="F754" s="39">
        <v>0.43680555555555556</v>
      </c>
      <c r="G754" s="37">
        <v>0</v>
      </c>
      <c r="H754" s="37" t="s">
        <v>28</v>
      </c>
      <c r="I754" s="37" t="s">
        <v>29</v>
      </c>
      <c r="J754" s="37" t="s">
        <v>241</v>
      </c>
      <c r="K754" s="37">
        <v>490</v>
      </c>
      <c r="L754" s="37" t="s">
        <v>30</v>
      </c>
    </row>
    <row r="755" spans="1:12">
      <c r="A755" s="37" t="s">
        <v>60</v>
      </c>
      <c r="B755" s="37" t="s">
        <v>254</v>
      </c>
      <c r="C755" s="37">
        <v>32.030499465731999</v>
      </c>
      <c r="D755" s="37">
        <v>-81.085066518624302</v>
      </c>
      <c r="E755" s="38">
        <v>42257.453472222223</v>
      </c>
      <c r="F755" s="39">
        <v>0.45347222222222222</v>
      </c>
      <c r="G755" s="37">
        <v>0</v>
      </c>
      <c r="H755" s="37" t="s">
        <v>28</v>
      </c>
      <c r="I755" s="37" t="s">
        <v>31</v>
      </c>
      <c r="J755" s="37" t="s">
        <v>242</v>
      </c>
      <c r="K755" s="37">
        <v>274</v>
      </c>
      <c r="L755" s="37" t="s">
        <v>30</v>
      </c>
    </row>
    <row r="756" spans="1:12">
      <c r="A756" s="37" t="s">
        <v>60</v>
      </c>
      <c r="B756" s="37" t="s">
        <v>254</v>
      </c>
      <c r="C756" s="37">
        <v>32.030499465731999</v>
      </c>
      <c r="D756" s="37">
        <v>-81.085066518624302</v>
      </c>
      <c r="E756" s="38">
        <v>42257.453472222223</v>
      </c>
      <c r="F756" s="39">
        <v>0.45347222222222222</v>
      </c>
      <c r="G756" s="37">
        <v>0</v>
      </c>
      <c r="H756" s="37" t="s">
        <v>28</v>
      </c>
      <c r="I756" s="37" t="s">
        <v>29</v>
      </c>
      <c r="J756" s="37" t="s">
        <v>241</v>
      </c>
      <c r="K756" s="37">
        <v>11005</v>
      </c>
      <c r="L756" s="37" t="s">
        <v>30</v>
      </c>
    </row>
    <row r="757" spans="1:12">
      <c r="A757" s="37" t="s">
        <v>78</v>
      </c>
      <c r="B757" s="37" t="s">
        <v>249</v>
      </c>
      <c r="C757" s="37">
        <v>31.9867850198948</v>
      </c>
      <c r="D757" s="37">
        <v>-81.116596661316706</v>
      </c>
      <c r="E757" s="38">
        <v>42261.465277777781</v>
      </c>
      <c r="F757" s="39">
        <v>0.46527777777777773</v>
      </c>
      <c r="G757" s="37">
        <v>4</v>
      </c>
      <c r="H757" s="37" t="s">
        <v>28</v>
      </c>
      <c r="I757" s="37" t="s">
        <v>31</v>
      </c>
      <c r="J757" s="37" t="s">
        <v>242</v>
      </c>
      <c r="K757" s="37">
        <v>288</v>
      </c>
      <c r="L757" s="37" t="s">
        <v>30</v>
      </c>
    </row>
    <row r="758" spans="1:12">
      <c r="A758" s="37" t="s">
        <v>73</v>
      </c>
      <c r="B758" s="37" t="s">
        <v>251</v>
      </c>
      <c r="C758" s="37">
        <v>31.993115442766999</v>
      </c>
      <c r="D758" s="37">
        <v>-81.1013377418072</v>
      </c>
      <c r="E758" s="38">
        <v>42261.475694444445</v>
      </c>
      <c r="F758" s="39">
        <v>0.47569444444444442</v>
      </c>
      <c r="G758" s="37">
        <v>4</v>
      </c>
      <c r="H758" s="37" t="s">
        <v>28</v>
      </c>
      <c r="I758" s="37" t="s">
        <v>31</v>
      </c>
      <c r="J758" s="37" t="s">
        <v>242</v>
      </c>
      <c r="K758" s="37">
        <v>52</v>
      </c>
      <c r="L758" s="37" t="s">
        <v>30</v>
      </c>
    </row>
    <row r="759" spans="1:12">
      <c r="A759" s="37" t="s">
        <v>27</v>
      </c>
      <c r="B759" s="37" t="s">
        <v>240</v>
      </c>
      <c r="C759" s="37">
        <v>31.982481023192801</v>
      </c>
      <c r="D759" s="37">
        <v>-81.111041875059797</v>
      </c>
      <c r="E759" s="38">
        <v>42261.486111111109</v>
      </c>
      <c r="F759" s="39">
        <v>0.4861111111111111</v>
      </c>
      <c r="G759" s="37">
        <v>4</v>
      </c>
      <c r="H759" s="37" t="s">
        <v>28</v>
      </c>
      <c r="I759" s="37" t="s">
        <v>31</v>
      </c>
      <c r="J759" s="37" t="s">
        <v>242</v>
      </c>
      <c r="K759" s="37">
        <v>63</v>
      </c>
      <c r="L759" s="37" t="s">
        <v>30</v>
      </c>
    </row>
    <row r="760" spans="1:12">
      <c r="A760" s="37" t="s">
        <v>57</v>
      </c>
      <c r="B760" s="37" t="s">
        <v>245</v>
      </c>
      <c r="C760" s="37">
        <v>31.984280910253801</v>
      </c>
      <c r="D760" s="37">
        <v>-81.129864906139403</v>
      </c>
      <c r="E760" s="38">
        <v>43122.534722222219</v>
      </c>
      <c r="F760" s="39">
        <v>0.53472222222222221</v>
      </c>
      <c r="G760" s="37">
        <v>11</v>
      </c>
      <c r="H760" s="37" t="s">
        <v>28</v>
      </c>
      <c r="I760" s="37" t="s">
        <v>31</v>
      </c>
      <c r="J760" s="37" t="s">
        <v>242</v>
      </c>
      <c r="K760" s="37">
        <v>512</v>
      </c>
      <c r="L760" s="37" t="s">
        <v>30</v>
      </c>
    </row>
    <row r="761" spans="1:12">
      <c r="A761" s="37" t="s">
        <v>74</v>
      </c>
      <c r="B761" s="37" t="s">
        <v>255</v>
      </c>
      <c r="C761" s="37">
        <v>31.964633593941102</v>
      </c>
      <c r="D761" s="37">
        <v>-81.135533939742899</v>
      </c>
      <c r="E761" s="38">
        <v>42261.541666666664</v>
      </c>
      <c r="F761" s="39">
        <v>0.54166666666666663</v>
      </c>
      <c r="G761" s="37">
        <v>5</v>
      </c>
      <c r="H761" s="37" t="s">
        <v>28</v>
      </c>
      <c r="I761" s="37" t="s">
        <v>31</v>
      </c>
      <c r="J761" s="37" t="s">
        <v>242</v>
      </c>
      <c r="K761" s="37">
        <v>31</v>
      </c>
      <c r="L761" s="37" t="s">
        <v>30</v>
      </c>
    </row>
    <row r="762" spans="1:12">
      <c r="A762" s="37" t="s">
        <v>75</v>
      </c>
      <c r="B762" s="37" t="s">
        <v>256</v>
      </c>
      <c r="C762" s="37">
        <v>31.965998805129299</v>
      </c>
      <c r="D762" s="37">
        <v>-81.134277619450003</v>
      </c>
      <c r="E762" s="38">
        <v>42261.548611111109</v>
      </c>
      <c r="F762" s="39">
        <v>0.54861111111111105</v>
      </c>
      <c r="G762" s="37">
        <v>5</v>
      </c>
      <c r="H762" s="37" t="s">
        <v>28</v>
      </c>
      <c r="I762" s="37" t="s">
        <v>31</v>
      </c>
      <c r="J762" s="37" t="s">
        <v>242</v>
      </c>
      <c r="K762" s="37">
        <v>169</v>
      </c>
      <c r="L762" s="37" t="s">
        <v>30</v>
      </c>
    </row>
    <row r="763" spans="1:12">
      <c r="A763" s="37" t="s">
        <v>76</v>
      </c>
      <c r="B763" s="37" t="s">
        <v>257</v>
      </c>
      <c r="C763" s="37">
        <v>31.963846986497899</v>
      </c>
      <c r="D763" s="37">
        <v>-81.120341943777106</v>
      </c>
      <c r="E763" s="38">
        <v>42261.572916666664</v>
      </c>
      <c r="F763" s="39">
        <v>0.57291666666666663</v>
      </c>
      <c r="G763" s="37">
        <v>5</v>
      </c>
      <c r="H763" s="37" t="s">
        <v>28</v>
      </c>
      <c r="I763" s="37" t="s">
        <v>31</v>
      </c>
      <c r="J763" s="37" t="s">
        <v>242</v>
      </c>
      <c r="K763" s="37">
        <v>30</v>
      </c>
      <c r="L763" s="37" t="s">
        <v>30</v>
      </c>
    </row>
    <row r="764" spans="1:12">
      <c r="A764" s="37" t="s">
        <v>77</v>
      </c>
      <c r="B764" s="37" t="s">
        <v>257</v>
      </c>
      <c r="C764" s="37">
        <v>31.963846986497899</v>
      </c>
      <c r="D764" s="37">
        <v>-81.120341943777106</v>
      </c>
      <c r="E764" s="38">
        <v>42261.572916666664</v>
      </c>
      <c r="F764" s="39">
        <v>0.57291666666666663</v>
      </c>
      <c r="G764" s="37">
        <v>5</v>
      </c>
      <c r="H764" s="37" t="s">
        <v>28</v>
      </c>
      <c r="I764" s="37" t="s">
        <v>31</v>
      </c>
      <c r="J764" s="37" t="s">
        <v>242</v>
      </c>
      <c r="K764" s="37">
        <v>30</v>
      </c>
      <c r="L764" s="37" t="s">
        <v>30</v>
      </c>
    </row>
    <row r="765" spans="1:12">
      <c r="A765" s="37" t="s">
        <v>32</v>
      </c>
      <c r="B765" s="37" t="s">
        <v>243</v>
      </c>
      <c r="C765" s="37">
        <v>31.995887131649798</v>
      </c>
      <c r="D765" s="37">
        <v>-81.090554392855694</v>
      </c>
      <c r="E765" s="38">
        <v>42264.378472222219</v>
      </c>
      <c r="F765" s="39">
        <v>0.37847222222222221</v>
      </c>
      <c r="G765" s="37">
        <v>7</v>
      </c>
      <c r="H765" s="37" t="s">
        <v>28</v>
      </c>
      <c r="I765" s="37" t="s">
        <v>31</v>
      </c>
      <c r="J765" s="37" t="s">
        <v>242</v>
      </c>
      <c r="K765" s="37">
        <v>488</v>
      </c>
      <c r="L765" s="37" t="s">
        <v>30</v>
      </c>
    </row>
    <row r="766" spans="1:12">
      <c r="A766" s="37" t="s">
        <v>32</v>
      </c>
      <c r="B766" s="37" t="s">
        <v>243</v>
      </c>
      <c r="C766" s="37">
        <v>31.995887131649798</v>
      </c>
      <c r="D766" s="37">
        <v>-81.090554392855694</v>
      </c>
      <c r="E766" s="38">
        <v>42264.378472222219</v>
      </c>
      <c r="F766" s="39">
        <v>0.37847222222222221</v>
      </c>
      <c r="G766" s="37">
        <v>7</v>
      </c>
      <c r="H766" s="37" t="s">
        <v>28</v>
      </c>
      <c r="I766" s="37" t="s">
        <v>29</v>
      </c>
      <c r="J766" s="37" t="s">
        <v>241</v>
      </c>
      <c r="K766" s="37">
        <v>490</v>
      </c>
      <c r="L766" s="37" t="s">
        <v>30</v>
      </c>
    </row>
    <row r="767" spans="1:12">
      <c r="A767" s="37" t="s">
        <v>56</v>
      </c>
      <c r="B767" s="37" t="s">
        <v>240</v>
      </c>
      <c r="C767" s="37">
        <v>31.982481023192801</v>
      </c>
      <c r="D767" s="37">
        <v>-81.111041875059797</v>
      </c>
      <c r="E767" s="38">
        <v>42264.390972222223</v>
      </c>
      <c r="F767" s="39">
        <v>0.39097222222222222</v>
      </c>
      <c r="G767" s="37">
        <v>7</v>
      </c>
      <c r="H767" s="37" t="s">
        <v>28</v>
      </c>
      <c r="I767" s="37" t="s">
        <v>31</v>
      </c>
      <c r="J767" s="37" t="s">
        <v>242</v>
      </c>
      <c r="K767" s="37">
        <v>487</v>
      </c>
      <c r="L767" s="37" t="s">
        <v>30</v>
      </c>
    </row>
    <row r="768" spans="1:12">
      <c r="A768" s="37" t="s">
        <v>56</v>
      </c>
      <c r="B768" s="37" t="s">
        <v>240</v>
      </c>
      <c r="C768" s="37">
        <v>31.982481023192801</v>
      </c>
      <c r="D768" s="37">
        <v>-81.111041875059797</v>
      </c>
      <c r="E768" s="38">
        <v>42264.390972222223</v>
      </c>
      <c r="F768" s="39">
        <v>0.39097222222222222</v>
      </c>
      <c r="G768" s="37">
        <v>7</v>
      </c>
      <c r="H768" s="37" t="s">
        <v>28</v>
      </c>
      <c r="I768" s="37" t="s">
        <v>29</v>
      </c>
      <c r="J768" s="37" t="s">
        <v>241</v>
      </c>
      <c r="K768" s="37">
        <v>490</v>
      </c>
      <c r="L768" s="37" t="s">
        <v>30</v>
      </c>
    </row>
    <row r="769" spans="1:12">
      <c r="A769" s="37" t="s">
        <v>57</v>
      </c>
      <c r="B769" s="37" t="s">
        <v>245</v>
      </c>
      <c r="C769" s="37">
        <v>31.984280910253801</v>
      </c>
      <c r="D769" s="37">
        <v>-81.129864906139403</v>
      </c>
      <c r="E769" s="38">
        <v>43147.510416666664</v>
      </c>
      <c r="F769" s="39">
        <v>0.51041666666666663</v>
      </c>
      <c r="G769" s="37">
        <v>8</v>
      </c>
      <c r="H769" s="37" t="s">
        <v>28</v>
      </c>
      <c r="I769" s="37" t="s">
        <v>31</v>
      </c>
      <c r="J769" s="37" t="s">
        <v>242</v>
      </c>
      <c r="K769" s="37">
        <v>480</v>
      </c>
      <c r="L769" s="37" t="s">
        <v>30</v>
      </c>
    </row>
    <row r="770" spans="1:12">
      <c r="A770" s="37" t="s">
        <v>57</v>
      </c>
      <c r="B770" s="37" t="s">
        <v>245</v>
      </c>
      <c r="C770" s="37">
        <v>31.984280910253801</v>
      </c>
      <c r="D770" s="37">
        <v>-81.129864906139403</v>
      </c>
      <c r="E770" s="38">
        <v>43178.534722222219</v>
      </c>
      <c r="F770" s="39">
        <v>0.53472222222222221</v>
      </c>
      <c r="G770" s="37">
        <v>1</v>
      </c>
      <c r="H770" s="37" t="s">
        <v>28</v>
      </c>
      <c r="I770" s="37" t="s">
        <v>31</v>
      </c>
      <c r="J770" s="37" t="s">
        <v>242</v>
      </c>
      <c r="K770" s="37">
        <v>6131</v>
      </c>
      <c r="L770" s="37" t="s">
        <v>30</v>
      </c>
    </row>
    <row r="771" spans="1:12">
      <c r="A771" s="37" t="s">
        <v>48</v>
      </c>
      <c r="B771" s="37" t="s">
        <v>248</v>
      </c>
      <c r="C771" s="37">
        <v>31.9806065034544</v>
      </c>
      <c r="D771" s="37">
        <v>-81.125530850568197</v>
      </c>
      <c r="E771" s="38">
        <v>42264.411805555559</v>
      </c>
      <c r="F771" s="39">
        <v>0.41180555555555554</v>
      </c>
      <c r="G771" s="37">
        <v>7</v>
      </c>
      <c r="H771" s="37" t="s">
        <v>28</v>
      </c>
      <c r="I771" s="37" t="s">
        <v>31</v>
      </c>
      <c r="J771" s="37" t="s">
        <v>242</v>
      </c>
      <c r="K771" s="37">
        <v>836</v>
      </c>
      <c r="L771" s="37" t="s">
        <v>30</v>
      </c>
    </row>
    <row r="772" spans="1:12">
      <c r="A772" s="37" t="s">
        <v>48</v>
      </c>
      <c r="B772" s="37" t="s">
        <v>248</v>
      </c>
      <c r="C772" s="37">
        <v>31.9806065034544</v>
      </c>
      <c r="D772" s="37">
        <v>-81.125530850568197</v>
      </c>
      <c r="E772" s="38">
        <v>42264.411805555559</v>
      </c>
      <c r="F772" s="39">
        <v>0.41180555555555554</v>
      </c>
      <c r="G772" s="37">
        <v>7</v>
      </c>
      <c r="H772" s="37" t="s">
        <v>28</v>
      </c>
      <c r="I772" s="37" t="s">
        <v>29</v>
      </c>
      <c r="J772" s="37" t="s">
        <v>241</v>
      </c>
      <c r="K772" s="37">
        <v>1400</v>
      </c>
      <c r="L772" s="37" t="s">
        <v>30</v>
      </c>
    </row>
    <row r="773" spans="1:12">
      <c r="A773" s="37" t="s">
        <v>57</v>
      </c>
      <c r="B773" s="37" t="s">
        <v>245</v>
      </c>
      <c r="C773" s="37">
        <v>31.984280910253801</v>
      </c>
      <c r="D773" s="37">
        <v>-81.129864906139403</v>
      </c>
      <c r="E773" s="38">
        <v>43202.520833333336</v>
      </c>
      <c r="F773" s="39">
        <v>0.52083333333333337</v>
      </c>
      <c r="G773" s="37">
        <v>4</v>
      </c>
      <c r="H773" s="37" t="s">
        <v>28</v>
      </c>
      <c r="I773" s="37" t="s">
        <v>31</v>
      </c>
      <c r="J773" s="37" t="s">
        <v>242</v>
      </c>
      <c r="K773" s="37">
        <v>189</v>
      </c>
      <c r="L773" s="37" t="s">
        <v>30</v>
      </c>
    </row>
    <row r="774" spans="1:12">
      <c r="A774" s="37" t="s">
        <v>57</v>
      </c>
      <c r="B774" s="37" t="s">
        <v>245</v>
      </c>
      <c r="C774" s="37">
        <v>31.984280910253801</v>
      </c>
      <c r="D774" s="37">
        <v>-81.129864906139403</v>
      </c>
      <c r="E774" s="38">
        <v>43243.458333333336</v>
      </c>
      <c r="F774" s="39">
        <v>0.45833333333333331</v>
      </c>
      <c r="G774" s="37">
        <v>1</v>
      </c>
      <c r="H774" s="37" t="s">
        <v>28</v>
      </c>
      <c r="I774" s="37" t="s">
        <v>31</v>
      </c>
      <c r="J774" s="37" t="s">
        <v>242</v>
      </c>
      <c r="K774" s="37">
        <v>1725</v>
      </c>
      <c r="L774" s="37" t="s">
        <v>30</v>
      </c>
    </row>
    <row r="775" spans="1:12">
      <c r="A775" s="37" t="s">
        <v>59</v>
      </c>
      <c r="B775" s="37" t="s">
        <v>253</v>
      </c>
      <c r="C775" s="37">
        <v>31.971748423804598</v>
      </c>
      <c r="D775" s="37">
        <v>-81.125984676460405</v>
      </c>
      <c r="E775" s="38">
        <v>42264.429861111108</v>
      </c>
      <c r="F775" s="39">
        <v>0.42986111111111114</v>
      </c>
      <c r="G775" s="37">
        <v>7</v>
      </c>
      <c r="H775" s="37" t="s">
        <v>28</v>
      </c>
      <c r="I775" s="37" t="s">
        <v>29</v>
      </c>
      <c r="J775" s="37" t="s">
        <v>241</v>
      </c>
      <c r="K775" s="37">
        <v>140</v>
      </c>
      <c r="L775" s="37" t="s">
        <v>30</v>
      </c>
    </row>
    <row r="776" spans="1:12">
      <c r="A776" s="37" t="s">
        <v>59</v>
      </c>
      <c r="B776" s="37" t="s">
        <v>253</v>
      </c>
      <c r="C776" s="37">
        <v>31.971748423804598</v>
      </c>
      <c r="D776" s="37">
        <v>-81.125984676460405</v>
      </c>
      <c r="E776" s="38">
        <v>42264.429861111108</v>
      </c>
      <c r="F776" s="39">
        <v>0.42986111111111114</v>
      </c>
      <c r="G776" s="37">
        <v>7</v>
      </c>
      <c r="H776" s="37" t="s">
        <v>28</v>
      </c>
      <c r="I776" s="37" t="s">
        <v>31</v>
      </c>
      <c r="J776" s="37" t="s">
        <v>242</v>
      </c>
      <c r="K776" s="37">
        <v>211</v>
      </c>
      <c r="L776" s="37" t="s">
        <v>30</v>
      </c>
    </row>
    <row r="777" spans="1:12">
      <c r="A777" s="37" t="s">
        <v>60</v>
      </c>
      <c r="B777" s="37" t="s">
        <v>254</v>
      </c>
      <c r="C777" s="37">
        <v>32.030499465731999</v>
      </c>
      <c r="D777" s="37">
        <v>-81.085066518624302</v>
      </c>
      <c r="E777" s="38">
        <v>42264.446527777778</v>
      </c>
      <c r="F777" s="39">
        <v>0.4465277777777778</v>
      </c>
      <c r="G777" s="37">
        <v>7</v>
      </c>
      <c r="H777" s="37" t="s">
        <v>28</v>
      </c>
      <c r="I777" s="37" t="s">
        <v>31</v>
      </c>
      <c r="J777" s="37" t="s">
        <v>242</v>
      </c>
      <c r="K777" s="37">
        <v>331</v>
      </c>
      <c r="L777" s="37" t="s">
        <v>30</v>
      </c>
    </row>
    <row r="778" spans="1:12">
      <c r="A778" s="37" t="s">
        <v>60</v>
      </c>
      <c r="B778" s="37" t="s">
        <v>254</v>
      </c>
      <c r="C778" s="37">
        <v>32.030499465731999</v>
      </c>
      <c r="D778" s="37">
        <v>-81.085066518624302</v>
      </c>
      <c r="E778" s="38">
        <v>42264.446527777778</v>
      </c>
      <c r="F778" s="39">
        <v>0.4465277777777778</v>
      </c>
      <c r="G778" s="37">
        <v>7</v>
      </c>
      <c r="H778" s="37" t="s">
        <v>28</v>
      </c>
      <c r="I778" s="37" t="s">
        <v>29</v>
      </c>
      <c r="J778" s="37" t="s">
        <v>241</v>
      </c>
      <c r="K778" s="37">
        <v>2200</v>
      </c>
      <c r="L778" s="37" t="s">
        <v>30</v>
      </c>
    </row>
    <row r="779" spans="1:12">
      <c r="A779" s="37" t="s">
        <v>32</v>
      </c>
      <c r="B779" s="37" t="s">
        <v>243</v>
      </c>
      <c r="C779" s="37">
        <v>31.995887131649798</v>
      </c>
      <c r="D779" s="37">
        <v>-81.090554392855694</v>
      </c>
      <c r="E779" s="38">
        <v>42271.384027777778</v>
      </c>
      <c r="F779" s="39">
        <v>0.3840277777777778</v>
      </c>
      <c r="G779" s="37">
        <v>0</v>
      </c>
      <c r="H779" s="37" t="s">
        <v>28</v>
      </c>
      <c r="I779" s="37" t="s">
        <v>31</v>
      </c>
      <c r="J779" s="37" t="s">
        <v>242</v>
      </c>
      <c r="K779" s="37">
        <v>663</v>
      </c>
      <c r="L779" s="37" t="s">
        <v>30</v>
      </c>
    </row>
    <row r="780" spans="1:12">
      <c r="A780" s="37" t="s">
        <v>32</v>
      </c>
      <c r="B780" s="37" t="s">
        <v>243</v>
      </c>
      <c r="C780" s="37">
        <v>31.995887131649798</v>
      </c>
      <c r="D780" s="37">
        <v>-81.090554392855694</v>
      </c>
      <c r="E780" s="38">
        <v>42271.384027777778</v>
      </c>
      <c r="F780" s="39">
        <v>0.3840277777777778</v>
      </c>
      <c r="G780" s="37">
        <v>0</v>
      </c>
      <c r="H780" s="37" t="s">
        <v>28</v>
      </c>
      <c r="I780" s="37" t="s">
        <v>29</v>
      </c>
      <c r="J780" s="37" t="s">
        <v>241</v>
      </c>
      <c r="K780" s="37">
        <v>750</v>
      </c>
      <c r="L780" s="37" t="s">
        <v>30</v>
      </c>
    </row>
    <row r="781" spans="1:12">
      <c r="A781" s="37" t="s">
        <v>33</v>
      </c>
      <c r="B781" s="37" t="s">
        <v>240</v>
      </c>
      <c r="C781" s="37">
        <v>31.982481023192801</v>
      </c>
      <c r="D781" s="37">
        <v>-81.111041875059797</v>
      </c>
      <c r="E781" s="38">
        <v>42271.388888888891</v>
      </c>
      <c r="F781" s="39">
        <v>0.3888888888888889</v>
      </c>
      <c r="G781" s="37">
        <v>0</v>
      </c>
      <c r="H781" s="37" t="s">
        <v>28</v>
      </c>
      <c r="I781" s="37" t="s">
        <v>29</v>
      </c>
      <c r="J781" s="37" t="s">
        <v>241</v>
      </c>
      <c r="K781" s="37">
        <v>210</v>
      </c>
      <c r="L781" s="37" t="s">
        <v>30</v>
      </c>
    </row>
    <row r="782" spans="1:12">
      <c r="A782" s="37" t="s">
        <v>33</v>
      </c>
      <c r="B782" s="37" t="s">
        <v>240</v>
      </c>
      <c r="C782" s="37">
        <v>31.982481023192801</v>
      </c>
      <c r="D782" s="37">
        <v>-81.111041875059797</v>
      </c>
      <c r="E782" s="38">
        <v>42271.388888888891</v>
      </c>
      <c r="F782" s="39">
        <v>0.3888888888888889</v>
      </c>
      <c r="G782" s="37">
        <v>0</v>
      </c>
      <c r="H782" s="37" t="s">
        <v>28</v>
      </c>
      <c r="I782" s="37" t="s">
        <v>31</v>
      </c>
      <c r="J782" s="37" t="s">
        <v>242</v>
      </c>
      <c r="K782" s="37">
        <v>860</v>
      </c>
      <c r="L782" s="37" t="s">
        <v>30</v>
      </c>
    </row>
    <row r="783" spans="1:12">
      <c r="A783" s="37" t="s">
        <v>48</v>
      </c>
      <c r="B783" s="37" t="s">
        <v>248</v>
      </c>
      <c r="C783" s="37">
        <v>31.9806065034544</v>
      </c>
      <c r="D783" s="37">
        <v>-81.125530850568197</v>
      </c>
      <c r="E783" s="38">
        <v>42271.406944444447</v>
      </c>
      <c r="F783" s="39">
        <v>0.40694444444444444</v>
      </c>
      <c r="G783" s="37">
        <v>0</v>
      </c>
      <c r="H783" s="37" t="s">
        <v>28</v>
      </c>
      <c r="I783" s="37" t="s">
        <v>29</v>
      </c>
      <c r="J783" s="37" t="s">
        <v>241</v>
      </c>
      <c r="K783" s="37">
        <v>1100</v>
      </c>
      <c r="L783" s="37" t="s">
        <v>30</v>
      </c>
    </row>
    <row r="784" spans="1:12">
      <c r="A784" s="37" t="s">
        <v>48</v>
      </c>
      <c r="B784" s="37" t="s">
        <v>248</v>
      </c>
      <c r="C784" s="37">
        <v>31.9806065034544</v>
      </c>
      <c r="D784" s="37">
        <v>-81.125530850568197</v>
      </c>
      <c r="E784" s="38">
        <v>42271.406944444447</v>
      </c>
      <c r="F784" s="39">
        <v>0.40694444444444444</v>
      </c>
      <c r="G784" s="37">
        <v>0</v>
      </c>
      <c r="H784" s="37" t="s">
        <v>28</v>
      </c>
      <c r="I784" s="37" t="s">
        <v>31</v>
      </c>
      <c r="J784" s="37" t="s">
        <v>242</v>
      </c>
      <c r="K784" s="37">
        <v>2723</v>
      </c>
      <c r="L784" s="37" t="s">
        <v>30</v>
      </c>
    </row>
    <row r="785" spans="1:12">
      <c r="A785" s="37" t="s">
        <v>57</v>
      </c>
      <c r="B785" s="37" t="s">
        <v>245</v>
      </c>
      <c r="C785" s="37">
        <v>31.984280910253801</v>
      </c>
      <c r="D785" s="37">
        <v>-81.129864906139403</v>
      </c>
      <c r="E785" s="38">
        <v>43270.489583333336</v>
      </c>
      <c r="F785" s="39">
        <v>0.48958333333333331</v>
      </c>
      <c r="G785" s="37">
        <v>3</v>
      </c>
      <c r="H785" s="37" t="s">
        <v>28</v>
      </c>
      <c r="I785" s="37" t="s">
        <v>31</v>
      </c>
      <c r="J785" s="37" t="s">
        <v>242</v>
      </c>
      <c r="K785" s="37">
        <v>573</v>
      </c>
      <c r="L785" s="37" t="s">
        <v>30</v>
      </c>
    </row>
    <row r="786" spans="1:12">
      <c r="A786" s="37" t="s">
        <v>57</v>
      </c>
      <c r="B786" s="37" t="s">
        <v>245</v>
      </c>
      <c r="C786" s="37">
        <v>31.984280910253801</v>
      </c>
      <c r="D786" s="37">
        <v>-81.129864906139403</v>
      </c>
      <c r="E786" s="38">
        <v>43297.465277777781</v>
      </c>
      <c r="F786" s="39">
        <v>0.46527777777777773</v>
      </c>
      <c r="G786" s="37">
        <v>0</v>
      </c>
      <c r="H786" s="37" t="s">
        <v>28</v>
      </c>
      <c r="I786" s="37" t="s">
        <v>31</v>
      </c>
      <c r="J786" s="37" t="s">
        <v>242</v>
      </c>
      <c r="K786" s="37">
        <v>265</v>
      </c>
      <c r="L786" s="37" t="s">
        <v>30</v>
      </c>
    </row>
    <row r="787" spans="1:12">
      <c r="A787" s="37" t="s">
        <v>57</v>
      </c>
      <c r="B787" s="37" t="s">
        <v>245</v>
      </c>
      <c r="C787" s="37">
        <v>31.984280910253801</v>
      </c>
      <c r="D787" s="37">
        <v>-81.129864906139403</v>
      </c>
      <c r="E787" s="38">
        <v>43328.534722222219</v>
      </c>
      <c r="F787" s="39">
        <v>0.53472222222222221</v>
      </c>
      <c r="G787" s="37">
        <v>11</v>
      </c>
      <c r="H787" s="37" t="s">
        <v>28</v>
      </c>
      <c r="I787" s="37" t="s">
        <v>31</v>
      </c>
      <c r="J787" s="37" t="s">
        <v>242</v>
      </c>
      <c r="K787" s="37">
        <v>168</v>
      </c>
      <c r="L787" s="37" t="s">
        <v>30</v>
      </c>
    </row>
    <row r="788" spans="1:12">
      <c r="A788" s="37" t="s">
        <v>57</v>
      </c>
      <c r="B788" s="37" t="s">
        <v>245</v>
      </c>
      <c r="C788" s="37">
        <v>31.984280910253801</v>
      </c>
      <c r="D788" s="37">
        <v>-81.129864906139403</v>
      </c>
      <c r="E788" s="38">
        <v>43349.496527777781</v>
      </c>
      <c r="F788" s="39">
        <v>0.49652777777777773</v>
      </c>
      <c r="G788" s="37">
        <v>11</v>
      </c>
      <c r="H788" s="37" t="s">
        <v>28</v>
      </c>
      <c r="I788" s="37" t="s">
        <v>31</v>
      </c>
      <c r="J788" s="37" t="s">
        <v>242</v>
      </c>
      <c r="K788" s="37">
        <v>801</v>
      </c>
      <c r="L788" s="37" t="s">
        <v>30</v>
      </c>
    </row>
    <row r="789" spans="1:12">
      <c r="A789" s="37" t="s">
        <v>59</v>
      </c>
      <c r="B789" s="37" t="s">
        <v>253</v>
      </c>
      <c r="C789" s="37">
        <v>31.971748423804598</v>
      </c>
      <c r="D789" s="37">
        <v>-81.125984676460405</v>
      </c>
      <c r="E789" s="38">
        <v>42271.442361111112</v>
      </c>
      <c r="F789" s="39">
        <v>0.44236111111111109</v>
      </c>
      <c r="G789" s="37">
        <v>0</v>
      </c>
      <c r="H789" s="37" t="s">
        <v>28</v>
      </c>
      <c r="I789" s="37" t="s">
        <v>29</v>
      </c>
      <c r="J789" s="37" t="s">
        <v>241</v>
      </c>
      <c r="K789" s="37">
        <v>490</v>
      </c>
      <c r="L789" s="37" t="s">
        <v>30</v>
      </c>
    </row>
    <row r="790" spans="1:12">
      <c r="A790" s="37" t="s">
        <v>59</v>
      </c>
      <c r="B790" s="37" t="s">
        <v>253</v>
      </c>
      <c r="C790" s="37">
        <v>31.971748423804598</v>
      </c>
      <c r="D790" s="37">
        <v>-81.125984676460405</v>
      </c>
      <c r="E790" s="38">
        <v>42271.442361111112</v>
      </c>
      <c r="F790" s="39">
        <v>0.44236111111111109</v>
      </c>
      <c r="G790" s="37">
        <v>0</v>
      </c>
      <c r="H790" s="37" t="s">
        <v>28</v>
      </c>
      <c r="I790" s="37" t="s">
        <v>31</v>
      </c>
      <c r="J790" s="37" t="s">
        <v>242</v>
      </c>
      <c r="K790" s="37">
        <v>1259</v>
      </c>
      <c r="L790" s="37" t="s">
        <v>30</v>
      </c>
    </row>
    <row r="791" spans="1:12">
      <c r="A791" s="37" t="s">
        <v>60</v>
      </c>
      <c r="B791" s="37" t="s">
        <v>254</v>
      </c>
      <c r="C791" s="37">
        <v>32.030499465731999</v>
      </c>
      <c r="D791" s="37">
        <v>-81.085066518624302</v>
      </c>
      <c r="E791" s="38">
        <v>42271.459722222222</v>
      </c>
      <c r="F791" s="39">
        <v>0.4597222222222222</v>
      </c>
      <c r="G791" s="37">
        <v>0</v>
      </c>
      <c r="H791" s="37" t="s">
        <v>28</v>
      </c>
      <c r="I791" s="37" t="s">
        <v>31</v>
      </c>
      <c r="J791" s="37" t="s">
        <v>242</v>
      </c>
      <c r="K791" s="37">
        <v>7915</v>
      </c>
      <c r="L791" s="37" t="s">
        <v>30</v>
      </c>
    </row>
    <row r="792" spans="1:12">
      <c r="A792" s="37" t="s">
        <v>60</v>
      </c>
      <c r="B792" s="37" t="s">
        <v>254</v>
      </c>
      <c r="C792" s="37">
        <v>32.030499465731999</v>
      </c>
      <c r="D792" s="37">
        <v>-81.085066518624302</v>
      </c>
      <c r="E792" s="38">
        <v>42271.459722222222</v>
      </c>
      <c r="F792" s="39">
        <v>0.4597222222222222</v>
      </c>
      <c r="G792" s="37">
        <v>0</v>
      </c>
      <c r="H792" s="37" t="s">
        <v>28</v>
      </c>
      <c r="I792" s="37" t="s">
        <v>29</v>
      </c>
      <c r="J792" s="37" t="s">
        <v>241</v>
      </c>
      <c r="K792" s="37">
        <v>14000</v>
      </c>
      <c r="L792" s="37" t="s">
        <v>30</v>
      </c>
    </row>
    <row r="793" spans="1:12">
      <c r="A793" s="37" t="s">
        <v>78</v>
      </c>
      <c r="B793" s="37" t="s">
        <v>249</v>
      </c>
      <c r="C793" s="37">
        <v>31.9867850198948</v>
      </c>
      <c r="D793" s="37">
        <v>-81.116596661316706</v>
      </c>
      <c r="E793" s="38">
        <v>42297.451388888891</v>
      </c>
      <c r="F793" s="39">
        <v>0.4513888888888889</v>
      </c>
      <c r="G793" s="37">
        <v>10</v>
      </c>
      <c r="H793" s="37" t="s">
        <v>28</v>
      </c>
      <c r="I793" s="37" t="s">
        <v>31</v>
      </c>
      <c r="J793" s="37" t="s">
        <v>242</v>
      </c>
      <c r="K793" s="37">
        <v>97</v>
      </c>
      <c r="L793" s="37" t="s">
        <v>30</v>
      </c>
    </row>
    <row r="794" spans="1:12">
      <c r="A794" s="37" t="s">
        <v>73</v>
      </c>
      <c r="B794" s="37" t="s">
        <v>251</v>
      </c>
      <c r="C794" s="37">
        <v>31.993115442766999</v>
      </c>
      <c r="D794" s="37">
        <v>-81.1013377418072</v>
      </c>
      <c r="E794" s="38">
        <v>42297.461805555555</v>
      </c>
      <c r="F794" s="39">
        <v>0.46180555555555558</v>
      </c>
      <c r="G794" s="37">
        <v>10</v>
      </c>
      <c r="H794" s="37" t="s">
        <v>28</v>
      </c>
      <c r="I794" s="37" t="s">
        <v>31</v>
      </c>
      <c r="J794" s="37" t="s">
        <v>242</v>
      </c>
      <c r="K794" s="37">
        <v>195</v>
      </c>
      <c r="L794" s="37" t="s">
        <v>30</v>
      </c>
    </row>
    <row r="795" spans="1:12">
      <c r="A795" s="37" t="s">
        <v>27</v>
      </c>
      <c r="B795" s="37" t="s">
        <v>240</v>
      </c>
      <c r="C795" s="37">
        <v>31.982481023192801</v>
      </c>
      <c r="D795" s="37">
        <v>-81.111041875059797</v>
      </c>
      <c r="E795" s="38">
        <v>42297.472222222219</v>
      </c>
      <c r="F795" s="39">
        <v>0.47222222222222227</v>
      </c>
      <c r="G795" s="37">
        <v>10</v>
      </c>
      <c r="H795" s="37" t="s">
        <v>28</v>
      </c>
      <c r="I795" s="37" t="s">
        <v>31</v>
      </c>
      <c r="J795" s="37" t="s">
        <v>242</v>
      </c>
      <c r="K795" s="37">
        <v>41</v>
      </c>
      <c r="L795" s="37" t="s">
        <v>30</v>
      </c>
    </row>
    <row r="796" spans="1:12">
      <c r="A796" s="37" t="s">
        <v>57</v>
      </c>
      <c r="B796" s="37" t="s">
        <v>245</v>
      </c>
      <c r="C796" s="37">
        <v>31.984280910253801</v>
      </c>
      <c r="D796" s="37">
        <v>-81.129864906139403</v>
      </c>
      <c r="E796" s="38">
        <v>43395.555555555555</v>
      </c>
      <c r="F796" s="39">
        <v>0.55555555555555558</v>
      </c>
      <c r="G796" s="37">
        <v>3</v>
      </c>
      <c r="H796" s="37" t="s">
        <v>28</v>
      </c>
      <c r="I796" s="37" t="s">
        <v>31</v>
      </c>
      <c r="J796" s="37" t="s">
        <v>242</v>
      </c>
      <c r="K796" s="37">
        <v>86</v>
      </c>
      <c r="L796" s="37" t="s">
        <v>30</v>
      </c>
    </row>
    <row r="797" spans="1:12">
      <c r="A797" s="37" t="s">
        <v>74</v>
      </c>
      <c r="B797" s="37" t="s">
        <v>255</v>
      </c>
      <c r="C797" s="37">
        <v>31.964633593941102</v>
      </c>
      <c r="D797" s="37">
        <v>-81.135533939742899</v>
      </c>
      <c r="E797" s="38">
        <v>42297.527777777781</v>
      </c>
      <c r="F797" s="39">
        <v>0.52777777777777779</v>
      </c>
      <c r="G797" s="37">
        <v>11</v>
      </c>
      <c r="H797" s="37" t="s">
        <v>28</v>
      </c>
      <c r="I797" s="37" t="s">
        <v>31</v>
      </c>
      <c r="J797" s="37" t="s">
        <v>242</v>
      </c>
      <c r="K797" s="37">
        <v>145</v>
      </c>
      <c r="L797" s="37" t="s">
        <v>30</v>
      </c>
    </row>
    <row r="798" spans="1:12">
      <c r="A798" s="37" t="s">
        <v>75</v>
      </c>
      <c r="B798" s="37" t="s">
        <v>256</v>
      </c>
      <c r="C798" s="37">
        <v>31.965998805129299</v>
      </c>
      <c r="D798" s="37">
        <v>-81.134277619450003</v>
      </c>
      <c r="E798" s="38">
        <v>42297.53125</v>
      </c>
      <c r="F798" s="39">
        <v>0.53125</v>
      </c>
      <c r="G798" s="37">
        <v>11</v>
      </c>
      <c r="H798" s="37" t="s">
        <v>28</v>
      </c>
      <c r="I798" s="37" t="s">
        <v>31</v>
      </c>
      <c r="J798" s="37" t="s">
        <v>242</v>
      </c>
      <c r="K798" s="37">
        <v>0</v>
      </c>
      <c r="L798" s="37" t="s">
        <v>30</v>
      </c>
    </row>
    <row r="799" spans="1:12">
      <c r="A799" s="37" t="s">
        <v>76</v>
      </c>
      <c r="B799" s="37" t="s">
        <v>257</v>
      </c>
      <c r="C799" s="37">
        <v>31.963846986497899</v>
      </c>
      <c r="D799" s="37">
        <v>-81.120341943777106</v>
      </c>
      <c r="E799" s="38">
        <v>42297.555555555555</v>
      </c>
      <c r="F799" s="39">
        <v>0.55555555555555558</v>
      </c>
      <c r="G799" s="37">
        <v>11</v>
      </c>
      <c r="H799" s="37" t="s">
        <v>28</v>
      </c>
      <c r="I799" s="37" t="s">
        <v>31</v>
      </c>
      <c r="J799" s="37" t="s">
        <v>242</v>
      </c>
      <c r="K799" s="37">
        <v>10</v>
      </c>
      <c r="L799" s="37" t="s">
        <v>30</v>
      </c>
    </row>
    <row r="800" spans="1:12">
      <c r="A800" s="37" t="s">
        <v>77</v>
      </c>
      <c r="B800" s="37" t="s">
        <v>257</v>
      </c>
      <c r="C800" s="37">
        <v>31.963846986497899</v>
      </c>
      <c r="D800" s="37">
        <v>-81.120341943777106</v>
      </c>
      <c r="E800" s="38">
        <v>42297.555555555555</v>
      </c>
      <c r="F800" s="39">
        <v>0.55555555555555558</v>
      </c>
      <c r="G800" s="37">
        <v>11</v>
      </c>
      <c r="H800" s="37" t="s">
        <v>28</v>
      </c>
      <c r="I800" s="37" t="s">
        <v>31</v>
      </c>
      <c r="J800" s="37" t="s">
        <v>242</v>
      </c>
      <c r="K800" s="37">
        <v>10</v>
      </c>
      <c r="L800" s="37" t="s">
        <v>30</v>
      </c>
    </row>
    <row r="801" spans="1:12">
      <c r="A801" s="37" t="s">
        <v>78</v>
      </c>
      <c r="B801" s="37" t="s">
        <v>249</v>
      </c>
      <c r="C801" s="37">
        <v>31.9867850198948</v>
      </c>
      <c r="D801" s="37">
        <v>-81.116596661316706</v>
      </c>
      <c r="E801" s="38">
        <v>42320.489583333336</v>
      </c>
      <c r="F801" s="39">
        <v>0.48958333333333331</v>
      </c>
      <c r="G801" s="37">
        <v>2</v>
      </c>
      <c r="H801" s="37" t="s">
        <v>28</v>
      </c>
      <c r="I801" s="37" t="s">
        <v>31</v>
      </c>
      <c r="J801" s="37" t="s">
        <v>242</v>
      </c>
      <c r="K801" s="37">
        <v>446</v>
      </c>
      <c r="L801" s="37" t="s">
        <v>30</v>
      </c>
    </row>
    <row r="802" spans="1:12">
      <c r="A802" s="37" t="s">
        <v>73</v>
      </c>
      <c r="B802" s="37" t="s">
        <v>251</v>
      </c>
      <c r="C802" s="37">
        <v>31.993115442766999</v>
      </c>
      <c r="D802" s="37">
        <v>-81.1013377418072</v>
      </c>
      <c r="E802" s="38">
        <v>42320.493055555555</v>
      </c>
      <c r="F802" s="39">
        <v>0.49305555555555558</v>
      </c>
      <c r="G802" s="37">
        <v>2</v>
      </c>
      <c r="H802" s="37" t="s">
        <v>28</v>
      </c>
      <c r="I802" s="37" t="s">
        <v>31</v>
      </c>
      <c r="J802" s="37" t="s">
        <v>242</v>
      </c>
      <c r="K802" s="37">
        <v>109</v>
      </c>
      <c r="L802" s="37" t="s">
        <v>30</v>
      </c>
    </row>
    <row r="803" spans="1:12">
      <c r="A803" s="37" t="s">
        <v>27</v>
      </c>
      <c r="B803" s="37" t="s">
        <v>240</v>
      </c>
      <c r="C803" s="37">
        <v>31.982481023192801</v>
      </c>
      <c r="D803" s="37">
        <v>-81.111041875059797</v>
      </c>
      <c r="E803" s="38">
        <v>42320.5</v>
      </c>
      <c r="F803" s="39">
        <v>0.5</v>
      </c>
      <c r="G803" s="37">
        <v>3</v>
      </c>
      <c r="H803" s="37" t="s">
        <v>28</v>
      </c>
      <c r="I803" s="37" t="s">
        <v>31</v>
      </c>
      <c r="J803" s="37" t="s">
        <v>242</v>
      </c>
      <c r="K803" s="37">
        <v>86</v>
      </c>
      <c r="L803" s="37" t="s">
        <v>30</v>
      </c>
    </row>
    <row r="804" spans="1:12">
      <c r="A804" s="37" t="s">
        <v>57</v>
      </c>
      <c r="B804" s="37" t="s">
        <v>245</v>
      </c>
      <c r="C804" s="37">
        <v>31.984280910253801</v>
      </c>
      <c r="D804" s="37">
        <v>-81.129864906139403</v>
      </c>
      <c r="E804" s="38">
        <v>43412.527777777781</v>
      </c>
      <c r="F804" s="39">
        <v>0.52777777777777779</v>
      </c>
      <c r="G804" s="37">
        <v>1</v>
      </c>
      <c r="H804" s="37" t="s">
        <v>28</v>
      </c>
      <c r="I804" s="37" t="s">
        <v>31</v>
      </c>
      <c r="J804" s="37" t="s">
        <v>242</v>
      </c>
      <c r="K804" s="37">
        <v>6488</v>
      </c>
      <c r="L804" s="37" t="s">
        <v>30</v>
      </c>
    </row>
    <row r="805" spans="1:12">
      <c r="A805" s="37" t="s">
        <v>74</v>
      </c>
      <c r="B805" s="37" t="s">
        <v>255</v>
      </c>
      <c r="C805" s="37">
        <v>31.964633593941102</v>
      </c>
      <c r="D805" s="37">
        <v>-81.135533939742899</v>
      </c>
      <c r="E805" s="38">
        <v>42320.534722222219</v>
      </c>
      <c r="F805" s="39">
        <v>0.53472222222222221</v>
      </c>
      <c r="G805" s="37">
        <v>3</v>
      </c>
      <c r="H805" s="37" t="s">
        <v>28</v>
      </c>
      <c r="I805" s="37" t="s">
        <v>31</v>
      </c>
      <c r="J805" s="37" t="s">
        <v>242</v>
      </c>
      <c r="K805" s="37">
        <v>195</v>
      </c>
      <c r="L805" s="37" t="s">
        <v>30</v>
      </c>
    </row>
    <row r="806" spans="1:12">
      <c r="A806" s="37" t="s">
        <v>75</v>
      </c>
      <c r="B806" s="37" t="s">
        <v>256</v>
      </c>
      <c r="C806" s="37">
        <v>31.965998805129299</v>
      </c>
      <c r="D806" s="37">
        <v>-81.134277619450003</v>
      </c>
      <c r="E806" s="38">
        <v>42320.538194444445</v>
      </c>
      <c r="F806" s="39">
        <v>0.53819444444444442</v>
      </c>
      <c r="G806" s="37">
        <v>3</v>
      </c>
      <c r="H806" s="37" t="s">
        <v>28</v>
      </c>
      <c r="I806" s="37" t="s">
        <v>31</v>
      </c>
      <c r="J806" s="37" t="s">
        <v>242</v>
      </c>
      <c r="K806" s="37">
        <v>20</v>
      </c>
      <c r="L806" s="37" t="s">
        <v>30</v>
      </c>
    </row>
    <row r="807" spans="1:12">
      <c r="A807" s="37" t="s">
        <v>77</v>
      </c>
      <c r="B807" s="37" t="s">
        <v>257</v>
      </c>
      <c r="C807" s="37">
        <v>31.963846986497899</v>
      </c>
      <c r="D807" s="37">
        <v>-81.120341943777106</v>
      </c>
      <c r="E807" s="38">
        <v>42320.555555555555</v>
      </c>
      <c r="F807" s="39">
        <v>0.55555555555555558</v>
      </c>
      <c r="G807" s="37">
        <v>3</v>
      </c>
      <c r="H807" s="37" t="s">
        <v>28</v>
      </c>
      <c r="I807" s="37" t="s">
        <v>31</v>
      </c>
      <c r="J807" s="37" t="s">
        <v>242</v>
      </c>
      <c r="K807" s="37">
        <v>63</v>
      </c>
      <c r="L807" s="37" t="s">
        <v>30</v>
      </c>
    </row>
    <row r="808" spans="1:12">
      <c r="A808" s="37" t="s">
        <v>32</v>
      </c>
      <c r="B808" s="37" t="s">
        <v>243</v>
      </c>
      <c r="C808" s="37">
        <v>31.995887131649798</v>
      </c>
      <c r="D808" s="37">
        <v>-81.090554392855694</v>
      </c>
      <c r="E808" s="38">
        <v>42341.399305555555</v>
      </c>
      <c r="F808" s="39">
        <v>0.39930555555555558</v>
      </c>
      <c r="G808" s="37">
        <v>1</v>
      </c>
      <c r="H808" s="37" t="s">
        <v>28</v>
      </c>
      <c r="I808" s="37" t="s">
        <v>31</v>
      </c>
      <c r="J808" s="37" t="s">
        <v>242</v>
      </c>
      <c r="K808" s="37">
        <v>3655.6</v>
      </c>
      <c r="L808" s="37" t="s">
        <v>30</v>
      </c>
    </row>
    <row r="809" spans="1:12">
      <c r="A809" s="37" t="s">
        <v>32</v>
      </c>
      <c r="B809" s="37" t="s">
        <v>243</v>
      </c>
      <c r="C809" s="37">
        <v>31.995887131649798</v>
      </c>
      <c r="D809" s="37">
        <v>-81.090554392855694</v>
      </c>
      <c r="E809" s="38">
        <v>42341.399305555555</v>
      </c>
      <c r="F809" s="39">
        <v>0.39930555555555558</v>
      </c>
      <c r="G809" s="37">
        <v>1</v>
      </c>
      <c r="H809" s="37" t="s">
        <v>28</v>
      </c>
      <c r="I809" s="37" t="s">
        <v>29</v>
      </c>
      <c r="J809" s="37" t="s">
        <v>241</v>
      </c>
      <c r="K809" s="37">
        <v>54200</v>
      </c>
      <c r="L809" s="37" t="s">
        <v>30</v>
      </c>
    </row>
    <row r="810" spans="1:12">
      <c r="A810" s="37" t="s">
        <v>56</v>
      </c>
      <c r="B810" s="37" t="s">
        <v>240</v>
      </c>
      <c r="C810" s="37">
        <v>31.982481023192801</v>
      </c>
      <c r="D810" s="37">
        <v>-81.111041875059797</v>
      </c>
      <c r="E810" s="38">
        <v>42341.427083333336</v>
      </c>
      <c r="F810" s="39">
        <v>0.42708333333333331</v>
      </c>
      <c r="G810" s="37">
        <v>1</v>
      </c>
      <c r="H810" s="37" t="s">
        <v>28</v>
      </c>
      <c r="I810" s="37" t="s">
        <v>31</v>
      </c>
      <c r="J810" s="37" t="s">
        <v>242</v>
      </c>
      <c r="K810" s="37">
        <v>4044.8</v>
      </c>
      <c r="L810" s="37" t="s">
        <v>30</v>
      </c>
    </row>
    <row r="811" spans="1:12">
      <c r="A811" s="37" t="s">
        <v>56</v>
      </c>
      <c r="B811" s="37" t="s">
        <v>240</v>
      </c>
      <c r="C811" s="37">
        <v>31.982481023192801</v>
      </c>
      <c r="D811" s="37">
        <v>-81.111041875059797</v>
      </c>
      <c r="E811" s="38">
        <v>42341.427083333336</v>
      </c>
      <c r="F811" s="39">
        <v>0.42708333333333331</v>
      </c>
      <c r="G811" s="37">
        <v>1</v>
      </c>
      <c r="H811" s="37" t="s">
        <v>28</v>
      </c>
      <c r="I811" s="37" t="s">
        <v>29</v>
      </c>
      <c r="J811" s="37" t="s">
        <v>241</v>
      </c>
      <c r="K811" s="37">
        <v>35000</v>
      </c>
      <c r="L811" s="37" t="s">
        <v>30</v>
      </c>
    </row>
    <row r="812" spans="1:12">
      <c r="A812" s="37" t="s">
        <v>48</v>
      </c>
      <c r="B812" s="37" t="s">
        <v>248</v>
      </c>
      <c r="C812" s="37">
        <v>31.9806065034544</v>
      </c>
      <c r="D812" s="37">
        <v>-81.125530850568197</v>
      </c>
      <c r="E812" s="38">
        <v>42341.444444444445</v>
      </c>
      <c r="F812" s="39">
        <v>0.44444444444444442</v>
      </c>
      <c r="G812" s="37">
        <v>1</v>
      </c>
      <c r="H812" s="37" t="s">
        <v>28</v>
      </c>
      <c r="I812" s="37" t="s">
        <v>31</v>
      </c>
      <c r="J812" s="37" t="s">
        <v>242</v>
      </c>
      <c r="K812" s="37">
        <v>3655.6</v>
      </c>
      <c r="L812" s="37" t="s">
        <v>30</v>
      </c>
    </row>
    <row r="813" spans="1:12">
      <c r="A813" s="37" t="s">
        <v>48</v>
      </c>
      <c r="B813" s="37" t="s">
        <v>248</v>
      </c>
      <c r="C813" s="37">
        <v>31.9806065034544</v>
      </c>
      <c r="D813" s="37">
        <v>-81.125530850568197</v>
      </c>
      <c r="E813" s="38">
        <v>42341.444444444445</v>
      </c>
      <c r="F813" s="39">
        <v>0.44444444444444442</v>
      </c>
      <c r="G813" s="37">
        <v>1</v>
      </c>
      <c r="H813" s="37" t="s">
        <v>28</v>
      </c>
      <c r="I813" s="37" t="s">
        <v>29</v>
      </c>
      <c r="J813" s="37" t="s">
        <v>241</v>
      </c>
      <c r="K813" s="37">
        <v>35000</v>
      </c>
      <c r="L813" s="37" t="s">
        <v>30</v>
      </c>
    </row>
    <row r="814" spans="1:12">
      <c r="A814" s="37" t="s">
        <v>57</v>
      </c>
      <c r="B814" s="37" t="s">
        <v>245</v>
      </c>
      <c r="C814" s="37">
        <v>31.984280910253801</v>
      </c>
      <c r="D814" s="37">
        <v>-81.129864906139403</v>
      </c>
      <c r="E814" s="38">
        <v>43445.545138888891</v>
      </c>
      <c r="F814" s="39">
        <v>0.54513888888888895</v>
      </c>
      <c r="G814" s="37">
        <v>3</v>
      </c>
      <c r="H814" s="37" t="s">
        <v>28</v>
      </c>
      <c r="I814" s="37" t="s">
        <v>31</v>
      </c>
      <c r="J814" s="37" t="s">
        <v>242</v>
      </c>
      <c r="K814" s="37">
        <v>908</v>
      </c>
      <c r="L814" s="37" t="s">
        <v>30</v>
      </c>
    </row>
    <row r="815" spans="1:12">
      <c r="A815" s="37" t="s">
        <v>57</v>
      </c>
      <c r="B815" s="37" t="s">
        <v>245</v>
      </c>
      <c r="C815" s="37">
        <v>31.984280910253801</v>
      </c>
      <c r="D815" s="37">
        <v>-81.129864906139403</v>
      </c>
      <c r="E815" s="38">
        <v>43487.572916666664</v>
      </c>
      <c r="F815" s="39">
        <v>0.57291666666666663</v>
      </c>
      <c r="G815" s="37">
        <v>3</v>
      </c>
      <c r="H815" s="37" t="s">
        <v>28</v>
      </c>
      <c r="I815" s="37" t="s">
        <v>31</v>
      </c>
      <c r="J815" s="37" t="s">
        <v>242</v>
      </c>
      <c r="K815" s="37">
        <v>203</v>
      </c>
      <c r="L815" s="37" t="s">
        <v>30</v>
      </c>
    </row>
    <row r="816" spans="1:12">
      <c r="A816" s="37" t="s">
        <v>57</v>
      </c>
      <c r="B816" s="37" t="s">
        <v>245</v>
      </c>
      <c r="C816" s="37">
        <v>31.984280910253801</v>
      </c>
      <c r="D816" s="37">
        <v>-81.129864906139403</v>
      </c>
      <c r="E816" s="38">
        <v>43509.541666666664</v>
      </c>
      <c r="F816" s="39">
        <v>0.54166666666666663</v>
      </c>
      <c r="G816" s="37">
        <v>2</v>
      </c>
      <c r="H816" s="37" t="s">
        <v>28</v>
      </c>
      <c r="I816" s="37" t="s">
        <v>31</v>
      </c>
      <c r="J816" s="37" t="s">
        <v>242</v>
      </c>
      <c r="K816" s="37">
        <v>199</v>
      </c>
      <c r="L816" s="37" t="s">
        <v>30</v>
      </c>
    </row>
    <row r="817" spans="1:12">
      <c r="A817" s="37" t="s">
        <v>57</v>
      </c>
      <c r="B817" s="37" t="s">
        <v>245</v>
      </c>
      <c r="C817" s="37">
        <v>31.984280910253801</v>
      </c>
      <c r="D817" s="37">
        <v>-81.129864906139403</v>
      </c>
      <c r="E817" s="38">
        <v>43546.520833333336</v>
      </c>
      <c r="F817" s="39">
        <v>0.52083333333333337</v>
      </c>
      <c r="G817" s="37">
        <v>8</v>
      </c>
      <c r="H817" s="37" t="s">
        <v>28</v>
      </c>
      <c r="I817" s="37" t="s">
        <v>31</v>
      </c>
      <c r="J817" s="37" t="s">
        <v>242</v>
      </c>
      <c r="K817" s="37">
        <v>75</v>
      </c>
      <c r="L817" s="37" t="s">
        <v>30</v>
      </c>
    </row>
    <row r="818" spans="1:12">
      <c r="A818" s="37" t="s">
        <v>59</v>
      </c>
      <c r="B818" s="37" t="s">
        <v>253</v>
      </c>
      <c r="C818" s="37">
        <v>31.971748423804598</v>
      </c>
      <c r="D818" s="37">
        <v>-81.125984676460405</v>
      </c>
      <c r="E818" s="38">
        <v>42341.510416666664</v>
      </c>
      <c r="F818" s="39">
        <v>0.51041666666666663</v>
      </c>
      <c r="G818" s="37">
        <v>2</v>
      </c>
      <c r="H818" s="37" t="s">
        <v>28</v>
      </c>
      <c r="I818" s="37" t="s">
        <v>29</v>
      </c>
      <c r="J818" s="37" t="s">
        <v>241</v>
      </c>
      <c r="K818" s="37">
        <v>1400</v>
      </c>
      <c r="L818" s="37" t="s">
        <v>30</v>
      </c>
    </row>
    <row r="819" spans="1:12">
      <c r="A819" s="37" t="s">
        <v>59</v>
      </c>
      <c r="B819" s="37" t="s">
        <v>253</v>
      </c>
      <c r="C819" s="37">
        <v>31.971748423804598</v>
      </c>
      <c r="D819" s="37">
        <v>-81.125984676460405</v>
      </c>
      <c r="E819" s="38">
        <v>42341.510416666664</v>
      </c>
      <c r="F819" s="39">
        <v>0.51041666666666663</v>
      </c>
      <c r="G819" s="37">
        <v>2</v>
      </c>
      <c r="H819" s="37" t="s">
        <v>28</v>
      </c>
      <c r="I819" s="37" t="s">
        <v>31</v>
      </c>
      <c r="J819" s="37" t="s">
        <v>242</v>
      </c>
      <c r="K819" s="37">
        <v>3318.8</v>
      </c>
      <c r="L819" s="37" t="s">
        <v>30</v>
      </c>
    </row>
    <row r="820" spans="1:12">
      <c r="A820" s="37" t="s">
        <v>60</v>
      </c>
      <c r="B820" s="37" t="s">
        <v>254</v>
      </c>
      <c r="C820" s="37">
        <v>32.030499465731999</v>
      </c>
      <c r="D820" s="37">
        <v>-81.085066518624302</v>
      </c>
      <c r="E820" s="38">
        <v>42341.53125</v>
      </c>
      <c r="F820" s="39">
        <v>0.53125</v>
      </c>
      <c r="G820" s="37">
        <v>2</v>
      </c>
      <c r="H820" s="37" t="s">
        <v>28</v>
      </c>
      <c r="I820" s="37" t="s">
        <v>31</v>
      </c>
      <c r="J820" s="37" t="s">
        <v>242</v>
      </c>
      <c r="K820" s="37">
        <v>4044.8</v>
      </c>
      <c r="L820" s="37" t="s">
        <v>30</v>
      </c>
    </row>
    <row r="821" spans="1:12">
      <c r="A821" s="37" t="s">
        <v>60</v>
      </c>
      <c r="B821" s="37" t="s">
        <v>254</v>
      </c>
      <c r="C821" s="37">
        <v>32.030499465731999</v>
      </c>
      <c r="D821" s="37">
        <v>-81.085066518624302</v>
      </c>
      <c r="E821" s="38">
        <v>42341.53125</v>
      </c>
      <c r="F821" s="39">
        <v>0.53125</v>
      </c>
      <c r="G821" s="37">
        <v>2</v>
      </c>
      <c r="H821" s="37" t="s">
        <v>28</v>
      </c>
      <c r="I821" s="37" t="s">
        <v>29</v>
      </c>
      <c r="J821" s="37" t="s">
        <v>241</v>
      </c>
      <c r="K821" s="37">
        <v>200000</v>
      </c>
      <c r="L821" s="37" t="s">
        <v>30</v>
      </c>
    </row>
    <row r="822" spans="1:12">
      <c r="A822" s="37" t="s">
        <v>32</v>
      </c>
      <c r="B822" s="37" t="s">
        <v>243</v>
      </c>
      <c r="C822" s="37">
        <v>31.995887131649798</v>
      </c>
      <c r="D822" s="37">
        <v>-81.090554392855694</v>
      </c>
      <c r="E822" s="38">
        <v>42346.385416666664</v>
      </c>
      <c r="F822" s="39">
        <v>0.38541666666666669</v>
      </c>
      <c r="G822" s="37">
        <v>1</v>
      </c>
      <c r="H822" s="37" t="s">
        <v>28</v>
      </c>
      <c r="I822" s="37" t="s">
        <v>29</v>
      </c>
      <c r="J822" s="37" t="s">
        <v>241</v>
      </c>
      <c r="K822" s="37">
        <v>490</v>
      </c>
      <c r="L822" s="37" t="s">
        <v>30</v>
      </c>
    </row>
    <row r="823" spans="1:12">
      <c r="A823" s="37" t="s">
        <v>32</v>
      </c>
      <c r="B823" s="37" t="s">
        <v>243</v>
      </c>
      <c r="C823" s="37">
        <v>31.995887131649798</v>
      </c>
      <c r="D823" s="37">
        <v>-81.090554392855694</v>
      </c>
      <c r="E823" s="38">
        <v>42346.385416666664</v>
      </c>
      <c r="F823" s="39">
        <v>0.38541666666666669</v>
      </c>
      <c r="G823" s="37">
        <v>1</v>
      </c>
      <c r="H823" s="37" t="s">
        <v>28</v>
      </c>
      <c r="I823" s="37" t="s">
        <v>31</v>
      </c>
      <c r="J823" s="37" t="s">
        <v>242</v>
      </c>
      <c r="K823" s="37">
        <v>763</v>
      </c>
      <c r="L823" s="37" t="s">
        <v>30</v>
      </c>
    </row>
    <row r="824" spans="1:12">
      <c r="A824" s="37" t="s">
        <v>33</v>
      </c>
      <c r="B824" s="37" t="s">
        <v>240</v>
      </c>
      <c r="C824" s="37">
        <v>31.982481023192801</v>
      </c>
      <c r="D824" s="37">
        <v>-81.111041875059797</v>
      </c>
      <c r="E824" s="38">
        <v>42346.423611111109</v>
      </c>
      <c r="F824" s="39">
        <v>0.4236111111111111</v>
      </c>
      <c r="G824" s="37">
        <v>1</v>
      </c>
      <c r="H824" s="37" t="s">
        <v>28</v>
      </c>
      <c r="I824" s="37" t="s">
        <v>31</v>
      </c>
      <c r="J824" s="37" t="s">
        <v>242</v>
      </c>
      <c r="K824" s="37">
        <v>402</v>
      </c>
      <c r="L824" s="37" t="s">
        <v>30</v>
      </c>
    </row>
    <row r="825" spans="1:12">
      <c r="A825" s="37" t="s">
        <v>33</v>
      </c>
      <c r="B825" s="37" t="s">
        <v>240</v>
      </c>
      <c r="C825" s="37">
        <v>31.982481023192801</v>
      </c>
      <c r="D825" s="37">
        <v>-81.111041875059797</v>
      </c>
      <c r="E825" s="38">
        <v>42346.423611111109</v>
      </c>
      <c r="F825" s="39">
        <v>0.4236111111111111</v>
      </c>
      <c r="G825" s="37">
        <v>1</v>
      </c>
      <c r="H825" s="37" t="s">
        <v>28</v>
      </c>
      <c r="I825" s="37" t="s">
        <v>29</v>
      </c>
      <c r="J825" s="37" t="s">
        <v>241</v>
      </c>
      <c r="K825" s="37">
        <v>700</v>
      </c>
      <c r="L825" s="37" t="s">
        <v>30</v>
      </c>
    </row>
    <row r="826" spans="1:12">
      <c r="A826" s="37" t="s">
        <v>48</v>
      </c>
      <c r="B826" s="37" t="s">
        <v>248</v>
      </c>
      <c r="C826" s="37">
        <v>31.9806065034544</v>
      </c>
      <c r="D826" s="37">
        <v>-81.125530850568197</v>
      </c>
      <c r="E826" s="38">
        <v>42346.444444444445</v>
      </c>
      <c r="F826" s="39">
        <v>0.44444444444444442</v>
      </c>
      <c r="G826" s="37">
        <v>1</v>
      </c>
      <c r="H826" s="37" t="s">
        <v>28</v>
      </c>
      <c r="I826" s="37" t="s">
        <v>31</v>
      </c>
      <c r="J826" s="37" t="s">
        <v>242</v>
      </c>
      <c r="K826" s="37">
        <v>1336</v>
      </c>
      <c r="L826" s="37" t="s">
        <v>30</v>
      </c>
    </row>
    <row r="827" spans="1:12">
      <c r="A827" s="37" t="s">
        <v>48</v>
      </c>
      <c r="B827" s="37" t="s">
        <v>248</v>
      </c>
      <c r="C827" s="37">
        <v>31.9806065034544</v>
      </c>
      <c r="D827" s="37">
        <v>-81.125530850568197</v>
      </c>
      <c r="E827" s="38">
        <v>42346.444444444445</v>
      </c>
      <c r="F827" s="39">
        <v>0.44444444444444442</v>
      </c>
      <c r="G827" s="37">
        <v>1</v>
      </c>
      <c r="H827" s="37" t="s">
        <v>28</v>
      </c>
      <c r="I827" s="37" t="s">
        <v>29</v>
      </c>
      <c r="J827" s="37" t="s">
        <v>241</v>
      </c>
      <c r="K827" s="37">
        <v>2400</v>
      </c>
      <c r="L827" s="37" t="s">
        <v>30</v>
      </c>
    </row>
    <row r="828" spans="1:12">
      <c r="A828" s="37" t="s">
        <v>57</v>
      </c>
      <c r="B828" s="37" t="s">
        <v>245</v>
      </c>
      <c r="C828" s="37">
        <v>31.984280910253801</v>
      </c>
      <c r="D828" s="37">
        <v>-81.129864906139403</v>
      </c>
      <c r="E828" s="38">
        <v>43565.538194444445</v>
      </c>
      <c r="F828" s="39">
        <v>0.53819444444444442</v>
      </c>
      <c r="G828" s="37">
        <v>2</v>
      </c>
      <c r="H828" s="37" t="s">
        <v>28</v>
      </c>
      <c r="I828" s="37" t="s">
        <v>31</v>
      </c>
      <c r="J828" s="37" t="s">
        <v>242</v>
      </c>
      <c r="K828" s="37">
        <v>9208</v>
      </c>
      <c r="L828" s="37" t="s">
        <v>30</v>
      </c>
    </row>
    <row r="829" spans="1:12">
      <c r="A829" s="37" t="s">
        <v>57</v>
      </c>
      <c r="B829" s="37" t="s">
        <v>245</v>
      </c>
      <c r="C829" s="37">
        <v>31.984280910253801</v>
      </c>
      <c r="D829" s="37">
        <v>-81.129864906139403</v>
      </c>
      <c r="E829" s="38">
        <v>43605.402777777781</v>
      </c>
      <c r="F829" s="39">
        <v>0.40277777777777773</v>
      </c>
      <c r="G829" s="37">
        <v>8</v>
      </c>
      <c r="H829" s="37" t="s">
        <v>28</v>
      </c>
      <c r="I829" s="37" t="s">
        <v>31</v>
      </c>
      <c r="J829" s="37" t="s">
        <v>242</v>
      </c>
      <c r="K829" s="37">
        <v>345</v>
      </c>
      <c r="L829" s="37" t="s">
        <v>30</v>
      </c>
    </row>
    <row r="830" spans="1:12">
      <c r="A830" s="37" t="s">
        <v>57</v>
      </c>
      <c r="B830" s="37" t="s">
        <v>245</v>
      </c>
      <c r="C830" s="37">
        <v>31.984280910253801</v>
      </c>
      <c r="D830" s="37">
        <v>-81.129864906139403</v>
      </c>
      <c r="E830" s="38">
        <v>43640.475694444445</v>
      </c>
      <c r="F830" s="39">
        <v>0.47569444444444442</v>
      </c>
      <c r="G830" s="37">
        <v>2</v>
      </c>
      <c r="H830" s="37" t="s">
        <v>28</v>
      </c>
      <c r="I830" s="37" t="s">
        <v>31</v>
      </c>
      <c r="J830" s="37" t="s">
        <v>242</v>
      </c>
      <c r="K830" s="37">
        <v>110</v>
      </c>
      <c r="L830" s="37" t="s">
        <v>30</v>
      </c>
    </row>
    <row r="831" spans="1:12">
      <c r="A831" s="37" t="s">
        <v>57</v>
      </c>
      <c r="B831" s="37" t="s">
        <v>245</v>
      </c>
      <c r="C831" s="37">
        <v>31.984280910253801</v>
      </c>
      <c r="D831" s="37">
        <v>-81.129864906139403</v>
      </c>
      <c r="E831" s="38">
        <v>43668.524305555555</v>
      </c>
      <c r="F831" s="39">
        <v>0.52430555555555558</v>
      </c>
      <c r="G831" s="37">
        <v>5</v>
      </c>
      <c r="H831" s="37" t="s">
        <v>28</v>
      </c>
      <c r="I831" s="37" t="s">
        <v>31</v>
      </c>
      <c r="J831" s="37" t="s">
        <v>242</v>
      </c>
      <c r="K831" s="37">
        <v>52</v>
      </c>
      <c r="L831" s="37" t="s">
        <v>30</v>
      </c>
    </row>
    <row r="832" spans="1:12">
      <c r="A832" s="37" t="s">
        <v>59</v>
      </c>
      <c r="B832" s="37" t="s">
        <v>253</v>
      </c>
      <c r="C832" s="37">
        <v>31.971748423804598</v>
      </c>
      <c r="D832" s="37">
        <v>-81.125984676460405</v>
      </c>
      <c r="E832" s="38">
        <v>42346.506944444445</v>
      </c>
      <c r="F832" s="39">
        <v>0.50694444444444442</v>
      </c>
      <c r="G832" s="37">
        <v>2</v>
      </c>
      <c r="H832" s="37" t="s">
        <v>28</v>
      </c>
      <c r="I832" s="37" t="s">
        <v>29</v>
      </c>
      <c r="J832" s="37" t="s">
        <v>241</v>
      </c>
      <c r="K832" s="37">
        <v>790</v>
      </c>
      <c r="L832" s="37" t="s">
        <v>30</v>
      </c>
    </row>
    <row r="833" spans="1:12">
      <c r="A833" s="37" t="s">
        <v>59</v>
      </c>
      <c r="B833" s="37" t="s">
        <v>253</v>
      </c>
      <c r="C833" s="37">
        <v>31.971748423804598</v>
      </c>
      <c r="D833" s="37">
        <v>-81.125984676460405</v>
      </c>
      <c r="E833" s="38">
        <v>42346.506944444445</v>
      </c>
      <c r="F833" s="39">
        <v>0.50694444444444442</v>
      </c>
      <c r="G833" s="37">
        <v>2</v>
      </c>
      <c r="H833" s="37" t="s">
        <v>28</v>
      </c>
      <c r="I833" s="37" t="s">
        <v>31</v>
      </c>
      <c r="J833" s="37" t="s">
        <v>242</v>
      </c>
      <c r="K833" s="37">
        <v>1137</v>
      </c>
      <c r="L833" s="37" t="s">
        <v>30</v>
      </c>
    </row>
    <row r="834" spans="1:12">
      <c r="A834" s="37" t="s">
        <v>60</v>
      </c>
      <c r="B834" s="37" t="s">
        <v>254</v>
      </c>
      <c r="C834" s="37">
        <v>32.030499465731999</v>
      </c>
      <c r="D834" s="37">
        <v>-81.085066518624302</v>
      </c>
      <c r="E834" s="38">
        <v>42346.527777777781</v>
      </c>
      <c r="F834" s="39">
        <v>0.52777777777777779</v>
      </c>
      <c r="G834" s="37">
        <v>2</v>
      </c>
      <c r="H834" s="37" t="s">
        <v>28</v>
      </c>
      <c r="I834" s="37" t="s">
        <v>31</v>
      </c>
      <c r="J834" s="37" t="s">
        <v>242</v>
      </c>
      <c r="K834" s="37">
        <v>269</v>
      </c>
      <c r="L834" s="37" t="s">
        <v>30</v>
      </c>
    </row>
    <row r="835" spans="1:12">
      <c r="A835" s="37" t="s">
        <v>60</v>
      </c>
      <c r="B835" s="37" t="s">
        <v>254</v>
      </c>
      <c r="C835" s="37">
        <v>32.030499465731999</v>
      </c>
      <c r="D835" s="37">
        <v>-81.085066518624302</v>
      </c>
      <c r="E835" s="38">
        <v>42346.527777777781</v>
      </c>
      <c r="F835" s="39">
        <v>0.52777777777777779</v>
      </c>
      <c r="G835" s="37">
        <v>2</v>
      </c>
      <c r="H835" s="37" t="s">
        <v>28</v>
      </c>
      <c r="I835" s="37" t="s">
        <v>29</v>
      </c>
      <c r="J835" s="37" t="s">
        <v>241</v>
      </c>
      <c r="K835" s="37">
        <v>790</v>
      </c>
      <c r="L835" s="37" t="s">
        <v>30</v>
      </c>
    </row>
    <row r="836" spans="1:12">
      <c r="A836" s="37" t="s">
        <v>32</v>
      </c>
      <c r="B836" s="37" t="s">
        <v>243</v>
      </c>
      <c r="C836" s="37">
        <v>31.995887131649798</v>
      </c>
      <c r="D836" s="37">
        <v>-81.090554392855694</v>
      </c>
      <c r="E836" s="38">
        <v>42353.385416666664</v>
      </c>
      <c r="F836" s="39">
        <v>0.38541666666666669</v>
      </c>
      <c r="G836" s="37">
        <v>1</v>
      </c>
      <c r="H836" s="37" t="s">
        <v>28</v>
      </c>
      <c r="I836" s="37" t="s">
        <v>29</v>
      </c>
      <c r="J836" s="37" t="s">
        <v>241</v>
      </c>
      <c r="K836" s="37">
        <v>330</v>
      </c>
      <c r="L836" s="37" t="s">
        <v>30</v>
      </c>
    </row>
    <row r="837" spans="1:12">
      <c r="A837" s="37" t="s">
        <v>32</v>
      </c>
      <c r="B837" s="37" t="s">
        <v>243</v>
      </c>
      <c r="C837" s="37">
        <v>31.995887131649798</v>
      </c>
      <c r="D837" s="37">
        <v>-81.090554392855694</v>
      </c>
      <c r="E837" s="38">
        <v>42353.385416666664</v>
      </c>
      <c r="F837" s="39">
        <v>0.38541666666666669</v>
      </c>
      <c r="G837" s="37">
        <v>1</v>
      </c>
      <c r="H837" s="37" t="s">
        <v>28</v>
      </c>
      <c r="I837" s="37" t="s">
        <v>31</v>
      </c>
      <c r="J837" s="37" t="s">
        <v>242</v>
      </c>
      <c r="K837" s="37">
        <v>368</v>
      </c>
      <c r="L837" s="37" t="s">
        <v>30</v>
      </c>
    </row>
    <row r="838" spans="1:12">
      <c r="A838" s="37" t="s">
        <v>56</v>
      </c>
      <c r="B838" s="37" t="s">
        <v>240</v>
      </c>
      <c r="C838" s="37">
        <v>31.982481023192801</v>
      </c>
      <c r="D838" s="37">
        <v>-81.111041875059797</v>
      </c>
      <c r="E838" s="38">
        <v>42353.409722222219</v>
      </c>
      <c r="F838" s="39">
        <v>0.40972222222222221</v>
      </c>
      <c r="G838" s="37">
        <v>1</v>
      </c>
      <c r="H838" s="37" t="s">
        <v>28</v>
      </c>
      <c r="I838" s="37" t="s">
        <v>31</v>
      </c>
      <c r="J838" s="37" t="s">
        <v>242</v>
      </c>
      <c r="K838" s="37">
        <v>223</v>
      </c>
      <c r="L838" s="37" t="s">
        <v>30</v>
      </c>
    </row>
    <row r="839" spans="1:12">
      <c r="A839" s="37" t="s">
        <v>56</v>
      </c>
      <c r="B839" s="37" t="s">
        <v>240</v>
      </c>
      <c r="C839" s="37">
        <v>31.982481023192801</v>
      </c>
      <c r="D839" s="37">
        <v>-81.111041875059797</v>
      </c>
      <c r="E839" s="38">
        <v>42353.409722222219</v>
      </c>
      <c r="F839" s="39">
        <v>0.40972222222222221</v>
      </c>
      <c r="G839" s="37">
        <v>1</v>
      </c>
      <c r="H839" s="37" t="s">
        <v>28</v>
      </c>
      <c r="I839" s="37" t="s">
        <v>29</v>
      </c>
      <c r="J839" s="37" t="s">
        <v>241</v>
      </c>
      <c r="K839" s="37">
        <v>330</v>
      </c>
      <c r="L839" s="37" t="s">
        <v>30</v>
      </c>
    </row>
    <row r="840" spans="1:12">
      <c r="A840" s="37" t="s">
        <v>48</v>
      </c>
      <c r="B840" s="37" t="s">
        <v>248</v>
      </c>
      <c r="C840" s="37">
        <v>31.9806065034544</v>
      </c>
      <c r="D840" s="37">
        <v>-81.125530850568197</v>
      </c>
      <c r="E840" s="38">
        <v>42353.427083333336</v>
      </c>
      <c r="F840" s="39">
        <v>0.42708333333333331</v>
      </c>
      <c r="G840" s="37">
        <v>1</v>
      </c>
      <c r="H840" s="37" t="s">
        <v>28</v>
      </c>
      <c r="I840" s="37" t="s">
        <v>31</v>
      </c>
      <c r="J840" s="37" t="s">
        <v>242</v>
      </c>
      <c r="K840" s="37">
        <v>627</v>
      </c>
      <c r="L840" s="37" t="s">
        <v>30</v>
      </c>
    </row>
    <row r="841" spans="1:12">
      <c r="A841" s="37" t="s">
        <v>48</v>
      </c>
      <c r="B841" s="37" t="s">
        <v>248</v>
      </c>
      <c r="C841" s="37">
        <v>31.9806065034544</v>
      </c>
      <c r="D841" s="37">
        <v>-81.125530850568197</v>
      </c>
      <c r="E841" s="38">
        <v>42353.427083333336</v>
      </c>
      <c r="F841" s="39">
        <v>0.42708333333333331</v>
      </c>
      <c r="G841" s="37">
        <v>1</v>
      </c>
      <c r="H841" s="37" t="s">
        <v>28</v>
      </c>
      <c r="I841" s="37" t="s">
        <v>29</v>
      </c>
      <c r="J841" s="37" t="s">
        <v>241</v>
      </c>
      <c r="K841" s="37">
        <v>1300</v>
      </c>
      <c r="L841" s="37" t="s">
        <v>30</v>
      </c>
    </row>
    <row r="842" spans="1:12">
      <c r="A842" s="37" t="s">
        <v>57</v>
      </c>
      <c r="B842" s="37" t="s">
        <v>245</v>
      </c>
      <c r="C842" s="37">
        <v>31.984280910253801</v>
      </c>
      <c r="D842" s="37">
        <v>-81.129864906139403</v>
      </c>
      <c r="E842" s="38">
        <v>43699.475694444445</v>
      </c>
      <c r="F842" s="39">
        <v>0.47569444444444442</v>
      </c>
      <c r="G842" s="37">
        <v>0</v>
      </c>
      <c r="H842" s="37" t="s">
        <v>28</v>
      </c>
      <c r="I842" s="37" t="s">
        <v>31</v>
      </c>
      <c r="J842" s="37" t="s">
        <v>242</v>
      </c>
      <c r="K842" s="37">
        <v>41</v>
      </c>
      <c r="L842" s="37" t="s">
        <v>30</v>
      </c>
    </row>
    <row r="843" spans="1:12">
      <c r="A843" s="37" t="s">
        <v>57</v>
      </c>
      <c r="B843" s="37" t="s">
        <v>245</v>
      </c>
      <c r="C843" s="37">
        <v>31.984280910253801</v>
      </c>
      <c r="D843" s="37">
        <v>-81.129864906139403</v>
      </c>
      <c r="E843" s="38">
        <v>43718.486111111109</v>
      </c>
      <c r="F843" s="39">
        <v>0.4861111111111111</v>
      </c>
      <c r="G843" s="37">
        <v>0</v>
      </c>
      <c r="H843" s="37" t="s">
        <v>28</v>
      </c>
      <c r="I843" s="37" t="s">
        <v>31</v>
      </c>
      <c r="J843" s="37" t="s">
        <v>242</v>
      </c>
      <c r="K843" s="37">
        <v>318</v>
      </c>
      <c r="L843" s="37" t="s">
        <v>30</v>
      </c>
    </row>
    <row r="844" spans="1:12">
      <c r="A844" s="37" t="s">
        <v>57</v>
      </c>
      <c r="B844" s="37" t="s">
        <v>245</v>
      </c>
      <c r="C844" s="37">
        <v>31.984280910253801</v>
      </c>
      <c r="D844" s="37">
        <v>-81.129864906139403</v>
      </c>
      <c r="E844" s="38">
        <v>43749.493055555555</v>
      </c>
      <c r="F844" s="39">
        <v>0.49305555555555558</v>
      </c>
      <c r="G844" s="37">
        <v>6</v>
      </c>
      <c r="H844" s="37" t="s">
        <v>28</v>
      </c>
      <c r="I844" s="37" t="s">
        <v>31</v>
      </c>
      <c r="J844" s="37" t="s">
        <v>242</v>
      </c>
      <c r="K844" s="37">
        <v>1191</v>
      </c>
      <c r="L844" s="37" t="s">
        <v>30</v>
      </c>
    </row>
    <row r="845" spans="1:12">
      <c r="A845" s="37" t="s">
        <v>57</v>
      </c>
      <c r="B845" s="37" t="s">
        <v>245</v>
      </c>
      <c r="C845" s="37">
        <v>31.984280910253801</v>
      </c>
      <c r="D845" s="37">
        <v>-81.129864906139403</v>
      </c>
      <c r="E845" s="38">
        <v>43783.447916666664</v>
      </c>
      <c r="F845" s="39">
        <v>0.44791666666666669</v>
      </c>
      <c r="G845" s="37">
        <v>2</v>
      </c>
      <c r="H845" s="37" t="s">
        <v>28</v>
      </c>
      <c r="I845" s="37" t="s">
        <v>31</v>
      </c>
      <c r="J845" s="37" t="s">
        <v>242</v>
      </c>
      <c r="K845" s="37">
        <v>474</v>
      </c>
      <c r="L845" s="37" t="s">
        <v>30</v>
      </c>
    </row>
    <row r="846" spans="1:12">
      <c r="A846" s="37" t="s">
        <v>59</v>
      </c>
      <c r="B846" s="37" t="s">
        <v>253</v>
      </c>
      <c r="C846" s="37">
        <v>31.971748423804598</v>
      </c>
      <c r="D846" s="37">
        <v>-81.125984676460405</v>
      </c>
      <c r="E846" s="38">
        <v>42353.479166666664</v>
      </c>
      <c r="F846" s="39">
        <v>0.47916666666666669</v>
      </c>
      <c r="G846" s="37">
        <v>1</v>
      </c>
      <c r="H846" s="37" t="s">
        <v>28</v>
      </c>
      <c r="I846" s="37" t="s">
        <v>31</v>
      </c>
      <c r="J846" s="37" t="s">
        <v>242</v>
      </c>
      <c r="K846" s="37">
        <v>110</v>
      </c>
      <c r="L846" s="37" t="s">
        <v>30</v>
      </c>
    </row>
    <row r="847" spans="1:12">
      <c r="A847" s="37" t="s">
        <v>59</v>
      </c>
      <c r="B847" s="37" t="s">
        <v>253</v>
      </c>
      <c r="C847" s="37">
        <v>31.971748423804598</v>
      </c>
      <c r="D847" s="37">
        <v>-81.125984676460405</v>
      </c>
      <c r="E847" s="38">
        <v>42353.479166666664</v>
      </c>
      <c r="F847" s="39">
        <v>0.47916666666666669</v>
      </c>
      <c r="G847" s="37">
        <v>1</v>
      </c>
      <c r="H847" s="37" t="s">
        <v>28</v>
      </c>
      <c r="I847" s="37" t="s">
        <v>29</v>
      </c>
      <c r="J847" s="37" t="s">
        <v>241</v>
      </c>
      <c r="K847" s="37">
        <v>490</v>
      </c>
      <c r="L847" s="37" t="s">
        <v>30</v>
      </c>
    </row>
    <row r="848" spans="1:12">
      <c r="A848" s="37" t="s">
        <v>60</v>
      </c>
      <c r="B848" s="37" t="s">
        <v>254</v>
      </c>
      <c r="C848" s="37">
        <v>32.030499465731999</v>
      </c>
      <c r="D848" s="37">
        <v>-81.085066518624302</v>
      </c>
      <c r="E848" s="38">
        <v>42353.503472222219</v>
      </c>
      <c r="F848" s="39">
        <v>0.50347222222222221</v>
      </c>
      <c r="G848" s="37">
        <v>2</v>
      </c>
      <c r="H848" s="37" t="s">
        <v>28</v>
      </c>
      <c r="I848" s="37" t="s">
        <v>31</v>
      </c>
      <c r="J848" s="37" t="s">
        <v>242</v>
      </c>
      <c r="K848" s="37">
        <v>842</v>
      </c>
      <c r="L848" s="37" t="s">
        <v>30</v>
      </c>
    </row>
    <row r="849" spans="1:12">
      <c r="A849" s="37" t="s">
        <v>60</v>
      </c>
      <c r="B849" s="37" t="s">
        <v>254</v>
      </c>
      <c r="C849" s="37">
        <v>32.030499465731999</v>
      </c>
      <c r="D849" s="37">
        <v>-81.085066518624302</v>
      </c>
      <c r="E849" s="38">
        <v>42353.503472222219</v>
      </c>
      <c r="F849" s="39">
        <v>0.50347222222222221</v>
      </c>
      <c r="G849" s="37">
        <v>2</v>
      </c>
      <c r="H849" s="37" t="s">
        <v>28</v>
      </c>
      <c r="I849" s="37" t="s">
        <v>29</v>
      </c>
      <c r="J849" s="37" t="s">
        <v>241</v>
      </c>
      <c r="K849" s="37">
        <v>5400</v>
      </c>
      <c r="L849" s="37" t="s">
        <v>30</v>
      </c>
    </row>
    <row r="850" spans="1:12">
      <c r="A850" s="37" t="s">
        <v>78</v>
      </c>
      <c r="B850" s="37" t="s">
        <v>249</v>
      </c>
      <c r="C850" s="37">
        <v>31.9867850198948</v>
      </c>
      <c r="D850" s="37">
        <v>-81.116596661316706</v>
      </c>
      <c r="E850" s="38">
        <v>42361.427083333336</v>
      </c>
      <c r="F850" s="39">
        <v>0.42708333333333331</v>
      </c>
      <c r="G850" s="37">
        <v>0</v>
      </c>
      <c r="H850" s="37" t="s">
        <v>28</v>
      </c>
      <c r="I850" s="37" t="s">
        <v>31</v>
      </c>
      <c r="J850" s="37" t="s">
        <v>242</v>
      </c>
      <c r="K850" s="37">
        <v>2489</v>
      </c>
      <c r="L850" s="37" t="s">
        <v>30</v>
      </c>
    </row>
    <row r="851" spans="1:12">
      <c r="A851" s="37" t="s">
        <v>73</v>
      </c>
      <c r="B851" s="37" t="s">
        <v>251</v>
      </c>
      <c r="C851" s="37">
        <v>31.993115442766999</v>
      </c>
      <c r="D851" s="37">
        <v>-81.1013377418072</v>
      </c>
      <c r="E851" s="38">
        <v>42361.4375</v>
      </c>
      <c r="F851" s="39">
        <v>0.4375</v>
      </c>
      <c r="G851" s="37">
        <v>0</v>
      </c>
      <c r="H851" s="37" t="s">
        <v>28</v>
      </c>
      <c r="I851" s="37" t="s">
        <v>31</v>
      </c>
      <c r="J851" s="37" t="s">
        <v>242</v>
      </c>
      <c r="K851" s="37">
        <v>984</v>
      </c>
      <c r="L851" s="37" t="s">
        <v>30</v>
      </c>
    </row>
    <row r="852" spans="1:12">
      <c r="A852" s="37" t="s">
        <v>27</v>
      </c>
      <c r="B852" s="37" t="s">
        <v>240</v>
      </c>
      <c r="C852" s="37">
        <v>31.982481023192801</v>
      </c>
      <c r="D852" s="37">
        <v>-81.111041875059797</v>
      </c>
      <c r="E852" s="38">
        <v>42361.447916666664</v>
      </c>
      <c r="F852" s="39">
        <v>0.44791666666666669</v>
      </c>
      <c r="G852" s="37">
        <v>0</v>
      </c>
      <c r="H852" s="37" t="s">
        <v>28</v>
      </c>
      <c r="I852" s="37" t="s">
        <v>31</v>
      </c>
      <c r="J852" s="37" t="s">
        <v>242</v>
      </c>
      <c r="K852" s="37">
        <v>2143</v>
      </c>
      <c r="L852" s="37" t="s">
        <v>30</v>
      </c>
    </row>
    <row r="853" spans="1:12">
      <c r="A853" s="37" t="s">
        <v>57</v>
      </c>
      <c r="B853" s="37" t="s">
        <v>245</v>
      </c>
      <c r="C853" s="37">
        <v>31.984280910253801</v>
      </c>
      <c r="D853" s="37">
        <v>-81.129864906139403</v>
      </c>
      <c r="E853" s="38">
        <v>43805.569444444445</v>
      </c>
      <c r="F853" s="39">
        <v>0.56944444444444442</v>
      </c>
      <c r="G853" s="37">
        <v>6</v>
      </c>
      <c r="H853" s="37" t="s">
        <v>28</v>
      </c>
      <c r="I853" s="37" t="s">
        <v>31</v>
      </c>
      <c r="J853" s="37" t="s">
        <v>242</v>
      </c>
      <c r="K853" s="37">
        <v>241</v>
      </c>
      <c r="L853" s="37" t="s">
        <v>30</v>
      </c>
    </row>
    <row r="854" spans="1:12">
      <c r="A854" s="37" t="s">
        <v>74</v>
      </c>
      <c r="B854" s="37" t="s">
        <v>255</v>
      </c>
      <c r="C854" s="37">
        <v>31.964633593941102</v>
      </c>
      <c r="D854" s="37">
        <v>-81.135533939742899</v>
      </c>
      <c r="E854" s="38">
        <v>42361.486111111109</v>
      </c>
      <c r="F854" s="39">
        <v>0.4861111111111111</v>
      </c>
      <c r="G854" s="37">
        <v>0</v>
      </c>
      <c r="H854" s="37" t="s">
        <v>28</v>
      </c>
      <c r="I854" s="37" t="s">
        <v>31</v>
      </c>
      <c r="J854" s="37" t="s">
        <v>242</v>
      </c>
      <c r="K854" s="37">
        <v>1050</v>
      </c>
      <c r="L854" s="37" t="s">
        <v>30</v>
      </c>
    </row>
    <row r="855" spans="1:12">
      <c r="A855" s="37" t="s">
        <v>75</v>
      </c>
      <c r="B855" s="37" t="s">
        <v>256</v>
      </c>
      <c r="C855" s="37">
        <v>31.965998805129299</v>
      </c>
      <c r="D855" s="37">
        <v>-81.134277619450003</v>
      </c>
      <c r="E855" s="38">
        <v>42361.493055555555</v>
      </c>
      <c r="F855" s="39">
        <v>0.49305555555555558</v>
      </c>
      <c r="G855" s="37">
        <v>0</v>
      </c>
      <c r="H855" s="37" t="s">
        <v>28</v>
      </c>
      <c r="I855" s="37" t="s">
        <v>31</v>
      </c>
      <c r="J855" s="37" t="s">
        <v>242</v>
      </c>
      <c r="K855" s="37">
        <v>645</v>
      </c>
      <c r="L855" s="37" t="s">
        <v>30</v>
      </c>
    </row>
    <row r="856" spans="1:12">
      <c r="A856" s="37" t="s">
        <v>76</v>
      </c>
      <c r="B856" s="37" t="s">
        <v>257</v>
      </c>
      <c r="C856" s="37">
        <v>31.963846986497899</v>
      </c>
      <c r="D856" s="37">
        <v>-81.120341943777106</v>
      </c>
      <c r="E856" s="38">
        <v>42361.506944444445</v>
      </c>
      <c r="F856" s="39">
        <v>0.50694444444444442</v>
      </c>
      <c r="G856" s="37">
        <v>1</v>
      </c>
      <c r="H856" s="37" t="s">
        <v>28</v>
      </c>
      <c r="I856" s="37" t="s">
        <v>31</v>
      </c>
      <c r="J856" s="37" t="s">
        <v>242</v>
      </c>
      <c r="K856" s="37">
        <v>98</v>
      </c>
      <c r="L856" s="37" t="s">
        <v>30</v>
      </c>
    </row>
    <row r="857" spans="1:12">
      <c r="A857" s="37" t="s">
        <v>77</v>
      </c>
      <c r="B857" s="37" t="s">
        <v>257</v>
      </c>
      <c r="C857" s="37">
        <v>31.963846986497899</v>
      </c>
      <c r="D857" s="37">
        <v>-81.120341943777106</v>
      </c>
      <c r="E857" s="38">
        <v>42361.506944444445</v>
      </c>
      <c r="F857" s="39">
        <v>0.50694444444444442</v>
      </c>
      <c r="G857" s="37">
        <v>1</v>
      </c>
      <c r="H857" s="37" t="s">
        <v>28</v>
      </c>
      <c r="I857" s="37" t="s">
        <v>31</v>
      </c>
      <c r="J857" s="37" t="s">
        <v>242</v>
      </c>
      <c r="K857" s="37">
        <v>98</v>
      </c>
      <c r="L857" s="37" t="s">
        <v>30</v>
      </c>
    </row>
    <row r="858" spans="1:12">
      <c r="A858" s="37" t="s">
        <v>32</v>
      </c>
      <c r="B858" s="37" t="s">
        <v>243</v>
      </c>
      <c r="C858" s="37">
        <v>31.995887131649798</v>
      </c>
      <c r="D858" s="37">
        <v>-81.090554392855694</v>
      </c>
      <c r="E858" s="38">
        <v>42367.388888888891</v>
      </c>
      <c r="F858" s="39">
        <v>0.3888888888888889</v>
      </c>
      <c r="G858" s="37">
        <v>6</v>
      </c>
      <c r="H858" s="37" t="s">
        <v>28</v>
      </c>
      <c r="I858" s="37" t="s">
        <v>29</v>
      </c>
      <c r="J858" s="37" t="s">
        <v>241</v>
      </c>
      <c r="K858" s="37">
        <v>78</v>
      </c>
      <c r="L858" s="37" t="s">
        <v>30</v>
      </c>
    </row>
    <row r="859" spans="1:12">
      <c r="A859" s="37" t="s">
        <v>32</v>
      </c>
      <c r="B859" s="37" t="s">
        <v>243</v>
      </c>
      <c r="C859" s="37">
        <v>31.995887131649798</v>
      </c>
      <c r="D859" s="37">
        <v>-81.090554392855694</v>
      </c>
      <c r="E859" s="38">
        <v>42367.388888888891</v>
      </c>
      <c r="F859" s="39">
        <v>0.3888888888888889</v>
      </c>
      <c r="G859" s="37">
        <v>6</v>
      </c>
      <c r="H859" s="37" t="s">
        <v>28</v>
      </c>
      <c r="I859" s="37" t="s">
        <v>31</v>
      </c>
      <c r="J859" s="37" t="s">
        <v>242</v>
      </c>
      <c r="K859" s="37">
        <v>350</v>
      </c>
      <c r="L859" s="37" t="s">
        <v>30</v>
      </c>
    </row>
    <row r="860" spans="1:12">
      <c r="A860" s="37" t="s">
        <v>56</v>
      </c>
      <c r="B860" s="37" t="s">
        <v>240</v>
      </c>
      <c r="C860" s="37">
        <v>31.982481023192801</v>
      </c>
      <c r="D860" s="37">
        <v>-81.111041875059797</v>
      </c>
      <c r="E860" s="38">
        <v>42367.409722222219</v>
      </c>
      <c r="F860" s="39">
        <v>0.40972222222222221</v>
      </c>
      <c r="G860" s="37">
        <v>6</v>
      </c>
      <c r="H860" s="37" t="s">
        <v>28</v>
      </c>
      <c r="I860" s="37" t="s">
        <v>31</v>
      </c>
      <c r="J860" s="37" t="s">
        <v>242</v>
      </c>
      <c r="K860" s="37">
        <v>301</v>
      </c>
      <c r="L860" s="37" t="s">
        <v>30</v>
      </c>
    </row>
    <row r="861" spans="1:12">
      <c r="A861" s="37" t="s">
        <v>56</v>
      </c>
      <c r="B861" s="37" t="s">
        <v>240</v>
      </c>
      <c r="C861" s="37">
        <v>31.982481023192801</v>
      </c>
      <c r="D861" s="37">
        <v>-81.111041875059797</v>
      </c>
      <c r="E861" s="38">
        <v>42367.409722222219</v>
      </c>
      <c r="F861" s="39">
        <v>0.40972222222222221</v>
      </c>
      <c r="G861" s="37">
        <v>6</v>
      </c>
      <c r="H861" s="37" t="s">
        <v>28</v>
      </c>
      <c r="I861" s="37" t="s">
        <v>29</v>
      </c>
      <c r="J861" s="37" t="s">
        <v>241</v>
      </c>
      <c r="K861" s="37">
        <v>330</v>
      </c>
      <c r="L861" s="37" t="s">
        <v>30</v>
      </c>
    </row>
    <row r="862" spans="1:12">
      <c r="A862" s="37" t="s">
        <v>48</v>
      </c>
      <c r="B862" s="37" t="s">
        <v>248</v>
      </c>
      <c r="C862" s="37">
        <v>31.9806065034544</v>
      </c>
      <c r="D862" s="37">
        <v>-81.125530850568197</v>
      </c>
      <c r="E862" s="38">
        <v>42367.427083333336</v>
      </c>
      <c r="F862" s="39">
        <v>0.42708333333333331</v>
      </c>
      <c r="G862" s="37">
        <v>6</v>
      </c>
      <c r="H862" s="37" t="s">
        <v>28</v>
      </c>
      <c r="I862" s="37" t="s">
        <v>31</v>
      </c>
      <c r="J862" s="37" t="s">
        <v>242</v>
      </c>
      <c r="K862" s="37">
        <v>683</v>
      </c>
      <c r="L862" s="37" t="s">
        <v>30</v>
      </c>
    </row>
    <row r="863" spans="1:12">
      <c r="A863" s="37" t="s">
        <v>48</v>
      </c>
      <c r="B863" s="37" t="s">
        <v>248</v>
      </c>
      <c r="C863" s="37">
        <v>31.9806065034544</v>
      </c>
      <c r="D863" s="37">
        <v>-81.125530850568197</v>
      </c>
      <c r="E863" s="38">
        <v>42367.427083333336</v>
      </c>
      <c r="F863" s="39">
        <v>0.42708333333333331</v>
      </c>
      <c r="G863" s="37">
        <v>6</v>
      </c>
      <c r="H863" s="37" t="s">
        <v>28</v>
      </c>
      <c r="I863" s="37" t="s">
        <v>29</v>
      </c>
      <c r="J863" s="37" t="s">
        <v>241</v>
      </c>
      <c r="K863" s="37">
        <v>2800</v>
      </c>
      <c r="L863" s="37" t="s">
        <v>30</v>
      </c>
    </row>
    <row r="864" spans="1:12">
      <c r="A864" s="37" t="s">
        <v>57</v>
      </c>
      <c r="B864" s="37" t="s">
        <v>245</v>
      </c>
      <c r="C864" s="37">
        <v>31.984280910253801</v>
      </c>
      <c r="D864" s="37">
        <v>-81.129864906139403</v>
      </c>
      <c r="E864" s="38">
        <v>43845.59375</v>
      </c>
      <c r="F864" s="39">
        <v>0.59375</v>
      </c>
      <c r="G864" s="37">
        <v>4</v>
      </c>
      <c r="H864" s="37" t="s">
        <v>28</v>
      </c>
      <c r="I864" s="37" t="s">
        <v>31</v>
      </c>
      <c r="J864" s="37" t="s">
        <v>242</v>
      </c>
      <c r="K864" s="37">
        <v>109</v>
      </c>
      <c r="L864" s="37" t="s">
        <v>30</v>
      </c>
    </row>
    <row r="865" spans="1:12">
      <c r="A865" s="37" t="s">
        <v>57</v>
      </c>
      <c r="B865" s="37" t="s">
        <v>245</v>
      </c>
      <c r="C865" s="37">
        <v>31.984280910253801</v>
      </c>
      <c r="D865" s="37">
        <v>-81.129864906139403</v>
      </c>
      <c r="E865" s="38">
        <v>43873.527777777781</v>
      </c>
      <c r="F865" s="39">
        <v>0.52777777777777779</v>
      </c>
      <c r="G865" s="37">
        <v>7</v>
      </c>
      <c r="H865" s="37" t="s">
        <v>28</v>
      </c>
      <c r="I865" s="37" t="s">
        <v>31</v>
      </c>
      <c r="J865" s="37" t="s">
        <v>242</v>
      </c>
      <c r="K865" s="37">
        <v>130</v>
      </c>
      <c r="L865" s="37" t="s">
        <v>30</v>
      </c>
    </row>
    <row r="866" spans="1:12">
      <c r="A866" s="37" t="s">
        <v>57</v>
      </c>
      <c r="B866" s="37" t="s">
        <v>245</v>
      </c>
      <c r="C866" s="37">
        <v>31.984280910253801</v>
      </c>
      <c r="D866" s="37">
        <v>-81.129864906139403</v>
      </c>
      <c r="E866" s="38">
        <v>43902.486111111109</v>
      </c>
      <c r="F866" s="39">
        <v>0.4861111111111111</v>
      </c>
      <c r="G866" s="37">
        <v>7</v>
      </c>
      <c r="H866" s="37" t="s">
        <v>28</v>
      </c>
      <c r="I866" s="37" t="s">
        <v>31</v>
      </c>
      <c r="J866" s="37" t="s">
        <v>242</v>
      </c>
      <c r="K866" s="37">
        <v>211</v>
      </c>
      <c r="L866" s="37" t="s">
        <v>30</v>
      </c>
    </row>
    <row r="867" spans="1:12">
      <c r="A867" s="37" t="s">
        <v>57</v>
      </c>
      <c r="B867" s="37" t="s">
        <v>245</v>
      </c>
      <c r="C867" s="37">
        <v>31.984280910253801</v>
      </c>
      <c r="D867" s="37">
        <v>-81.129864906139403</v>
      </c>
      <c r="E867" s="38">
        <v>43937.5625</v>
      </c>
      <c r="F867" s="39">
        <v>0.5625</v>
      </c>
      <c r="G867" s="37">
        <v>2</v>
      </c>
      <c r="H867" s="37" t="s">
        <v>28</v>
      </c>
      <c r="I867" s="37" t="s">
        <v>31</v>
      </c>
      <c r="J867" s="37" t="s">
        <v>242</v>
      </c>
      <c r="K867" s="37">
        <v>420</v>
      </c>
      <c r="L867" s="37" t="s">
        <v>30</v>
      </c>
    </row>
    <row r="868" spans="1:12">
      <c r="A868" s="37" t="s">
        <v>59</v>
      </c>
      <c r="B868" s="37" t="s">
        <v>253</v>
      </c>
      <c r="C868" s="37">
        <v>31.971748423804598</v>
      </c>
      <c r="D868" s="37">
        <v>-81.125984676460405</v>
      </c>
      <c r="E868" s="38">
        <v>42367.46875</v>
      </c>
      <c r="F868" s="39">
        <v>0.46875</v>
      </c>
      <c r="G868" s="37">
        <v>6</v>
      </c>
      <c r="H868" s="37" t="s">
        <v>28</v>
      </c>
      <c r="I868" s="37" t="s">
        <v>31</v>
      </c>
      <c r="J868" s="37" t="s">
        <v>242</v>
      </c>
      <c r="K868" s="37">
        <v>63</v>
      </c>
      <c r="L868" s="37" t="s">
        <v>30</v>
      </c>
    </row>
    <row r="869" spans="1:12">
      <c r="A869" s="37" t="s">
        <v>59</v>
      </c>
      <c r="B869" s="37" t="s">
        <v>253</v>
      </c>
      <c r="C869" s="37">
        <v>31.971748423804598</v>
      </c>
      <c r="D869" s="37">
        <v>-81.125984676460405</v>
      </c>
      <c r="E869" s="38">
        <v>42367.46875</v>
      </c>
      <c r="F869" s="39">
        <v>0.46875</v>
      </c>
      <c r="G869" s="37">
        <v>6</v>
      </c>
      <c r="H869" s="37" t="s">
        <v>28</v>
      </c>
      <c r="I869" s="37" t="s">
        <v>29</v>
      </c>
      <c r="J869" s="37" t="s">
        <v>241</v>
      </c>
      <c r="K869" s="37">
        <v>110</v>
      </c>
      <c r="L869" s="37" t="s">
        <v>30</v>
      </c>
    </row>
    <row r="870" spans="1:12">
      <c r="A870" s="37" t="s">
        <v>60</v>
      </c>
      <c r="B870" s="37" t="s">
        <v>254</v>
      </c>
      <c r="C870" s="37">
        <v>32.030499465731999</v>
      </c>
      <c r="D870" s="37">
        <v>-81.085066518624302</v>
      </c>
      <c r="E870" s="38">
        <v>42367.489583333336</v>
      </c>
      <c r="F870" s="39">
        <v>0.48958333333333331</v>
      </c>
      <c r="G870" s="37">
        <v>6</v>
      </c>
      <c r="H870" s="37" t="s">
        <v>28</v>
      </c>
      <c r="I870" s="37" t="s">
        <v>31</v>
      </c>
      <c r="J870" s="37" t="s">
        <v>242</v>
      </c>
      <c r="K870" s="37">
        <v>576</v>
      </c>
      <c r="L870" s="37" t="s">
        <v>30</v>
      </c>
    </row>
    <row r="871" spans="1:12">
      <c r="A871" s="37" t="s">
        <v>60</v>
      </c>
      <c r="B871" s="37" t="s">
        <v>254</v>
      </c>
      <c r="C871" s="37">
        <v>32.030499465731999</v>
      </c>
      <c r="D871" s="37">
        <v>-81.085066518624302</v>
      </c>
      <c r="E871" s="38">
        <v>42367.489583333336</v>
      </c>
      <c r="F871" s="39">
        <v>0.48958333333333331</v>
      </c>
      <c r="G871" s="37">
        <v>6</v>
      </c>
      <c r="H871" s="37" t="s">
        <v>28</v>
      </c>
      <c r="I871" s="37" t="s">
        <v>29</v>
      </c>
      <c r="J871" s="37" t="s">
        <v>241</v>
      </c>
      <c r="K871" s="37">
        <v>2200</v>
      </c>
      <c r="L871" s="37" t="s">
        <v>30</v>
      </c>
    </row>
    <row r="872" spans="1:12">
      <c r="A872" s="37" t="s">
        <v>73</v>
      </c>
      <c r="B872" s="37" t="s">
        <v>251</v>
      </c>
      <c r="C872" s="37">
        <v>31.993115442766999</v>
      </c>
      <c r="D872" s="37">
        <v>-81.1013377418072</v>
      </c>
      <c r="E872" s="38">
        <v>42389.46875</v>
      </c>
      <c r="F872" s="39">
        <v>0.46875</v>
      </c>
      <c r="G872" s="37">
        <v>3</v>
      </c>
      <c r="H872" s="37" t="s">
        <v>28</v>
      </c>
      <c r="I872" s="37" t="s">
        <v>31</v>
      </c>
      <c r="J872" s="37" t="s">
        <v>242</v>
      </c>
      <c r="K872" s="37">
        <v>160</v>
      </c>
      <c r="L872" s="37" t="s">
        <v>30</v>
      </c>
    </row>
    <row r="873" spans="1:12">
      <c r="A873" s="37" t="s">
        <v>27</v>
      </c>
      <c r="B873" s="37" t="s">
        <v>240</v>
      </c>
      <c r="C873" s="37">
        <v>31.982481023192801</v>
      </c>
      <c r="D873" s="37">
        <v>-81.111041875059797</v>
      </c>
      <c r="E873" s="38">
        <v>42389.489583333336</v>
      </c>
      <c r="F873" s="39">
        <v>0.48958333333333331</v>
      </c>
      <c r="G873" s="37">
        <v>3</v>
      </c>
      <c r="H873" s="37" t="s">
        <v>28</v>
      </c>
      <c r="I873" s="37" t="s">
        <v>31</v>
      </c>
      <c r="J873" s="37" t="s">
        <v>242</v>
      </c>
      <c r="K873" s="37">
        <v>1050</v>
      </c>
      <c r="L873" s="37" t="s">
        <v>30</v>
      </c>
    </row>
    <row r="874" spans="1:12">
      <c r="A874" s="37" t="s">
        <v>57</v>
      </c>
      <c r="B874" s="37" t="s">
        <v>245</v>
      </c>
      <c r="C874" s="37">
        <v>31.984280910253801</v>
      </c>
      <c r="D874" s="37">
        <v>-81.129864906139403</v>
      </c>
      <c r="E874" s="38">
        <v>43973.53125</v>
      </c>
      <c r="F874" s="39">
        <v>0.53125</v>
      </c>
      <c r="G874" s="37">
        <v>1</v>
      </c>
      <c r="H874" s="37" t="s">
        <v>28</v>
      </c>
      <c r="I874" s="37" t="s">
        <v>31</v>
      </c>
      <c r="J874" s="37" t="s">
        <v>242</v>
      </c>
      <c r="K874" s="37">
        <v>4884</v>
      </c>
      <c r="L874" s="37" t="s">
        <v>30</v>
      </c>
    </row>
    <row r="875" spans="1:12">
      <c r="A875" s="37" t="s">
        <v>74</v>
      </c>
      <c r="B875" s="37" t="s">
        <v>255</v>
      </c>
      <c r="C875" s="37">
        <v>31.964633593941102</v>
      </c>
      <c r="D875" s="37">
        <v>-81.135533939742899</v>
      </c>
      <c r="E875" s="38">
        <v>42389.548611111109</v>
      </c>
      <c r="F875" s="39">
        <v>0.54861111111111105</v>
      </c>
      <c r="G875" s="37">
        <v>4</v>
      </c>
      <c r="H875" s="37" t="s">
        <v>28</v>
      </c>
      <c r="I875" s="37" t="s">
        <v>31</v>
      </c>
      <c r="J875" s="37" t="s">
        <v>242</v>
      </c>
      <c r="K875" s="37">
        <v>52</v>
      </c>
      <c r="L875" s="37" t="s">
        <v>30</v>
      </c>
    </row>
    <row r="876" spans="1:12">
      <c r="A876" s="37" t="s">
        <v>75</v>
      </c>
      <c r="B876" s="37" t="s">
        <v>256</v>
      </c>
      <c r="C876" s="37">
        <v>31.965998805129299</v>
      </c>
      <c r="D876" s="37">
        <v>-81.134277619450003</v>
      </c>
      <c r="E876" s="38">
        <v>42389.555555555555</v>
      </c>
      <c r="F876" s="39">
        <v>0.55555555555555558</v>
      </c>
      <c r="G876" s="37">
        <v>4</v>
      </c>
      <c r="H876" s="37" t="s">
        <v>28</v>
      </c>
      <c r="I876" s="37" t="s">
        <v>31</v>
      </c>
      <c r="J876" s="37" t="s">
        <v>242</v>
      </c>
      <c r="K876" s="37">
        <v>20</v>
      </c>
      <c r="L876" s="37" t="s">
        <v>30</v>
      </c>
    </row>
    <row r="877" spans="1:12">
      <c r="A877" s="37" t="s">
        <v>76</v>
      </c>
      <c r="B877" s="37" t="s">
        <v>257</v>
      </c>
      <c r="C877" s="37">
        <v>31.963846986497899</v>
      </c>
      <c r="D877" s="37">
        <v>-81.120341943777106</v>
      </c>
      <c r="E877" s="38">
        <v>42389.565972222219</v>
      </c>
      <c r="F877" s="39">
        <v>0.56597222222222221</v>
      </c>
      <c r="G877" s="37">
        <v>4</v>
      </c>
      <c r="H877" s="37" t="s">
        <v>28</v>
      </c>
      <c r="I877" s="37" t="s">
        <v>31</v>
      </c>
      <c r="J877" s="37" t="s">
        <v>242</v>
      </c>
      <c r="K877" s="37">
        <v>144</v>
      </c>
      <c r="L877" s="37" t="s">
        <v>30</v>
      </c>
    </row>
    <row r="878" spans="1:12">
      <c r="A878" s="37" t="s">
        <v>77</v>
      </c>
      <c r="B878" s="37" t="s">
        <v>257</v>
      </c>
      <c r="C878" s="37">
        <v>31.963846986497899</v>
      </c>
      <c r="D878" s="37">
        <v>-81.120341943777106</v>
      </c>
      <c r="E878" s="38">
        <v>42389.565972222219</v>
      </c>
      <c r="F878" s="39">
        <v>0.56597222222222221</v>
      </c>
      <c r="G878" s="37">
        <v>4</v>
      </c>
      <c r="H878" s="37" t="s">
        <v>28</v>
      </c>
      <c r="I878" s="37" t="s">
        <v>31</v>
      </c>
      <c r="J878" s="37" t="s">
        <v>242</v>
      </c>
      <c r="K878" s="37">
        <v>144</v>
      </c>
      <c r="L878" s="37" t="s">
        <v>30</v>
      </c>
    </row>
    <row r="879" spans="1:12">
      <c r="A879" s="37" t="s">
        <v>57</v>
      </c>
      <c r="B879" s="37" t="s">
        <v>245</v>
      </c>
      <c r="C879" s="37">
        <v>31.984280910253801</v>
      </c>
      <c r="D879" s="37">
        <v>-81.129864906139403</v>
      </c>
      <c r="E879" s="38">
        <v>44007.548611111109</v>
      </c>
      <c r="F879" s="39">
        <v>0.54861111111111105</v>
      </c>
      <c r="G879" s="37">
        <v>3</v>
      </c>
      <c r="H879" s="37" t="s">
        <v>28</v>
      </c>
      <c r="I879" s="37" t="s">
        <v>31</v>
      </c>
      <c r="J879" s="37" t="s">
        <v>242</v>
      </c>
      <c r="K879" s="37">
        <v>631</v>
      </c>
      <c r="L879" s="37" t="s">
        <v>30</v>
      </c>
    </row>
    <row r="880" spans="1:12">
      <c r="A880" s="37" t="s">
        <v>74</v>
      </c>
      <c r="B880" s="37" t="s">
        <v>255</v>
      </c>
      <c r="C880" s="37">
        <v>31.964633593941102</v>
      </c>
      <c r="D880" s="37">
        <v>-81.135533939742899</v>
      </c>
      <c r="E880" s="38">
        <v>42416.520833333336</v>
      </c>
      <c r="F880" s="39">
        <v>0.52083333333333337</v>
      </c>
      <c r="G880" s="37">
        <v>10</v>
      </c>
      <c r="H880" s="37" t="s">
        <v>28</v>
      </c>
      <c r="I880" s="37" t="s">
        <v>31</v>
      </c>
      <c r="J880" s="37" t="s">
        <v>242</v>
      </c>
      <c r="K880" s="37">
        <v>31</v>
      </c>
      <c r="L880" s="37" t="s">
        <v>30</v>
      </c>
    </row>
    <row r="881" spans="1:12">
      <c r="A881" s="37" t="s">
        <v>75</v>
      </c>
      <c r="B881" s="37" t="s">
        <v>256</v>
      </c>
      <c r="C881" s="37">
        <v>31.965998805129299</v>
      </c>
      <c r="D881" s="37">
        <v>-81.134277619450003</v>
      </c>
      <c r="E881" s="38">
        <v>42416.53125</v>
      </c>
      <c r="F881" s="39">
        <v>0.53125</v>
      </c>
      <c r="G881" s="37">
        <v>10</v>
      </c>
      <c r="H881" s="37" t="s">
        <v>28</v>
      </c>
      <c r="I881" s="37" t="s">
        <v>31</v>
      </c>
      <c r="J881" s="37" t="s">
        <v>242</v>
      </c>
      <c r="K881" s="37">
        <v>41</v>
      </c>
      <c r="L881" s="37" t="s">
        <v>30</v>
      </c>
    </row>
    <row r="882" spans="1:12">
      <c r="A882" s="37" t="s">
        <v>76</v>
      </c>
      <c r="B882" s="37" t="s">
        <v>257</v>
      </c>
      <c r="C882" s="37">
        <v>31.963846986497899</v>
      </c>
      <c r="D882" s="37">
        <v>-81.120341943777106</v>
      </c>
      <c r="E882" s="38">
        <v>42416.541666666664</v>
      </c>
      <c r="F882" s="39">
        <v>0.54166666666666663</v>
      </c>
      <c r="G882" s="37">
        <v>10</v>
      </c>
      <c r="H882" s="37" t="s">
        <v>28</v>
      </c>
      <c r="I882" s="37" t="s">
        <v>31</v>
      </c>
      <c r="J882" s="37" t="s">
        <v>242</v>
      </c>
      <c r="K882" s="37">
        <v>20</v>
      </c>
      <c r="L882" s="37" t="s">
        <v>30</v>
      </c>
    </row>
    <row r="883" spans="1:12">
      <c r="A883" s="37" t="s">
        <v>77</v>
      </c>
      <c r="B883" s="37" t="s">
        <v>257</v>
      </c>
      <c r="C883" s="37">
        <v>31.963846986497899</v>
      </c>
      <c r="D883" s="37">
        <v>-81.120341943777106</v>
      </c>
      <c r="E883" s="38">
        <v>42416.541666666664</v>
      </c>
      <c r="F883" s="39">
        <v>0.54166666666666663</v>
      </c>
      <c r="G883" s="37">
        <v>10</v>
      </c>
      <c r="H883" s="37" t="s">
        <v>28</v>
      </c>
      <c r="I883" s="37" t="s">
        <v>31</v>
      </c>
      <c r="J883" s="37" t="s">
        <v>242</v>
      </c>
      <c r="K883" s="37">
        <v>20</v>
      </c>
      <c r="L883" s="37" t="s">
        <v>30</v>
      </c>
    </row>
    <row r="884" spans="1:12">
      <c r="A884" s="37" t="s">
        <v>27</v>
      </c>
      <c r="B884" s="37" t="s">
        <v>240</v>
      </c>
      <c r="C884" s="37">
        <v>31.982481023192801</v>
      </c>
      <c r="D884" s="37">
        <v>-81.111041875059797</v>
      </c>
      <c r="E884" s="38">
        <v>42416.572916666664</v>
      </c>
      <c r="F884" s="39">
        <v>0.57291666666666663</v>
      </c>
      <c r="G884" s="37">
        <v>10</v>
      </c>
      <c r="H884" s="37" t="s">
        <v>28</v>
      </c>
      <c r="I884" s="37" t="s">
        <v>31</v>
      </c>
      <c r="J884" s="37" t="s">
        <v>242</v>
      </c>
      <c r="K884" s="37">
        <v>265</v>
      </c>
      <c r="L884" s="37" t="s">
        <v>30</v>
      </c>
    </row>
    <row r="885" spans="1:12">
      <c r="A885" s="37" t="s">
        <v>78</v>
      </c>
      <c r="B885" s="37" t="s">
        <v>249</v>
      </c>
      <c r="C885" s="37">
        <v>31.9867850198948</v>
      </c>
      <c r="D885" s="37">
        <v>-81.116596661316706</v>
      </c>
      <c r="E885" s="38">
        <v>42416.586805555555</v>
      </c>
      <c r="F885" s="39">
        <v>0.58680555555555558</v>
      </c>
      <c r="G885" s="37">
        <v>10</v>
      </c>
      <c r="H885" s="37" t="s">
        <v>28</v>
      </c>
      <c r="I885" s="37" t="s">
        <v>31</v>
      </c>
      <c r="J885" s="37" t="s">
        <v>242</v>
      </c>
      <c r="K885" s="37">
        <v>63</v>
      </c>
      <c r="L885" s="37" t="s">
        <v>30</v>
      </c>
    </row>
    <row r="886" spans="1:12">
      <c r="A886" s="37" t="s">
        <v>73</v>
      </c>
      <c r="B886" s="37" t="s">
        <v>251</v>
      </c>
      <c r="C886" s="37">
        <v>31.993115442766999</v>
      </c>
      <c r="D886" s="37">
        <v>-81.1013377418072</v>
      </c>
      <c r="E886" s="38">
        <v>42416.597222222219</v>
      </c>
      <c r="F886" s="39">
        <v>0.59722222222222221</v>
      </c>
      <c r="G886" s="37">
        <v>10</v>
      </c>
      <c r="H886" s="37" t="s">
        <v>28</v>
      </c>
      <c r="I886" s="37" t="s">
        <v>31</v>
      </c>
      <c r="J886" s="37" t="s">
        <v>242</v>
      </c>
      <c r="K886" s="37">
        <v>161</v>
      </c>
      <c r="L886" s="37" t="s">
        <v>30</v>
      </c>
    </row>
    <row r="887" spans="1:12">
      <c r="A887" s="37" t="s">
        <v>32</v>
      </c>
      <c r="B887" s="37" t="s">
        <v>243</v>
      </c>
      <c r="C887" s="37">
        <v>31.995887131649798</v>
      </c>
      <c r="D887" s="37">
        <v>-81.090554392855694</v>
      </c>
      <c r="E887" s="38">
        <v>42432.388888888891</v>
      </c>
      <c r="F887" s="39">
        <v>0.3888888888888889</v>
      </c>
      <c r="G887" s="37">
        <v>0</v>
      </c>
      <c r="H887" s="37" t="s">
        <v>28</v>
      </c>
      <c r="I887" s="37" t="s">
        <v>31</v>
      </c>
      <c r="J887" s="37" t="s">
        <v>242</v>
      </c>
      <c r="K887" s="37">
        <v>98</v>
      </c>
      <c r="L887" s="37" t="s">
        <v>30</v>
      </c>
    </row>
    <row r="888" spans="1:12">
      <c r="A888" s="37" t="s">
        <v>32</v>
      </c>
      <c r="B888" s="37" t="s">
        <v>243</v>
      </c>
      <c r="C888" s="37">
        <v>31.995887131649798</v>
      </c>
      <c r="D888" s="37">
        <v>-81.090554392855694</v>
      </c>
      <c r="E888" s="38">
        <v>42432.388888888891</v>
      </c>
      <c r="F888" s="39">
        <v>0.3888888888888889</v>
      </c>
      <c r="G888" s="37">
        <v>0</v>
      </c>
      <c r="H888" s="37" t="s">
        <v>28</v>
      </c>
      <c r="I888" s="37" t="s">
        <v>29</v>
      </c>
      <c r="J888" s="37" t="s">
        <v>241</v>
      </c>
      <c r="K888" s="37">
        <v>230</v>
      </c>
      <c r="L888" s="37" t="s">
        <v>30</v>
      </c>
    </row>
    <row r="889" spans="1:12">
      <c r="A889" s="37" t="s">
        <v>33</v>
      </c>
      <c r="B889" s="37" t="s">
        <v>240</v>
      </c>
      <c r="C889" s="37">
        <v>31.982481023192801</v>
      </c>
      <c r="D889" s="37">
        <v>-81.111041875059797</v>
      </c>
      <c r="E889" s="38">
        <v>42432.409722222219</v>
      </c>
      <c r="F889" s="39">
        <v>0.40972222222222221</v>
      </c>
      <c r="G889" s="37">
        <v>0</v>
      </c>
      <c r="H889" s="37" t="s">
        <v>28</v>
      </c>
      <c r="I889" s="37" t="s">
        <v>31</v>
      </c>
      <c r="J889" s="37" t="s">
        <v>242</v>
      </c>
      <c r="K889" s="37">
        <v>373</v>
      </c>
      <c r="L889" s="37" t="s">
        <v>30</v>
      </c>
    </row>
    <row r="890" spans="1:12">
      <c r="A890" s="37" t="s">
        <v>33</v>
      </c>
      <c r="B890" s="37" t="s">
        <v>240</v>
      </c>
      <c r="C890" s="37">
        <v>31.982481023192801</v>
      </c>
      <c r="D890" s="37">
        <v>-81.111041875059797</v>
      </c>
      <c r="E890" s="38">
        <v>42432.409722222219</v>
      </c>
      <c r="F890" s="39">
        <v>0.40972222222222221</v>
      </c>
      <c r="G890" s="37">
        <v>0</v>
      </c>
      <c r="H890" s="37" t="s">
        <v>28</v>
      </c>
      <c r="I890" s="37" t="s">
        <v>29</v>
      </c>
      <c r="J890" s="37" t="s">
        <v>241</v>
      </c>
      <c r="K890" s="37">
        <v>2200</v>
      </c>
      <c r="L890" s="37" t="s">
        <v>30</v>
      </c>
    </row>
    <row r="891" spans="1:12">
      <c r="A891" s="37" t="s">
        <v>48</v>
      </c>
      <c r="B891" s="37" t="s">
        <v>248</v>
      </c>
      <c r="C891" s="37">
        <v>31.9806065034544</v>
      </c>
      <c r="D891" s="37">
        <v>-81.125530850568197</v>
      </c>
      <c r="E891" s="38">
        <v>42432.427083333336</v>
      </c>
      <c r="F891" s="39">
        <v>0.42708333333333331</v>
      </c>
      <c r="G891" s="37">
        <v>0</v>
      </c>
      <c r="H891" s="37" t="s">
        <v>28</v>
      </c>
      <c r="I891" s="37" t="s">
        <v>31</v>
      </c>
      <c r="J891" s="37" t="s">
        <v>242</v>
      </c>
      <c r="K891" s="37">
        <v>315</v>
      </c>
      <c r="L891" s="37" t="s">
        <v>30</v>
      </c>
    </row>
    <row r="892" spans="1:12">
      <c r="A892" s="37" t="s">
        <v>48</v>
      </c>
      <c r="B892" s="37" t="s">
        <v>248</v>
      </c>
      <c r="C892" s="37">
        <v>31.9806065034544</v>
      </c>
      <c r="D892" s="37">
        <v>-81.125530850568197</v>
      </c>
      <c r="E892" s="38">
        <v>42432.427083333336</v>
      </c>
      <c r="F892" s="39">
        <v>0.42708333333333331</v>
      </c>
      <c r="G892" s="37">
        <v>0</v>
      </c>
      <c r="H892" s="37" t="s">
        <v>28</v>
      </c>
      <c r="I892" s="37" t="s">
        <v>29</v>
      </c>
      <c r="J892" s="37" t="s">
        <v>241</v>
      </c>
      <c r="K892" s="37">
        <v>1600</v>
      </c>
      <c r="L892" s="37" t="s">
        <v>30</v>
      </c>
    </row>
    <row r="893" spans="1:12">
      <c r="A893" s="37" t="s">
        <v>57</v>
      </c>
      <c r="B893" s="37" t="s">
        <v>245</v>
      </c>
      <c r="C893" s="37">
        <v>31.984280910253801</v>
      </c>
      <c r="D893" s="37">
        <v>-81.129864906139403</v>
      </c>
      <c r="E893" s="38">
        <v>44036.451388888891</v>
      </c>
      <c r="F893" s="39">
        <v>0.4513888888888889</v>
      </c>
      <c r="G893" s="37">
        <v>0</v>
      </c>
      <c r="H893" s="37" t="s">
        <v>28</v>
      </c>
      <c r="I893" s="37" t="s">
        <v>31</v>
      </c>
      <c r="J893" s="37" t="s">
        <v>242</v>
      </c>
      <c r="K893" s="37">
        <v>857</v>
      </c>
      <c r="L893" s="37" t="s">
        <v>30</v>
      </c>
    </row>
    <row r="894" spans="1:12">
      <c r="A894" s="37" t="s">
        <v>57</v>
      </c>
      <c r="B894" s="37" t="s">
        <v>245</v>
      </c>
      <c r="C894" s="37">
        <v>31.984280910253801</v>
      </c>
      <c r="D894" s="37">
        <v>-81.129864906139403</v>
      </c>
      <c r="E894" s="38">
        <v>44054.559027777781</v>
      </c>
      <c r="F894" s="39">
        <v>0.55902777777777779</v>
      </c>
      <c r="G894" s="37">
        <v>6</v>
      </c>
      <c r="H894" s="37" t="s">
        <v>28</v>
      </c>
      <c r="I894" s="37" t="s">
        <v>31</v>
      </c>
      <c r="J894" s="37" t="s">
        <v>242</v>
      </c>
      <c r="K894" s="37">
        <v>857</v>
      </c>
      <c r="L894" s="37" t="s">
        <v>30</v>
      </c>
    </row>
    <row r="895" spans="1:12">
      <c r="A895" s="37" t="s">
        <v>57</v>
      </c>
      <c r="B895" s="37" t="s">
        <v>245</v>
      </c>
      <c r="C895" s="37">
        <v>31.984280910253801</v>
      </c>
      <c r="D895" s="37">
        <v>-81.129864906139403</v>
      </c>
      <c r="E895" s="38">
        <v>44098.541666666664</v>
      </c>
      <c r="F895" s="39">
        <v>0.54166666666666663</v>
      </c>
      <c r="G895" s="37">
        <v>8</v>
      </c>
      <c r="H895" s="37" t="s">
        <v>28</v>
      </c>
      <c r="I895" s="37" t="s">
        <v>31</v>
      </c>
      <c r="J895" s="37" t="s">
        <v>242</v>
      </c>
      <c r="K895" s="37">
        <v>638</v>
      </c>
      <c r="L895" s="37" t="s">
        <v>30</v>
      </c>
    </row>
    <row r="896" spans="1:12">
      <c r="A896" s="37" t="s">
        <v>57</v>
      </c>
      <c r="B896" s="37" t="s">
        <v>245</v>
      </c>
      <c r="C896" s="37">
        <v>31.984280910253801</v>
      </c>
      <c r="D896" s="37">
        <v>-81.129864906139403</v>
      </c>
      <c r="E896" s="38">
        <v>44112.510416666664</v>
      </c>
      <c r="F896" s="39">
        <v>0.51041666666666663</v>
      </c>
      <c r="G896" s="37">
        <v>10</v>
      </c>
      <c r="H896" s="37" t="s">
        <v>28</v>
      </c>
      <c r="I896" s="37" t="s">
        <v>31</v>
      </c>
      <c r="J896" s="37" t="s">
        <v>242</v>
      </c>
      <c r="K896" s="37">
        <v>487</v>
      </c>
      <c r="L896" s="37" t="s">
        <v>30</v>
      </c>
    </row>
    <row r="897" spans="1:12">
      <c r="A897" s="37" t="s">
        <v>59</v>
      </c>
      <c r="B897" s="37" t="s">
        <v>253</v>
      </c>
      <c r="C897" s="37">
        <v>31.971748423804598</v>
      </c>
      <c r="D897" s="37">
        <v>-81.125984676460405</v>
      </c>
      <c r="E897" s="38">
        <v>42432.475694444445</v>
      </c>
      <c r="F897" s="39">
        <v>0.47569444444444442</v>
      </c>
      <c r="G897" s="37">
        <v>0</v>
      </c>
      <c r="H897" s="37" t="s">
        <v>28</v>
      </c>
      <c r="I897" s="37" t="s">
        <v>31</v>
      </c>
      <c r="J897" s="37" t="s">
        <v>242</v>
      </c>
      <c r="K897" s="37">
        <v>160</v>
      </c>
      <c r="L897" s="37" t="s">
        <v>30</v>
      </c>
    </row>
    <row r="898" spans="1:12">
      <c r="A898" s="37" t="s">
        <v>59</v>
      </c>
      <c r="B898" s="37" t="s">
        <v>253</v>
      </c>
      <c r="C898" s="37">
        <v>31.971748423804598</v>
      </c>
      <c r="D898" s="37">
        <v>-81.125984676460405</v>
      </c>
      <c r="E898" s="38">
        <v>42432.475694444445</v>
      </c>
      <c r="F898" s="39">
        <v>0.47569444444444442</v>
      </c>
      <c r="G898" s="37">
        <v>0</v>
      </c>
      <c r="H898" s="37" t="s">
        <v>28</v>
      </c>
      <c r="I898" s="37" t="s">
        <v>29</v>
      </c>
      <c r="J898" s="37" t="s">
        <v>241</v>
      </c>
      <c r="K898" s="37">
        <v>490</v>
      </c>
      <c r="L898" s="37" t="s">
        <v>30</v>
      </c>
    </row>
    <row r="899" spans="1:12">
      <c r="A899" s="37" t="s">
        <v>60</v>
      </c>
      <c r="B899" s="37" t="s">
        <v>254</v>
      </c>
      <c r="C899" s="37">
        <v>32.030499465731999</v>
      </c>
      <c r="D899" s="37">
        <v>-81.085066518624302</v>
      </c>
      <c r="E899" s="38">
        <v>42432.496527777781</v>
      </c>
      <c r="F899" s="39">
        <v>0.49652777777777779</v>
      </c>
      <c r="G899" s="37">
        <v>0</v>
      </c>
      <c r="H899" s="37" t="s">
        <v>28</v>
      </c>
      <c r="I899" s="37" t="s">
        <v>31</v>
      </c>
      <c r="J899" s="37" t="s">
        <v>242</v>
      </c>
      <c r="K899" s="37">
        <v>20</v>
      </c>
      <c r="L899" s="37" t="s">
        <v>30</v>
      </c>
    </row>
    <row r="900" spans="1:12">
      <c r="A900" s="37" t="s">
        <v>60</v>
      </c>
      <c r="B900" s="37" t="s">
        <v>254</v>
      </c>
      <c r="C900" s="37">
        <v>32.030499465731999</v>
      </c>
      <c r="D900" s="37">
        <v>-81.085066518624302</v>
      </c>
      <c r="E900" s="38">
        <v>42432.496527777781</v>
      </c>
      <c r="F900" s="39">
        <v>0.49652777777777779</v>
      </c>
      <c r="G900" s="37">
        <v>0</v>
      </c>
      <c r="H900" s="37" t="s">
        <v>28</v>
      </c>
      <c r="I900" s="37" t="s">
        <v>29</v>
      </c>
      <c r="J900" s="37" t="s">
        <v>241</v>
      </c>
      <c r="K900" s="37">
        <v>230</v>
      </c>
      <c r="L900" s="37" t="s">
        <v>30</v>
      </c>
    </row>
    <row r="901" spans="1:12">
      <c r="A901" s="37" t="s">
        <v>32</v>
      </c>
      <c r="B901" s="37" t="s">
        <v>243</v>
      </c>
      <c r="C901" s="37">
        <v>31.995887131649798</v>
      </c>
      <c r="D901" s="37">
        <v>-81.090554392855694</v>
      </c>
      <c r="E901" s="38">
        <v>42439.381944444445</v>
      </c>
      <c r="F901" s="39">
        <v>0.38194444444444442</v>
      </c>
      <c r="G901" s="37">
        <v>6</v>
      </c>
      <c r="H901" s="37" t="s">
        <v>28</v>
      </c>
      <c r="I901" s="37" t="s">
        <v>31</v>
      </c>
      <c r="J901" s="37" t="s">
        <v>242</v>
      </c>
      <c r="K901" s="37">
        <v>74</v>
      </c>
      <c r="L901" s="37" t="s">
        <v>30</v>
      </c>
    </row>
    <row r="902" spans="1:12">
      <c r="A902" s="37" t="s">
        <v>32</v>
      </c>
      <c r="B902" s="37" t="s">
        <v>243</v>
      </c>
      <c r="C902" s="37">
        <v>31.995887131649798</v>
      </c>
      <c r="D902" s="37">
        <v>-81.090554392855694</v>
      </c>
      <c r="E902" s="38">
        <v>42439.381944444445</v>
      </c>
      <c r="F902" s="39">
        <v>0.38194444444444442</v>
      </c>
      <c r="G902" s="37">
        <v>6</v>
      </c>
      <c r="H902" s="37" t="s">
        <v>28</v>
      </c>
      <c r="I902" s="37" t="s">
        <v>29</v>
      </c>
      <c r="J902" s="37" t="s">
        <v>241</v>
      </c>
      <c r="K902" s="37">
        <v>170</v>
      </c>
      <c r="L902" s="37" t="s">
        <v>30</v>
      </c>
    </row>
    <row r="903" spans="1:12">
      <c r="A903" s="37" t="s">
        <v>56</v>
      </c>
      <c r="B903" s="37" t="s">
        <v>240</v>
      </c>
      <c r="C903" s="37">
        <v>31.982481023192801</v>
      </c>
      <c r="D903" s="37">
        <v>-81.111041875059797</v>
      </c>
      <c r="E903" s="38">
        <v>42439.402777777781</v>
      </c>
      <c r="F903" s="39">
        <v>0.40277777777777779</v>
      </c>
      <c r="G903" s="37">
        <v>6</v>
      </c>
      <c r="H903" s="37" t="s">
        <v>28</v>
      </c>
      <c r="I903" s="37" t="s">
        <v>31</v>
      </c>
      <c r="J903" s="37" t="s">
        <v>242</v>
      </c>
      <c r="K903" s="37">
        <v>135</v>
      </c>
      <c r="L903" s="37" t="s">
        <v>30</v>
      </c>
    </row>
    <row r="904" spans="1:12">
      <c r="A904" s="37" t="s">
        <v>56</v>
      </c>
      <c r="B904" s="37" t="s">
        <v>240</v>
      </c>
      <c r="C904" s="37">
        <v>31.982481023192801</v>
      </c>
      <c r="D904" s="37">
        <v>-81.111041875059797</v>
      </c>
      <c r="E904" s="38">
        <v>42439.402777777781</v>
      </c>
      <c r="F904" s="39">
        <v>0.40277777777777779</v>
      </c>
      <c r="G904" s="37">
        <v>6</v>
      </c>
      <c r="H904" s="37" t="s">
        <v>28</v>
      </c>
      <c r="I904" s="37" t="s">
        <v>29</v>
      </c>
      <c r="J904" s="37" t="s">
        <v>241</v>
      </c>
      <c r="K904" s="37">
        <v>490</v>
      </c>
      <c r="L904" s="37" t="s">
        <v>30</v>
      </c>
    </row>
    <row r="905" spans="1:12">
      <c r="A905" s="37" t="s">
        <v>48</v>
      </c>
      <c r="B905" s="37" t="s">
        <v>248</v>
      </c>
      <c r="C905" s="37">
        <v>31.9806065034544</v>
      </c>
      <c r="D905" s="37">
        <v>-81.125530850568197</v>
      </c>
      <c r="E905" s="38">
        <v>42439.427083333336</v>
      </c>
      <c r="F905" s="39">
        <v>0.42708333333333331</v>
      </c>
      <c r="G905" s="37">
        <v>6</v>
      </c>
      <c r="H905" s="37" t="s">
        <v>28</v>
      </c>
      <c r="I905" s="37" t="s">
        <v>31</v>
      </c>
      <c r="J905" s="37" t="s">
        <v>242</v>
      </c>
      <c r="K905" s="37">
        <v>161</v>
      </c>
      <c r="L905" s="37" t="s">
        <v>30</v>
      </c>
    </row>
    <row r="906" spans="1:12">
      <c r="A906" s="37" t="s">
        <v>48</v>
      </c>
      <c r="B906" s="37" t="s">
        <v>248</v>
      </c>
      <c r="C906" s="37">
        <v>31.9806065034544</v>
      </c>
      <c r="D906" s="37">
        <v>-81.125530850568197</v>
      </c>
      <c r="E906" s="38">
        <v>42439.427083333336</v>
      </c>
      <c r="F906" s="39">
        <v>0.42708333333333331</v>
      </c>
      <c r="G906" s="37">
        <v>6</v>
      </c>
      <c r="H906" s="37" t="s">
        <v>28</v>
      </c>
      <c r="I906" s="37" t="s">
        <v>29</v>
      </c>
      <c r="J906" s="37" t="s">
        <v>241</v>
      </c>
      <c r="K906" s="37">
        <v>170</v>
      </c>
      <c r="L906" s="37" t="s">
        <v>30</v>
      </c>
    </row>
    <row r="907" spans="1:12">
      <c r="A907" s="37" t="s">
        <v>57</v>
      </c>
      <c r="B907" s="37" t="s">
        <v>245</v>
      </c>
      <c r="C907" s="37">
        <v>31.984280910253801</v>
      </c>
      <c r="D907" s="37">
        <v>-81.129864906139403</v>
      </c>
      <c r="E907" s="38">
        <v>44532</v>
      </c>
      <c r="F907" s="39">
        <v>0.44166666666666665</v>
      </c>
      <c r="G907" s="37">
        <v>25</v>
      </c>
      <c r="H907" s="37" t="s">
        <v>28</v>
      </c>
      <c r="I907" s="37" t="s">
        <v>31</v>
      </c>
      <c r="J907" s="37" t="s">
        <v>242</v>
      </c>
      <c r="K907" s="37">
        <v>563</v>
      </c>
      <c r="L907" s="37" t="s">
        <v>30</v>
      </c>
    </row>
    <row r="908" spans="1:12">
      <c r="A908" s="37" t="s">
        <v>35</v>
      </c>
      <c r="B908" s="37" t="s">
        <v>245</v>
      </c>
      <c r="C908" s="37">
        <v>31.975612360833299</v>
      </c>
      <c r="D908" s="37">
        <v>-81.131748895475994</v>
      </c>
      <c r="E908" s="38">
        <v>44644</v>
      </c>
      <c r="F908" s="39">
        <v>0.52013888888888882</v>
      </c>
      <c r="G908" s="37">
        <v>0</v>
      </c>
      <c r="H908" s="37" t="s">
        <v>28</v>
      </c>
      <c r="I908" s="37" t="s">
        <v>31</v>
      </c>
      <c r="J908" s="37" t="s">
        <v>242</v>
      </c>
      <c r="K908" s="37">
        <v>3410</v>
      </c>
    </row>
    <row r="909" spans="1:12">
      <c r="A909" s="37" t="s">
        <v>43</v>
      </c>
      <c r="B909" s="37" t="s">
        <v>247</v>
      </c>
      <c r="C909" s="37">
        <v>31.984981640563198</v>
      </c>
      <c r="D909" s="37">
        <v>-81.136930039878095</v>
      </c>
      <c r="E909" s="38">
        <v>41429.350694444445</v>
      </c>
      <c r="F909" s="39">
        <v>0.35069444444444442</v>
      </c>
      <c r="G909" s="37">
        <v>0</v>
      </c>
      <c r="H909" s="37" t="s">
        <v>28</v>
      </c>
      <c r="I909" s="37" t="s">
        <v>29</v>
      </c>
      <c r="J909" s="37" t="s">
        <v>241</v>
      </c>
      <c r="K909" s="37">
        <v>45</v>
      </c>
      <c r="L909" s="37" t="s">
        <v>30</v>
      </c>
    </row>
    <row r="910" spans="1:12">
      <c r="A910" s="37" t="s">
        <v>43</v>
      </c>
      <c r="B910" s="37" t="s">
        <v>247</v>
      </c>
      <c r="C910" s="37">
        <v>31.984981640563198</v>
      </c>
      <c r="D910" s="37">
        <v>-81.136930039878095</v>
      </c>
      <c r="E910" s="38">
        <v>41436.350694444445</v>
      </c>
      <c r="F910" s="39">
        <v>0.35069444444444442</v>
      </c>
      <c r="G910" s="37">
        <v>1</v>
      </c>
      <c r="H910" s="37" t="s">
        <v>28</v>
      </c>
      <c r="I910" s="37" t="s">
        <v>29</v>
      </c>
      <c r="J910" s="37" t="s">
        <v>241</v>
      </c>
      <c r="K910" s="37">
        <v>1100</v>
      </c>
      <c r="L910" s="37" t="s">
        <v>30</v>
      </c>
    </row>
    <row r="911" spans="1:12">
      <c r="A911" s="37" t="s">
        <v>80</v>
      </c>
      <c r="B911" s="37" t="s">
        <v>258</v>
      </c>
      <c r="C911" s="37">
        <v>32.035837516300703</v>
      </c>
      <c r="D911" s="37">
        <v>-81.083736987113298</v>
      </c>
      <c r="E911" s="38">
        <v>42439.475694444445</v>
      </c>
      <c r="F911" s="39">
        <v>0.47569444444444442</v>
      </c>
      <c r="G911" s="37">
        <v>6</v>
      </c>
      <c r="H911" s="37" t="s">
        <v>28</v>
      </c>
      <c r="I911" s="37" t="s">
        <v>31</v>
      </c>
      <c r="J911" s="37" t="s">
        <v>242</v>
      </c>
      <c r="K911" s="37">
        <v>10</v>
      </c>
      <c r="L911" s="37" t="s">
        <v>30</v>
      </c>
    </row>
    <row r="912" spans="1:12">
      <c r="A912" s="37" t="s">
        <v>80</v>
      </c>
      <c r="B912" s="37" t="s">
        <v>258</v>
      </c>
      <c r="C912" s="37">
        <v>32.035837516300703</v>
      </c>
      <c r="D912" s="37">
        <v>-81.083736987113298</v>
      </c>
      <c r="E912" s="38">
        <v>42439.475694444445</v>
      </c>
      <c r="F912" s="39">
        <v>0.47569444444444442</v>
      </c>
      <c r="G912" s="37">
        <v>6</v>
      </c>
      <c r="H912" s="37" t="s">
        <v>28</v>
      </c>
      <c r="I912" s="37" t="s">
        <v>29</v>
      </c>
      <c r="J912" s="37" t="s">
        <v>241</v>
      </c>
      <c r="K912" s="37">
        <v>110</v>
      </c>
      <c r="L912" s="37" t="s">
        <v>30</v>
      </c>
    </row>
    <row r="913" spans="1:12">
      <c r="A913" s="37" t="s">
        <v>59</v>
      </c>
      <c r="B913" s="37" t="s">
        <v>253</v>
      </c>
      <c r="C913" s="37">
        <v>31.971748423804598</v>
      </c>
      <c r="D913" s="37">
        <v>-81.125984676460405</v>
      </c>
      <c r="E913" s="38">
        <v>42439.475694444445</v>
      </c>
      <c r="F913" s="39">
        <v>0.47569444444444442</v>
      </c>
      <c r="G913" s="37">
        <v>6</v>
      </c>
      <c r="H913" s="37" t="s">
        <v>28</v>
      </c>
      <c r="I913" s="37" t="s">
        <v>31</v>
      </c>
      <c r="J913" s="37" t="s">
        <v>242</v>
      </c>
      <c r="K913" s="37">
        <v>98</v>
      </c>
      <c r="L913" s="37" t="s">
        <v>30</v>
      </c>
    </row>
    <row r="914" spans="1:12">
      <c r="A914" s="37" t="s">
        <v>59</v>
      </c>
      <c r="B914" s="37" t="s">
        <v>253</v>
      </c>
      <c r="C914" s="37">
        <v>31.971748423804598</v>
      </c>
      <c r="D914" s="37">
        <v>-81.125984676460405</v>
      </c>
      <c r="E914" s="38">
        <v>42439.475694444445</v>
      </c>
      <c r="F914" s="39">
        <v>0.47569444444444442</v>
      </c>
      <c r="G914" s="37">
        <v>6</v>
      </c>
      <c r="H914" s="37" t="s">
        <v>28</v>
      </c>
      <c r="I914" s="37" t="s">
        <v>29</v>
      </c>
      <c r="J914" s="37" t="s">
        <v>241</v>
      </c>
      <c r="K914" s="37">
        <v>230</v>
      </c>
      <c r="L914" s="37" t="s">
        <v>30</v>
      </c>
    </row>
    <row r="915" spans="1:12">
      <c r="A915" s="37" t="s">
        <v>78</v>
      </c>
      <c r="B915" s="37" t="s">
        <v>249</v>
      </c>
      <c r="C915" s="37">
        <v>31.9867850198948</v>
      </c>
      <c r="D915" s="37">
        <v>-81.116596661316706</v>
      </c>
      <c r="E915" s="38">
        <v>42444.461805555555</v>
      </c>
      <c r="F915" s="39">
        <v>0.46180555555555558</v>
      </c>
      <c r="G915" s="37">
        <v>11</v>
      </c>
      <c r="H915" s="37" t="s">
        <v>28</v>
      </c>
      <c r="I915" s="37" t="s">
        <v>31</v>
      </c>
      <c r="J915" s="37" t="s">
        <v>242</v>
      </c>
      <c r="K915" s="37">
        <v>313</v>
      </c>
      <c r="L915" s="37" t="s">
        <v>30</v>
      </c>
    </row>
    <row r="916" spans="1:12">
      <c r="A916" s="37" t="s">
        <v>73</v>
      </c>
      <c r="B916" s="37" t="s">
        <v>251</v>
      </c>
      <c r="C916" s="37">
        <v>31.993115442766999</v>
      </c>
      <c r="D916" s="37">
        <v>-81.1013377418072</v>
      </c>
      <c r="E916" s="38">
        <v>42444.479166666664</v>
      </c>
      <c r="F916" s="39">
        <v>0.47916666666666669</v>
      </c>
      <c r="G916" s="37">
        <v>11</v>
      </c>
      <c r="H916" s="37" t="s">
        <v>28</v>
      </c>
      <c r="I916" s="37" t="s">
        <v>31</v>
      </c>
      <c r="J916" s="37" t="s">
        <v>242</v>
      </c>
      <c r="K916" s="37">
        <v>341</v>
      </c>
      <c r="L916" s="37" t="s">
        <v>30</v>
      </c>
    </row>
    <row r="917" spans="1:12">
      <c r="A917" s="37" t="s">
        <v>27</v>
      </c>
      <c r="B917" s="37" t="s">
        <v>240</v>
      </c>
      <c r="C917" s="37">
        <v>31.982481023192801</v>
      </c>
      <c r="D917" s="37">
        <v>-81.111041875059797</v>
      </c>
      <c r="E917" s="38">
        <v>42444.489583333336</v>
      </c>
      <c r="F917" s="39">
        <v>0.48958333333333331</v>
      </c>
      <c r="G917" s="37">
        <v>11</v>
      </c>
      <c r="H917" s="37" t="s">
        <v>28</v>
      </c>
      <c r="I917" s="37" t="s">
        <v>31</v>
      </c>
      <c r="J917" s="37" t="s">
        <v>242</v>
      </c>
      <c r="K917" s="37">
        <v>233</v>
      </c>
      <c r="L917" s="37" t="s">
        <v>30</v>
      </c>
    </row>
    <row r="918" spans="1:12">
      <c r="A918" s="37" t="s">
        <v>43</v>
      </c>
      <c r="B918" s="37" t="s">
        <v>247</v>
      </c>
      <c r="C918" s="37">
        <v>31.984981640563198</v>
      </c>
      <c r="D918" s="37">
        <v>-81.136930039878095</v>
      </c>
      <c r="E918" s="38">
        <v>41443.430555555555</v>
      </c>
      <c r="F918" s="39">
        <v>0.43055555555555558</v>
      </c>
      <c r="G918" s="37">
        <v>1</v>
      </c>
      <c r="H918" s="37" t="s">
        <v>28</v>
      </c>
      <c r="I918" s="37" t="s">
        <v>29</v>
      </c>
      <c r="J918" s="37" t="s">
        <v>241</v>
      </c>
      <c r="K918" s="37">
        <v>4600</v>
      </c>
      <c r="L918" s="37" t="s">
        <v>30</v>
      </c>
    </row>
    <row r="919" spans="1:12">
      <c r="A919" s="37" t="s">
        <v>74</v>
      </c>
      <c r="B919" s="37" t="s">
        <v>255</v>
      </c>
      <c r="C919" s="37">
        <v>31.964633593941102</v>
      </c>
      <c r="D919" s="37">
        <v>-81.135533939742899</v>
      </c>
      <c r="E919" s="38">
        <v>42444.541666666664</v>
      </c>
      <c r="F919" s="39">
        <v>0.54166666666666663</v>
      </c>
      <c r="G919" s="37">
        <v>12</v>
      </c>
      <c r="H919" s="37" t="s">
        <v>28</v>
      </c>
      <c r="I919" s="37" t="s">
        <v>31</v>
      </c>
      <c r="J919" s="37" t="s">
        <v>242</v>
      </c>
      <c r="K919" s="37">
        <v>10</v>
      </c>
      <c r="L919" s="37" t="s">
        <v>30</v>
      </c>
    </row>
    <row r="920" spans="1:12">
      <c r="A920" s="37" t="s">
        <v>75</v>
      </c>
      <c r="B920" s="37" t="s">
        <v>256</v>
      </c>
      <c r="C920" s="37">
        <v>31.965998805129299</v>
      </c>
      <c r="D920" s="37">
        <v>-81.134277619450003</v>
      </c>
      <c r="E920" s="38">
        <v>42444.545138888891</v>
      </c>
      <c r="F920" s="39">
        <v>0.54513888888888895</v>
      </c>
      <c r="G920" s="37">
        <v>12</v>
      </c>
      <c r="H920" s="37" t="s">
        <v>28</v>
      </c>
      <c r="I920" s="37" t="s">
        <v>31</v>
      </c>
      <c r="J920" s="37" t="s">
        <v>242</v>
      </c>
      <c r="K920" s="37">
        <v>20</v>
      </c>
      <c r="L920" s="37" t="s">
        <v>30</v>
      </c>
    </row>
    <row r="921" spans="1:12">
      <c r="A921" s="37" t="s">
        <v>76</v>
      </c>
      <c r="B921" s="37" t="s">
        <v>257</v>
      </c>
      <c r="C921" s="37">
        <v>31.963846986497899</v>
      </c>
      <c r="D921" s="37">
        <v>-81.120341943777106</v>
      </c>
      <c r="E921" s="38">
        <v>42444.555555555555</v>
      </c>
      <c r="F921" s="39">
        <v>0.55555555555555558</v>
      </c>
      <c r="G921" s="37">
        <v>12</v>
      </c>
      <c r="H921" s="37" t="s">
        <v>28</v>
      </c>
      <c r="I921" s="37" t="s">
        <v>31</v>
      </c>
      <c r="J921" s="37" t="s">
        <v>242</v>
      </c>
      <c r="K921" s="37">
        <v>10</v>
      </c>
      <c r="L921" s="37" t="s">
        <v>30</v>
      </c>
    </row>
    <row r="922" spans="1:12">
      <c r="A922" s="37" t="s">
        <v>77</v>
      </c>
      <c r="B922" s="37" t="s">
        <v>257</v>
      </c>
      <c r="C922" s="37">
        <v>31.963846986497899</v>
      </c>
      <c r="D922" s="37">
        <v>-81.120341943777106</v>
      </c>
      <c r="E922" s="38">
        <v>42444.555555555555</v>
      </c>
      <c r="F922" s="39">
        <v>0.55555555555555558</v>
      </c>
      <c r="G922" s="37">
        <v>12</v>
      </c>
      <c r="H922" s="37" t="s">
        <v>28</v>
      </c>
      <c r="I922" s="37" t="s">
        <v>31</v>
      </c>
      <c r="J922" s="37" t="s">
        <v>242</v>
      </c>
      <c r="K922" s="37">
        <v>10</v>
      </c>
      <c r="L922" s="37" t="s">
        <v>30</v>
      </c>
    </row>
    <row r="923" spans="1:12">
      <c r="A923" s="37" t="s">
        <v>32</v>
      </c>
      <c r="B923" s="37" t="s">
        <v>243</v>
      </c>
      <c r="C923" s="37">
        <v>31.995887131649798</v>
      </c>
      <c r="D923" s="37">
        <v>-81.090554392855694</v>
      </c>
      <c r="E923" s="38">
        <v>42446.385416666664</v>
      </c>
      <c r="F923" s="39">
        <v>0.38541666666666669</v>
      </c>
      <c r="G923" s="37">
        <v>13</v>
      </c>
      <c r="H923" s="37" t="s">
        <v>28</v>
      </c>
      <c r="I923" s="37" t="s">
        <v>29</v>
      </c>
      <c r="J923" s="37" t="s">
        <v>241</v>
      </c>
      <c r="K923" s="37">
        <v>20</v>
      </c>
      <c r="L923" s="37" t="s">
        <v>30</v>
      </c>
    </row>
    <row r="924" spans="1:12">
      <c r="A924" s="37" t="s">
        <v>32</v>
      </c>
      <c r="B924" s="37" t="s">
        <v>243</v>
      </c>
      <c r="C924" s="37">
        <v>31.995887131649798</v>
      </c>
      <c r="D924" s="37">
        <v>-81.090554392855694</v>
      </c>
      <c r="E924" s="38">
        <v>42446.385416666664</v>
      </c>
      <c r="F924" s="39">
        <v>0.38541666666666669</v>
      </c>
      <c r="G924" s="37">
        <v>13</v>
      </c>
      <c r="H924" s="37" t="s">
        <v>28</v>
      </c>
      <c r="I924" s="37" t="s">
        <v>31</v>
      </c>
      <c r="J924" s="37" t="s">
        <v>242</v>
      </c>
      <c r="K924" s="37">
        <v>187</v>
      </c>
      <c r="L924" s="37" t="s">
        <v>30</v>
      </c>
    </row>
    <row r="925" spans="1:12">
      <c r="A925" s="37" t="s">
        <v>56</v>
      </c>
      <c r="B925" s="37" t="s">
        <v>240</v>
      </c>
      <c r="C925" s="37">
        <v>31.982481023192801</v>
      </c>
      <c r="D925" s="37">
        <v>-81.111041875059797</v>
      </c>
      <c r="E925" s="38">
        <v>42446.399305555555</v>
      </c>
      <c r="F925" s="39">
        <v>0.39930555555555558</v>
      </c>
      <c r="G925" s="37">
        <v>13</v>
      </c>
      <c r="H925" s="37" t="s">
        <v>28</v>
      </c>
      <c r="I925" s="37" t="s">
        <v>31</v>
      </c>
      <c r="J925" s="37" t="s">
        <v>242</v>
      </c>
      <c r="K925" s="37">
        <v>733</v>
      </c>
      <c r="L925" s="37" t="s">
        <v>30</v>
      </c>
    </row>
    <row r="926" spans="1:12">
      <c r="A926" s="37" t="s">
        <v>56</v>
      </c>
      <c r="B926" s="37" t="s">
        <v>240</v>
      </c>
      <c r="C926" s="37">
        <v>31.982481023192801</v>
      </c>
      <c r="D926" s="37">
        <v>-81.111041875059797</v>
      </c>
      <c r="E926" s="38">
        <v>42446.399305555555</v>
      </c>
      <c r="F926" s="39">
        <v>0.39930555555555558</v>
      </c>
      <c r="G926" s="37">
        <v>13</v>
      </c>
      <c r="H926" s="37" t="s">
        <v>28</v>
      </c>
      <c r="I926" s="37" t="s">
        <v>29</v>
      </c>
      <c r="J926" s="37" t="s">
        <v>241</v>
      </c>
      <c r="K926" s="37">
        <v>1300</v>
      </c>
      <c r="L926" s="37" t="s">
        <v>30</v>
      </c>
    </row>
    <row r="927" spans="1:12">
      <c r="A927" s="37" t="s">
        <v>48</v>
      </c>
      <c r="B927" s="37" t="s">
        <v>248</v>
      </c>
      <c r="C927" s="37">
        <v>31.9806065034544</v>
      </c>
      <c r="D927" s="37">
        <v>-81.125530850568197</v>
      </c>
      <c r="E927" s="38">
        <v>42446.423611111109</v>
      </c>
      <c r="F927" s="39">
        <v>0.4236111111111111</v>
      </c>
      <c r="G927" s="37">
        <v>13</v>
      </c>
      <c r="H927" s="37" t="s">
        <v>28</v>
      </c>
      <c r="I927" s="37" t="s">
        <v>29</v>
      </c>
      <c r="J927" s="37" t="s">
        <v>241</v>
      </c>
      <c r="K927" s="37">
        <v>18</v>
      </c>
      <c r="L927" s="37" t="s">
        <v>30</v>
      </c>
    </row>
    <row r="928" spans="1:12">
      <c r="A928" s="37" t="s">
        <v>48</v>
      </c>
      <c r="B928" s="37" t="s">
        <v>248</v>
      </c>
      <c r="C928" s="37">
        <v>31.9806065034544</v>
      </c>
      <c r="D928" s="37">
        <v>-81.125530850568197</v>
      </c>
      <c r="E928" s="38">
        <v>42446.423611111109</v>
      </c>
      <c r="F928" s="39">
        <v>0.4236111111111111</v>
      </c>
      <c r="G928" s="37">
        <v>13</v>
      </c>
      <c r="H928" s="37" t="s">
        <v>28</v>
      </c>
      <c r="I928" s="37" t="s">
        <v>31</v>
      </c>
      <c r="J928" s="37" t="s">
        <v>242</v>
      </c>
      <c r="K928" s="37">
        <v>1145</v>
      </c>
      <c r="L928" s="37" t="s">
        <v>30</v>
      </c>
    </row>
    <row r="929" spans="1:12">
      <c r="A929" s="37" t="s">
        <v>43</v>
      </c>
      <c r="B929" s="37" t="s">
        <v>247</v>
      </c>
      <c r="C929" s="37">
        <v>31.984981640563198</v>
      </c>
      <c r="D929" s="37">
        <v>-81.136930039878095</v>
      </c>
      <c r="E929" s="38">
        <v>41450.427083333336</v>
      </c>
      <c r="F929" s="39">
        <v>0.42708333333333331</v>
      </c>
      <c r="G929" s="37">
        <v>0</v>
      </c>
      <c r="H929" s="37" t="s">
        <v>28</v>
      </c>
      <c r="I929" s="37" t="s">
        <v>29</v>
      </c>
      <c r="J929" s="37" t="s">
        <v>241</v>
      </c>
      <c r="K929" s="37">
        <v>400</v>
      </c>
      <c r="L929" s="37" t="s">
        <v>30</v>
      </c>
    </row>
    <row r="930" spans="1:12">
      <c r="A930" s="37" t="s">
        <v>43</v>
      </c>
      <c r="B930" s="37" t="s">
        <v>247</v>
      </c>
      <c r="C930" s="37">
        <v>31.984981640563198</v>
      </c>
      <c r="D930" s="37">
        <v>-81.136930039878095</v>
      </c>
      <c r="E930" s="38">
        <v>41477.621527777781</v>
      </c>
      <c r="F930" s="39">
        <v>0.62152777777777779</v>
      </c>
      <c r="G930" s="37">
        <v>2</v>
      </c>
      <c r="H930" s="37" t="s">
        <v>28</v>
      </c>
      <c r="I930" s="37" t="s">
        <v>29</v>
      </c>
      <c r="J930" s="37" t="s">
        <v>241</v>
      </c>
      <c r="K930" s="37">
        <v>2400</v>
      </c>
      <c r="L930" s="37" t="s">
        <v>30</v>
      </c>
    </row>
    <row r="931" spans="1:12">
      <c r="A931" s="37" t="s">
        <v>43</v>
      </c>
      <c r="B931" s="37" t="s">
        <v>247</v>
      </c>
      <c r="C931" s="37">
        <v>31.984981640563198</v>
      </c>
      <c r="D931" s="37">
        <v>-81.136930039878095</v>
      </c>
      <c r="E931" s="38">
        <v>41478.631944444445</v>
      </c>
      <c r="F931" s="39">
        <v>0.63194444444444442</v>
      </c>
      <c r="G931" s="37">
        <v>3</v>
      </c>
      <c r="H931" s="37" t="s">
        <v>28</v>
      </c>
      <c r="I931" s="37" t="s">
        <v>29</v>
      </c>
      <c r="J931" s="37" t="s">
        <v>241</v>
      </c>
      <c r="K931" s="37">
        <v>330</v>
      </c>
      <c r="L931" s="37" t="s">
        <v>30</v>
      </c>
    </row>
    <row r="932" spans="1:12">
      <c r="A932" s="37" t="s">
        <v>43</v>
      </c>
      <c r="B932" s="37" t="s">
        <v>247</v>
      </c>
      <c r="C932" s="37">
        <v>31.984981640563198</v>
      </c>
      <c r="D932" s="37">
        <v>-81.136930039878095</v>
      </c>
      <c r="E932" s="38">
        <v>41480.631944444445</v>
      </c>
      <c r="F932" s="39">
        <v>0.63194444444444442</v>
      </c>
      <c r="G932" s="37">
        <v>1</v>
      </c>
      <c r="H932" s="37" t="s">
        <v>28</v>
      </c>
      <c r="I932" s="37" t="s">
        <v>29</v>
      </c>
      <c r="J932" s="37" t="s">
        <v>241</v>
      </c>
      <c r="K932" s="37">
        <v>1300</v>
      </c>
      <c r="L932" s="37" t="s">
        <v>30</v>
      </c>
    </row>
    <row r="933" spans="1:12">
      <c r="A933" s="37" t="s">
        <v>59</v>
      </c>
      <c r="B933" s="37" t="s">
        <v>253</v>
      </c>
      <c r="C933" s="37">
        <v>31.971748423804598</v>
      </c>
      <c r="D933" s="37">
        <v>-81.125984676460405</v>
      </c>
      <c r="E933" s="38">
        <v>42446.475694444445</v>
      </c>
      <c r="F933" s="39">
        <v>0.47569444444444442</v>
      </c>
      <c r="G933" s="37">
        <v>13</v>
      </c>
      <c r="H933" s="37" t="s">
        <v>28</v>
      </c>
      <c r="I933" s="37" t="s">
        <v>31</v>
      </c>
      <c r="J933" s="37" t="s">
        <v>242</v>
      </c>
      <c r="K933" s="37">
        <v>627</v>
      </c>
      <c r="L933" s="37" t="s">
        <v>30</v>
      </c>
    </row>
    <row r="934" spans="1:12">
      <c r="A934" s="37" t="s">
        <v>59</v>
      </c>
      <c r="B934" s="37" t="s">
        <v>253</v>
      </c>
      <c r="C934" s="37">
        <v>31.971748423804598</v>
      </c>
      <c r="D934" s="37">
        <v>-81.125984676460405</v>
      </c>
      <c r="E934" s="38">
        <v>42446.475694444445</v>
      </c>
      <c r="F934" s="39">
        <v>0.47569444444444442</v>
      </c>
      <c r="G934" s="37">
        <v>13</v>
      </c>
      <c r="H934" s="37" t="s">
        <v>28</v>
      </c>
      <c r="I934" s="37" t="s">
        <v>29</v>
      </c>
      <c r="J934" s="37" t="s">
        <v>241</v>
      </c>
      <c r="K934" s="37">
        <v>1700</v>
      </c>
      <c r="L934" s="37" t="s">
        <v>30</v>
      </c>
    </row>
    <row r="935" spans="1:12">
      <c r="A935" s="37" t="s">
        <v>80</v>
      </c>
      <c r="B935" s="37" t="s">
        <v>258</v>
      </c>
      <c r="C935" s="37">
        <v>32.035837516300703</v>
      </c>
      <c r="D935" s="37">
        <v>-81.083736987113298</v>
      </c>
      <c r="E935" s="38">
        <v>42446.496527777781</v>
      </c>
      <c r="F935" s="39">
        <v>0.49652777777777779</v>
      </c>
      <c r="G935" s="37">
        <v>13</v>
      </c>
      <c r="H935" s="37" t="s">
        <v>28</v>
      </c>
      <c r="I935" s="37" t="s">
        <v>31</v>
      </c>
      <c r="J935" s="37" t="s">
        <v>242</v>
      </c>
      <c r="K935" s="37">
        <v>41</v>
      </c>
      <c r="L935" s="37" t="s">
        <v>30</v>
      </c>
    </row>
    <row r="936" spans="1:12">
      <c r="A936" s="37" t="s">
        <v>80</v>
      </c>
      <c r="B936" s="37" t="s">
        <v>258</v>
      </c>
      <c r="C936" s="37">
        <v>32.035837516300703</v>
      </c>
      <c r="D936" s="37">
        <v>-81.083736987113298</v>
      </c>
      <c r="E936" s="38">
        <v>42446.496527777781</v>
      </c>
      <c r="F936" s="39">
        <v>0.49652777777777779</v>
      </c>
      <c r="G936" s="37">
        <v>13</v>
      </c>
      <c r="H936" s="37" t="s">
        <v>28</v>
      </c>
      <c r="I936" s="37" t="s">
        <v>29</v>
      </c>
      <c r="J936" s="37" t="s">
        <v>241</v>
      </c>
      <c r="K936" s="37">
        <v>45</v>
      </c>
      <c r="L936" s="37" t="s">
        <v>30</v>
      </c>
    </row>
    <row r="937" spans="1:12">
      <c r="A937" s="37" t="s">
        <v>32</v>
      </c>
      <c r="B937" s="37" t="s">
        <v>243</v>
      </c>
      <c r="C937" s="37">
        <v>31.995887131649798</v>
      </c>
      <c r="D937" s="37">
        <v>-81.090554392855694</v>
      </c>
      <c r="E937" s="38">
        <v>42453.381944444445</v>
      </c>
      <c r="F937" s="39">
        <v>0.38194444444444442</v>
      </c>
      <c r="G937" s="37">
        <v>6</v>
      </c>
      <c r="H937" s="37" t="s">
        <v>28</v>
      </c>
      <c r="I937" s="37" t="s">
        <v>29</v>
      </c>
      <c r="J937" s="37" t="s">
        <v>241</v>
      </c>
      <c r="K937" s="37">
        <v>20</v>
      </c>
      <c r="L937" s="37" t="s">
        <v>30</v>
      </c>
    </row>
    <row r="938" spans="1:12">
      <c r="A938" s="37" t="s">
        <v>32</v>
      </c>
      <c r="B938" s="37" t="s">
        <v>243</v>
      </c>
      <c r="C938" s="37">
        <v>31.995887131649798</v>
      </c>
      <c r="D938" s="37">
        <v>-81.090554392855694</v>
      </c>
      <c r="E938" s="38">
        <v>42453.381944444445</v>
      </c>
      <c r="F938" s="39">
        <v>0.38194444444444442</v>
      </c>
      <c r="G938" s="37">
        <v>6</v>
      </c>
      <c r="H938" s="37" t="s">
        <v>28</v>
      </c>
      <c r="I938" s="37" t="s">
        <v>31</v>
      </c>
      <c r="J938" s="37" t="s">
        <v>242</v>
      </c>
      <c r="K938" s="37">
        <v>84</v>
      </c>
      <c r="L938" s="37" t="s">
        <v>30</v>
      </c>
    </row>
    <row r="939" spans="1:12">
      <c r="A939" s="37" t="s">
        <v>56</v>
      </c>
      <c r="B939" s="37" t="s">
        <v>240</v>
      </c>
      <c r="C939" s="37">
        <v>31.982481023192801</v>
      </c>
      <c r="D939" s="37">
        <v>-81.111041875059797</v>
      </c>
      <c r="E939" s="38">
        <v>42453.399305555555</v>
      </c>
      <c r="F939" s="39">
        <v>0.39930555555555558</v>
      </c>
      <c r="G939" s="37">
        <v>6</v>
      </c>
      <c r="H939" s="37" t="s">
        <v>28</v>
      </c>
      <c r="I939" s="37" t="s">
        <v>29</v>
      </c>
      <c r="J939" s="37" t="s">
        <v>241</v>
      </c>
      <c r="K939" s="37">
        <v>20</v>
      </c>
      <c r="L939" s="37" t="s">
        <v>30</v>
      </c>
    </row>
    <row r="940" spans="1:12">
      <c r="A940" s="37" t="s">
        <v>56</v>
      </c>
      <c r="B940" s="37" t="s">
        <v>240</v>
      </c>
      <c r="C940" s="37">
        <v>31.982481023192801</v>
      </c>
      <c r="D940" s="37">
        <v>-81.111041875059797</v>
      </c>
      <c r="E940" s="38">
        <v>42453.399305555555</v>
      </c>
      <c r="F940" s="39">
        <v>0.39930555555555558</v>
      </c>
      <c r="G940" s="37">
        <v>6</v>
      </c>
      <c r="H940" s="37" t="s">
        <v>28</v>
      </c>
      <c r="I940" s="37" t="s">
        <v>31</v>
      </c>
      <c r="J940" s="37" t="s">
        <v>242</v>
      </c>
      <c r="K940" s="37">
        <v>41</v>
      </c>
      <c r="L940" s="37" t="s">
        <v>30</v>
      </c>
    </row>
    <row r="941" spans="1:12">
      <c r="A941" s="37" t="s">
        <v>48</v>
      </c>
      <c r="B941" s="37" t="s">
        <v>248</v>
      </c>
      <c r="C941" s="37">
        <v>31.9806065034544</v>
      </c>
      <c r="D941" s="37">
        <v>-81.125530850568197</v>
      </c>
      <c r="E941" s="38">
        <v>42453.423611111109</v>
      </c>
      <c r="F941" s="39">
        <v>0.4236111111111111</v>
      </c>
      <c r="G941" s="37">
        <v>6</v>
      </c>
      <c r="H941" s="37" t="s">
        <v>28</v>
      </c>
      <c r="I941" s="37" t="s">
        <v>31</v>
      </c>
      <c r="J941" s="37" t="s">
        <v>242</v>
      </c>
      <c r="K941" s="37">
        <v>86</v>
      </c>
      <c r="L941" s="37" t="s">
        <v>30</v>
      </c>
    </row>
    <row r="942" spans="1:12">
      <c r="A942" s="37" t="s">
        <v>48</v>
      </c>
      <c r="B942" s="37" t="s">
        <v>248</v>
      </c>
      <c r="C942" s="37">
        <v>31.9806065034544</v>
      </c>
      <c r="D942" s="37">
        <v>-81.125530850568197</v>
      </c>
      <c r="E942" s="38">
        <v>42453.423611111109</v>
      </c>
      <c r="F942" s="39">
        <v>0.4236111111111111</v>
      </c>
      <c r="G942" s="37">
        <v>6</v>
      </c>
      <c r="H942" s="37" t="s">
        <v>28</v>
      </c>
      <c r="I942" s="37" t="s">
        <v>29</v>
      </c>
      <c r="J942" s="37" t="s">
        <v>241</v>
      </c>
      <c r="K942" s="37">
        <v>210</v>
      </c>
      <c r="L942" s="37" t="s">
        <v>30</v>
      </c>
    </row>
    <row r="943" spans="1:12">
      <c r="A943" s="37" t="s">
        <v>43</v>
      </c>
      <c r="B943" s="37" t="s">
        <v>247</v>
      </c>
      <c r="C943" s="37">
        <v>31.984981640563198</v>
      </c>
      <c r="D943" s="37">
        <v>-81.136930039878095</v>
      </c>
      <c r="E943" s="38">
        <v>41481.390277777777</v>
      </c>
      <c r="F943" s="39">
        <v>0.39027777777777778</v>
      </c>
      <c r="G943" s="37">
        <v>1</v>
      </c>
      <c r="H943" s="37" t="s">
        <v>28</v>
      </c>
      <c r="I943" s="37" t="s">
        <v>29</v>
      </c>
      <c r="J943" s="37" t="s">
        <v>241</v>
      </c>
      <c r="K943" s="37">
        <v>2300</v>
      </c>
      <c r="L943" s="37" t="s">
        <v>30</v>
      </c>
    </row>
    <row r="944" spans="1:12">
      <c r="A944" s="37" t="s">
        <v>43</v>
      </c>
      <c r="B944" s="37" t="s">
        <v>247</v>
      </c>
      <c r="C944" s="37">
        <v>31.984981640563198</v>
      </c>
      <c r="D944" s="37">
        <v>-81.136930039878095</v>
      </c>
      <c r="E944" s="38">
        <v>41484.427083333336</v>
      </c>
      <c r="F944" s="39">
        <v>0.42708333333333331</v>
      </c>
      <c r="G944" s="37">
        <v>0</v>
      </c>
      <c r="H944" s="37" t="s">
        <v>28</v>
      </c>
      <c r="I944" s="37" t="s">
        <v>29</v>
      </c>
      <c r="J944" s="37" t="s">
        <v>241</v>
      </c>
      <c r="K944" s="37">
        <v>1700</v>
      </c>
      <c r="L944" s="37" t="s">
        <v>30</v>
      </c>
    </row>
    <row r="945" spans="1:12">
      <c r="A945" s="37" t="s">
        <v>43</v>
      </c>
      <c r="B945" s="37" t="s">
        <v>247</v>
      </c>
      <c r="C945" s="37">
        <v>31.984981640563198</v>
      </c>
      <c r="D945" s="37">
        <v>-81.136930039878095</v>
      </c>
      <c r="E945" s="38">
        <v>41520.472222222219</v>
      </c>
      <c r="F945" s="39">
        <v>0.47222222222222221</v>
      </c>
      <c r="G945" s="37">
        <v>1</v>
      </c>
      <c r="H945" s="37" t="s">
        <v>28</v>
      </c>
      <c r="I945" s="37" t="s">
        <v>29</v>
      </c>
      <c r="J945" s="37" t="s">
        <v>241</v>
      </c>
      <c r="K945" s="37">
        <v>54000</v>
      </c>
      <c r="L945" s="37" t="s">
        <v>30</v>
      </c>
    </row>
    <row r="946" spans="1:12">
      <c r="A946" s="37" t="s">
        <v>43</v>
      </c>
      <c r="B946" s="37" t="s">
        <v>247</v>
      </c>
      <c r="C946" s="37">
        <v>31.984981640563198</v>
      </c>
      <c r="D946" s="37">
        <v>-81.136930039878095</v>
      </c>
      <c r="E946" s="38">
        <v>41529.451388888891</v>
      </c>
      <c r="F946" s="39">
        <v>0.4513888888888889</v>
      </c>
      <c r="G946" s="37">
        <v>8</v>
      </c>
      <c r="H946" s="37" t="s">
        <v>28</v>
      </c>
      <c r="I946" s="37" t="s">
        <v>29</v>
      </c>
      <c r="J946" s="37" t="s">
        <v>241</v>
      </c>
      <c r="K946" s="37">
        <v>45</v>
      </c>
      <c r="L946" s="37" t="s">
        <v>30</v>
      </c>
    </row>
    <row r="947" spans="1:12">
      <c r="A947" s="37" t="s">
        <v>59</v>
      </c>
      <c r="B947" s="37" t="s">
        <v>253</v>
      </c>
      <c r="C947" s="37">
        <v>31.971748423804598</v>
      </c>
      <c r="D947" s="37">
        <v>-81.125984676460405</v>
      </c>
      <c r="E947" s="38">
        <v>42453.475694444445</v>
      </c>
      <c r="F947" s="39">
        <v>0.47569444444444442</v>
      </c>
      <c r="G947" s="37">
        <v>6</v>
      </c>
      <c r="H947" s="37" t="s">
        <v>28</v>
      </c>
      <c r="I947" s="37" t="s">
        <v>29</v>
      </c>
      <c r="J947" s="37" t="s">
        <v>241</v>
      </c>
      <c r="K947" s="37">
        <v>9</v>
      </c>
      <c r="L947" s="37" t="s">
        <v>30</v>
      </c>
    </row>
    <row r="948" spans="1:12">
      <c r="A948" s="37" t="s">
        <v>59</v>
      </c>
      <c r="B948" s="37" t="s">
        <v>253</v>
      </c>
      <c r="C948" s="37">
        <v>31.971748423804598</v>
      </c>
      <c r="D948" s="37">
        <v>-81.125984676460405</v>
      </c>
      <c r="E948" s="38">
        <v>42453.475694444445</v>
      </c>
      <c r="F948" s="39">
        <v>0.47569444444444442</v>
      </c>
      <c r="G948" s="37">
        <v>6</v>
      </c>
      <c r="H948" s="37" t="s">
        <v>28</v>
      </c>
      <c r="I948" s="37" t="s">
        <v>31</v>
      </c>
      <c r="J948" s="37" t="s">
        <v>242</v>
      </c>
      <c r="K948" s="37">
        <v>31</v>
      </c>
      <c r="L948" s="37" t="s">
        <v>30</v>
      </c>
    </row>
    <row r="949" spans="1:12">
      <c r="A949" s="37" t="s">
        <v>80</v>
      </c>
      <c r="B949" s="37" t="s">
        <v>258</v>
      </c>
      <c r="C949" s="37">
        <v>32.035837516300703</v>
      </c>
      <c r="D949" s="37">
        <v>-81.083736987113298</v>
      </c>
      <c r="E949" s="38">
        <v>42453.496527777781</v>
      </c>
      <c r="F949" s="39">
        <v>0.49652777777777779</v>
      </c>
      <c r="G949" s="37">
        <v>6</v>
      </c>
      <c r="H949" s="37" t="s">
        <v>28</v>
      </c>
      <c r="I949" s="37" t="s">
        <v>29</v>
      </c>
      <c r="J949" s="37" t="s">
        <v>241</v>
      </c>
      <c r="K949" s="37">
        <v>45</v>
      </c>
      <c r="L949" s="37" t="s">
        <v>30</v>
      </c>
    </row>
    <row r="950" spans="1:12">
      <c r="A950" s="37" t="s">
        <v>80</v>
      </c>
      <c r="B950" s="37" t="s">
        <v>258</v>
      </c>
      <c r="C950" s="37">
        <v>32.035837516300703</v>
      </c>
      <c r="D950" s="37">
        <v>-81.083736987113298</v>
      </c>
      <c r="E950" s="38">
        <v>42453.496527777781</v>
      </c>
      <c r="F950" s="39">
        <v>0.49652777777777779</v>
      </c>
      <c r="G950" s="37">
        <v>6</v>
      </c>
      <c r="H950" s="37" t="s">
        <v>28</v>
      </c>
      <c r="I950" s="37" t="s">
        <v>31</v>
      </c>
      <c r="J950" s="37" t="s">
        <v>242</v>
      </c>
      <c r="K950" s="37">
        <v>109</v>
      </c>
      <c r="L950" s="37" t="s">
        <v>30</v>
      </c>
    </row>
    <row r="951" spans="1:12">
      <c r="A951" s="37" t="s">
        <v>78</v>
      </c>
      <c r="B951" s="37" t="s">
        <v>249</v>
      </c>
      <c r="C951" s="37">
        <v>31.9867850198948</v>
      </c>
      <c r="D951" s="37">
        <v>-81.116596661316706</v>
      </c>
      <c r="E951" s="38">
        <v>42473.479166666664</v>
      </c>
      <c r="F951" s="39">
        <v>0.47916666666666669</v>
      </c>
      <c r="G951" s="37">
        <v>11</v>
      </c>
      <c r="H951" s="37" t="s">
        <v>28</v>
      </c>
      <c r="I951" s="37" t="s">
        <v>31</v>
      </c>
      <c r="J951" s="37" t="s">
        <v>242</v>
      </c>
      <c r="K951" s="37">
        <v>97</v>
      </c>
      <c r="L951" s="37" t="s">
        <v>30</v>
      </c>
    </row>
    <row r="952" spans="1:12">
      <c r="A952" s="37" t="s">
        <v>73</v>
      </c>
      <c r="B952" s="37" t="s">
        <v>251</v>
      </c>
      <c r="C952" s="37">
        <v>31.993115442766999</v>
      </c>
      <c r="D952" s="37">
        <v>-81.1013377418072</v>
      </c>
      <c r="E952" s="38">
        <v>42473.489583333336</v>
      </c>
      <c r="F952" s="39">
        <v>0.48958333333333331</v>
      </c>
      <c r="G952" s="37">
        <v>11</v>
      </c>
      <c r="H952" s="37" t="s">
        <v>28</v>
      </c>
      <c r="I952" s="37" t="s">
        <v>31</v>
      </c>
      <c r="J952" s="37" t="s">
        <v>242</v>
      </c>
      <c r="K952" s="37">
        <v>288</v>
      </c>
      <c r="L952" s="37" t="s">
        <v>30</v>
      </c>
    </row>
    <row r="953" spans="1:12">
      <c r="A953" s="37" t="s">
        <v>27</v>
      </c>
      <c r="B953" s="37" t="s">
        <v>240</v>
      </c>
      <c r="C953" s="37">
        <v>31.982481023192801</v>
      </c>
      <c r="D953" s="37">
        <v>-81.111041875059797</v>
      </c>
      <c r="E953" s="38">
        <v>42473.5</v>
      </c>
      <c r="F953" s="39">
        <v>0.5</v>
      </c>
      <c r="G953" s="37">
        <v>12</v>
      </c>
      <c r="H953" s="37" t="s">
        <v>28</v>
      </c>
      <c r="I953" s="37" t="s">
        <v>31</v>
      </c>
      <c r="J953" s="37" t="s">
        <v>242</v>
      </c>
      <c r="K953" s="37">
        <v>173</v>
      </c>
      <c r="L953" s="37" t="s">
        <v>30</v>
      </c>
    </row>
    <row r="954" spans="1:12">
      <c r="A954" s="37" t="s">
        <v>43</v>
      </c>
      <c r="B954" s="37" t="s">
        <v>247</v>
      </c>
      <c r="C954" s="37">
        <v>31.984981640563198</v>
      </c>
      <c r="D954" s="37">
        <v>-81.136930039878095</v>
      </c>
      <c r="E954" s="38">
        <v>41534.418055555558</v>
      </c>
      <c r="F954" s="39">
        <v>0.41805555555555557</v>
      </c>
      <c r="G954" s="37">
        <v>1</v>
      </c>
      <c r="H954" s="37" t="s">
        <v>28</v>
      </c>
      <c r="I954" s="37" t="s">
        <v>29</v>
      </c>
      <c r="J954" s="37" t="s">
        <v>241</v>
      </c>
      <c r="K954" s="37">
        <v>20</v>
      </c>
      <c r="L954" s="37" t="s">
        <v>30</v>
      </c>
    </row>
    <row r="955" spans="1:12">
      <c r="A955" s="37" t="s">
        <v>74</v>
      </c>
      <c r="B955" s="37" t="s">
        <v>255</v>
      </c>
      <c r="C955" s="37">
        <v>31.964633593941102</v>
      </c>
      <c r="D955" s="37">
        <v>-81.135533939742899</v>
      </c>
      <c r="E955" s="38">
        <v>42473.548611111109</v>
      </c>
      <c r="F955" s="39">
        <v>0.54861111111111105</v>
      </c>
      <c r="G955" s="37">
        <v>12</v>
      </c>
      <c r="H955" s="37" t="s">
        <v>28</v>
      </c>
      <c r="I955" s="37" t="s">
        <v>31</v>
      </c>
      <c r="J955" s="37" t="s">
        <v>242</v>
      </c>
      <c r="K955" s="37">
        <v>63</v>
      </c>
      <c r="L955" s="37" t="s">
        <v>30</v>
      </c>
    </row>
    <row r="956" spans="1:12">
      <c r="A956" s="37" t="s">
        <v>75</v>
      </c>
      <c r="B956" s="37" t="s">
        <v>256</v>
      </c>
      <c r="C956" s="37">
        <v>31.965998805129299</v>
      </c>
      <c r="D956" s="37">
        <v>-81.134277619450003</v>
      </c>
      <c r="E956" s="38">
        <v>42473.555555555555</v>
      </c>
      <c r="F956" s="39">
        <v>0.55555555555555558</v>
      </c>
      <c r="G956" s="37">
        <v>12</v>
      </c>
      <c r="H956" s="37" t="s">
        <v>28</v>
      </c>
      <c r="I956" s="37" t="s">
        <v>31</v>
      </c>
      <c r="J956" s="37" t="s">
        <v>242</v>
      </c>
      <c r="K956" s="37">
        <v>74</v>
      </c>
      <c r="L956" s="37" t="s">
        <v>30</v>
      </c>
    </row>
    <row r="957" spans="1:12">
      <c r="A957" s="37" t="s">
        <v>76</v>
      </c>
      <c r="B957" s="37" t="s">
        <v>257</v>
      </c>
      <c r="C957" s="37">
        <v>31.963846986497899</v>
      </c>
      <c r="D957" s="37">
        <v>-81.120341943777106</v>
      </c>
      <c r="E957" s="38">
        <v>42473.569444444445</v>
      </c>
      <c r="F957" s="39">
        <v>0.56944444444444442</v>
      </c>
      <c r="G957" s="37">
        <v>12</v>
      </c>
      <c r="H957" s="37" t="s">
        <v>28</v>
      </c>
      <c r="I957" s="37" t="s">
        <v>31</v>
      </c>
      <c r="J957" s="37" t="s">
        <v>242</v>
      </c>
      <c r="K957" s="37">
        <v>0</v>
      </c>
      <c r="L957" s="37" t="s">
        <v>30</v>
      </c>
    </row>
    <row r="958" spans="1:12">
      <c r="A958" s="37" t="s">
        <v>77</v>
      </c>
      <c r="B958" s="37" t="s">
        <v>257</v>
      </c>
      <c r="C958" s="37">
        <v>31.963846986497899</v>
      </c>
      <c r="D958" s="37">
        <v>-81.120341943777106</v>
      </c>
      <c r="E958" s="38">
        <v>42473.569444444445</v>
      </c>
      <c r="F958" s="39">
        <v>0.56944444444444442</v>
      </c>
      <c r="G958" s="37">
        <v>12</v>
      </c>
      <c r="H958" s="37" t="s">
        <v>28</v>
      </c>
      <c r="I958" s="37" t="s">
        <v>31</v>
      </c>
      <c r="J958" s="37" t="s">
        <v>242</v>
      </c>
      <c r="K958" s="37">
        <v>0</v>
      </c>
      <c r="L958" s="37" t="s">
        <v>30</v>
      </c>
    </row>
    <row r="959" spans="1:12">
      <c r="A959" s="37" t="s">
        <v>73</v>
      </c>
      <c r="B959" s="37" t="s">
        <v>251</v>
      </c>
      <c r="C959" s="37">
        <v>31.993115442766999</v>
      </c>
      <c r="D959" s="37">
        <v>-81.1013377418072</v>
      </c>
      <c r="E959" s="38">
        <v>42517.381944444445</v>
      </c>
      <c r="F959" s="39">
        <v>0.38194444444444442</v>
      </c>
      <c r="G959" s="37">
        <v>6</v>
      </c>
      <c r="H959" s="37" t="s">
        <v>28</v>
      </c>
      <c r="I959" s="37" t="s">
        <v>31</v>
      </c>
      <c r="J959" s="37" t="s">
        <v>242</v>
      </c>
      <c r="K959" s="37">
        <v>145</v>
      </c>
      <c r="L959" s="37" t="s">
        <v>30</v>
      </c>
    </row>
    <row r="960" spans="1:12">
      <c r="A960" s="37" t="s">
        <v>27</v>
      </c>
      <c r="B960" s="37" t="s">
        <v>240</v>
      </c>
      <c r="C960" s="37">
        <v>31.982481023192801</v>
      </c>
      <c r="D960" s="37">
        <v>-81.111041875059797</v>
      </c>
      <c r="E960" s="38">
        <v>42517.392361111109</v>
      </c>
      <c r="F960" s="39">
        <v>0.3923611111111111</v>
      </c>
      <c r="G960" s="37">
        <v>6</v>
      </c>
      <c r="H960" s="37" t="s">
        <v>28</v>
      </c>
      <c r="I960" s="37" t="s">
        <v>31</v>
      </c>
      <c r="J960" s="37" t="s">
        <v>242</v>
      </c>
      <c r="K960" s="37">
        <v>134</v>
      </c>
      <c r="L960" s="37" t="s">
        <v>30</v>
      </c>
    </row>
    <row r="961" spans="1:12">
      <c r="A961" s="37" t="s">
        <v>43</v>
      </c>
      <c r="B961" s="37" t="s">
        <v>247</v>
      </c>
      <c r="C961" s="37">
        <v>31.984981640563198</v>
      </c>
      <c r="D961" s="37">
        <v>-81.136930039878095</v>
      </c>
      <c r="E961" s="38">
        <v>41543.421527777777</v>
      </c>
      <c r="F961" s="39">
        <v>0.42152777777777778</v>
      </c>
      <c r="G961" s="37">
        <v>1</v>
      </c>
      <c r="H961" s="37" t="s">
        <v>28</v>
      </c>
      <c r="I961" s="37" t="s">
        <v>29</v>
      </c>
      <c r="J961" s="37" t="s">
        <v>241</v>
      </c>
      <c r="K961" s="37">
        <v>790</v>
      </c>
      <c r="L961" s="37" t="s">
        <v>30</v>
      </c>
    </row>
    <row r="962" spans="1:12">
      <c r="A962" s="37" t="s">
        <v>74</v>
      </c>
      <c r="B962" s="37" t="s">
        <v>255</v>
      </c>
      <c r="C962" s="37">
        <v>31.964633593941102</v>
      </c>
      <c r="D962" s="37">
        <v>-81.135533939742899</v>
      </c>
      <c r="E962" s="38">
        <v>42517.444444444445</v>
      </c>
      <c r="F962" s="39">
        <v>0.44444444444444442</v>
      </c>
      <c r="G962" s="37">
        <v>6</v>
      </c>
      <c r="H962" s="37" t="s">
        <v>28</v>
      </c>
      <c r="I962" s="37" t="s">
        <v>31</v>
      </c>
      <c r="J962" s="37" t="s">
        <v>242</v>
      </c>
      <c r="K962" s="37">
        <v>97</v>
      </c>
      <c r="L962" s="37" t="s">
        <v>30</v>
      </c>
    </row>
    <row r="963" spans="1:12">
      <c r="A963" s="37" t="s">
        <v>75</v>
      </c>
      <c r="B963" s="37" t="s">
        <v>256</v>
      </c>
      <c r="C963" s="37">
        <v>31.965998805129299</v>
      </c>
      <c r="D963" s="37">
        <v>-81.134277619450003</v>
      </c>
      <c r="E963" s="38">
        <v>42517.454861111109</v>
      </c>
      <c r="F963" s="39">
        <v>0.4548611111111111</v>
      </c>
      <c r="G963" s="37">
        <v>6</v>
      </c>
      <c r="H963" s="37" t="s">
        <v>28</v>
      </c>
      <c r="I963" s="37" t="s">
        <v>31</v>
      </c>
      <c r="J963" s="37" t="s">
        <v>242</v>
      </c>
      <c r="K963" s="37">
        <v>63</v>
      </c>
      <c r="L963" s="37" t="s">
        <v>30</v>
      </c>
    </row>
    <row r="964" spans="1:12">
      <c r="A964" s="37" t="s">
        <v>76</v>
      </c>
      <c r="B964" s="37" t="s">
        <v>257</v>
      </c>
      <c r="C964" s="37">
        <v>31.963846986497899</v>
      </c>
      <c r="D964" s="37">
        <v>-81.120341943777106</v>
      </c>
      <c r="E964" s="38">
        <v>42517.46875</v>
      </c>
      <c r="F964" s="39">
        <v>0.46875</v>
      </c>
      <c r="G964" s="37">
        <v>6</v>
      </c>
      <c r="H964" s="37" t="s">
        <v>28</v>
      </c>
      <c r="I964" s="37" t="s">
        <v>31</v>
      </c>
      <c r="J964" s="37" t="s">
        <v>242</v>
      </c>
      <c r="K964" s="37">
        <v>52</v>
      </c>
      <c r="L964" s="37" t="s">
        <v>30</v>
      </c>
    </row>
    <row r="965" spans="1:12">
      <c r="A965" s="37" t="s">
        <v>77</v>
      </c>
      <c r="B965" s="37" t="s">
        <v>257</v>
      </c>
      <c r="C965" s="37">
        <v>31.963846986497899</v>
      </c>
      <c r="D965" s="37">
        <v>-81.120341943777106</v>
      </c>
      <c r="E965" s="38">
        <v>42517.46875</v>
      </c>
      <c r="F965" s="39">
        <v>0.46875</v>
      </c>
      <c r="G965" s="37">
        <v>6</v>
      </c>
      <c r="H965" s="37" t="s">
        <v>28</v>
      </c>
      <c r="I965" s="37" t="s">
        <v>31</v>
      </c>
      <c r="J965" s="37" t="s">
        <v>242</v>
      </c>
      <c r="K965" s="37">
        <v>52</v>
      </c>
      <c r="L965" s="37" t="s">
        <v>30</v>
      </c>
    </row>
    <row r="966" spans="1:12">
      <c r="A966" s="37" t="s">
        <v>32</v>
      </c>
      <c r="B966" s="37" t="s">
        <v>243</v>
      </c>
      <c r="C966" s="37">
        <v>31.995887131649798</v>
      </c>
      <c r="D966" s="37">
        <v>-81.090554392855694</v>
      </c>
      <c r="E966" s="38">
        <v>42530.388888888891</v>
      </c>
      <c r="F966" s="39">
        <v>0.3888888888888889</v>
      </c>
      <c r="G966" s="37">
        <v>3</v>
      </c>
      <c r="H966" s="37" t="s">
        <v>28</v>
      </c>
      <c r="I966" s="37" t="s">
        <v>31</v>
      </c>
      <c r="J966" s="37" t="s">
        <v>242</v>
      </c>
      <c r="K966" s="37">
        <v>959</v>
      </c>
      <c r="L966" s="37" t="s">
        <v>30</v>
      </c>
    </row>
    <row r="967" spans="1:12">
      <c r="A967" s="37" t="s">
        <v>32</v>
      </c>
      <c r="B967" s="37" t="s">
        <v>243</v>
      </c>
      <c r="C967" s="37">
        <v>31.995887131649798</v>
      </c>
      <c r="D967" s="37">
        <v>-81.090554392855694</v>
      </c>
      <c r="E967" s="38">
        <v>42530.388888888891</v>
      </c>
      <c r="F967" s="39">
        <v>0.3888888888888889</v>
      </c>
      <c r="G967" s="37">
        <v>3</v>
      </c>
      <c r="H967" s="37" t="s">
        <v>28</v>
      </c>
      <c r="I967" s="37" t="s">
        <v>29</v>
      </c>
      <c r="J967" s="37" t="s">
        <v>241</v>
      </c>
      <c r="K967" s="37">
        <v>1100</v>
      </c>
      <c r="L967" s="37" t="s">
        <v>30</v>
      </c>
    </row>
    <row r="968" spans="1:12">
      <c r="A968" s="37" t="s">
        <v>33</v>
      </c>
      <c r="B968" s="37" t="s">
        <v>240</v>
      </c>
      <c r="C968" s="37">
        <v>31.982481023192801</v>
      </c>
      <c r="D968" s="37">
        <v>-81.111041875059797</v>
      </c>
      <c r="E968" s="38">
        <v>42530.402777777781</v>
      </c>
      <c r="F968" s="39">
        <v>0.40277777777777779</v>
      </c>
      <c r="G968" s="37">
        <v>3</v>
      </c>
      <c r="H968" s="37" t="s">
        <v>28</v>
      </c>
      <c r="I968" s="37" t="s">
        <v>31</v>
      </c>
      <c r="J968" s="37" t="s">
        <v>242</v>
      </c>
      <c r="K968" s="37">
        <v>241</v>
      </c>
      <c r="L968" s="37" t="s">
        <v>30</v>
      </c>
    </row>
    <row r="969" spans="1:12">
      <c r="A969" s="37" t="s">
        <v>33</v>
      </c>
      <c r="B969" s="37" t="s">
        <v>240</v>
      </c>
      <c r="C969" s="37">
        <v>31.982481023192801</v>
      </c>
      <c r="D969" s="37">
        <v>-81.111041875059797</v>
      </c>
      <c r="E969" s="38">
        <v>42530.402777777781</v>
      </c>
      <c r="F969" s="39">
        <v>0.40277777777777779</v>
      </c>
      <c r="G969" s="37">
        <v>3</v>
      </c>
      <c r="H969" s="37" t="s">
        <v>28</v>
      </c>
      <c r="I969" s="37" t="s">
        <v>29</v>
      </c>
      <c r="J969" s="37" t="s">
        <v>241</v>
      </c>
      <c r="K969" s="37">
        <v>490</v>
      </c>
      <c r="L969" s="37" t="s">
        <v>30</v>
      </c>
    </row>
    <row r="970" spans="1:12">
      <c r="A970" s="37" t="s">
        <v>48</v>
      </c>
      <c r="B970" s="37" t="s">
        <v>248</v>
      </c>
      <c r="C970" s="37">
        <v>31.9806065034544</v>
      </c>
      <c r="D970" s="37">
        <v>-81.125530850568197</v>
      </c>
      <c r="E970" s="38">
        <v>42530.413194444445</v>
      </c>
      <c r="F970" s="39">
        <v>0.41319444444444442</v>
      </c>
      <c r="G970" s="37">
        <v>3</v>
      </c>
      <c r="H970" s="37" t="s">
        <v>28</v>
      </c>
      <c r="I970" s="37" t="s">
        <v>29</v>
      </c>
      <c r="J970" s="37" t="s">
        <v>241</v>
      </c>
      <c r="K970" s="37">
        <v>1100</v>
      </c>
      <c r="L970" s="37" t="s">
        <v>30</v>
      </c>
    </row>
    <row r="971" spans="1:12">
      <c r="A971" s="37" t="s">
        <v>48</v>
      </c>
      <c r="B971" s="37" t="s">
        <v>248</v>
      </c>
      <c r="C971" s="37">
        <v>31.9806065034544</v>
      </c>
      <c r="D971" s="37">
        <v>-81.125530850568197</v>
      </c>
      <c r="E971" s="38">
        <v>42530.413194444445</v>
      </c>
      <c r="F971" s="39">
        <v>0.41319444444444442</v>
      </c>
      <c r="G971" s="37">
        <v>3</v>
      </c>
      <c r="H971" s="37" t="s">
        <v>28</v>
      </c>
      <c r="I971" s="37" t="s">
        <v>31</v>
      </c>
      <c r="J971" s="37" t="s">
        <v>242</v>
      </c>
      <c r="K971" s="37">
        <v>2603</v>
      </c>
      <c r="L971" s="37" t="s">
        <v>30</v>
      </c>
    </row>
    <row r="972" spans="1:12">
      <c r="A972" s="37" t="s">
        <v>44</v>
      </c>
      <c r="B972" s="37" t="s">
        <v>247</v>
      </c>
      <c r="C972" s="37">
        <v>31.984981640563198</v>
      </c>
      <c r="D972" s="37">
        <v>-81.136930039878095</v>
      </c>
      <c r="E972" s="38">
        <v>41613.399305555555</v>
      </c>
      <c r="F972" s="39">
        <v>0.39930555555555558</v>
      </c>
      <c r="G972" s="37">
        <v>9</v>
      </c>
      <c r="H972" s="37" t="s">
        <v>28</v>
      </c>
      <c r="I972" s="37" t="s">
        <v>29</v>
      </c>
      <c r="J972" s="37" t="s">
        <v>241</v>
      </c>
      <c r="K972" s="37">
        <v>2300</v>
      </c>
      <c r="L972" s="37" t="s">
        <v>30</v>
      </c>
    </row>
    <row r="973" spans="1:12">
      <c r="A973" s="37" t="s">
        <v>43</v>
      </c>
      <c r="B973" s="37" t="s">
        <v>247</v>
      </c>
      <c r="C973" s="37">
        <v>31.984981640563198</v>
      </c>
      <c r="D973" s="37">
        <v>-81.136930039878095</v>
      </c>
      <c r="E973" s="38">
        <v>41620.444444444445</v>
      </c>
      <c r="F973" s="39">
        <v>0.44444444444444442</v>
      </c>
      <c r="G973" s="37">
        <v>2</v>
      </c>
      <c r="H973" s="37" t="s">
        <v>28</v>
      </c>
      <c r="I973" s="37" t="s">
        <v>29</v>
      </c>
      <c r="J973" s="37" t="s">
        <v>241</v>
      </c>
      <c r="K973" s="37">
        <v>230</v>
      </c>
      <c r="L973" s="37" t="s">
        <v>30</v>
      </c>
    </row>
    <row r="974" spans="1:12">
      <c r="A974" s="37" t="s">
        <v>44</v>
      </c>
      <c r="B974" s="37" t="s">
        <v>247</v>
      </c>
      <c r="C974" s="37">
        <v>31.984981640563198</v>
      </c>
      <c r="D974" s="37">
        <v>-81.136930039878095</v>
      </c>
      <c r="E974" s="38">
        <v>41625.421527777777</v>
      </c>
      <c r="F974" s="39">
        <v>0.42152777777777778</v>
      </c>
      <c r="G974" s="37">
        <v>3</v>
      </c>
      <c r="H974" s="37" t="s">
        <v>28</v>
      </c>
      <c r="I974" s="37" t="s">
        <v>29</v>
      </c>
      <c r="J974" s="37" t="s">
        <v>241</v>
      </c>
      <c r="K974" s="37">
        <v>330</v>
      </c>
      <c r="L974" s="37" t="s">
        <v>30</v>
      </c>
    </row>
    <row r="975" spans="1:12">
      <c r="A975" s="37" t="s">
        <v>43</v>
      </c>
      <c r="B975" s="37" t="s">
        <v>247</v>
      </c>
      <c r="C975" s="37">
        <v>31.984981640563198</v>
      </c>
      <c r="D975" s="37">
        <v>-81.136930039878095</v>
      </c>
      <c r="E975" s="38">
        <v>41631.429166666669</v>
      </c>
      <c r="F975" s="39">
        <v>0.42916666666666664</v>
      </c>
      <c r="G975" s="37">
        <v>0</v>
      </c>
      <c r="H975" s="37" t="s">
        <v>28</v>
      </c>
      <c r="I975" s="37" t="s">
        <v>29</v>
      </c>
      <c r="J975" s="37" t="s">
        <v>241</v>
      </c>
      <c r="K975" s="37">
        <v>490</v>
      </c>
      <c r="L975" s="37" t="s">
        <v>30</v>
      </c>
    </row>
    <row r="976" spans="1:12">
      <c r="A976" s="37" t="s">
        <v>80</v>
      </c>
      <c r="B976" s="37" t="s">
        <v>258</v>
      </c>
      <c r="C976" s="37">
        <v>32.035837516300703</v>
      </c>
      <c r="D976" s="37">
        <v>-81.083736987113298</v>
      </c>
      <c r="E976" s="38">
        <v>42530.472222222219</v>
      </c>
      <c r="F976" s="39">
        <v>0.47222222222222221</v>
      </c>
      <c r="G976" s="37">
        <v>3</v>
      </c>
      <c r="H976" s="37" t="s">
        <v>28</v>
      </c>
      <c r="I976" s="37" t="s">
        <v>31</v>
      </c>
      <c r="J976" s="37" t="s">
        <v>242</v>
      </c>
      <c r="K976" s="37">
        <v>228</v>
      </c>
      <c r="L976" s="37" t="s">
        <v>30</v>
      </c>
    </row>
    <row r="977" spans="1:12">
      <c r="A977" s="37" t="s">
        <v>80</v>
      </c>
      <c r="B977" s="37" t="s">
        <v>258</v>
      </c>
      <c r="C977" s="37">
        <v>32.035837516300703</v>
      </c>
      <c r="D977" s="37">
        <v>-81.083736987113298</v>
      </c>
      <c r="E977" s="38">
        <v>42530.472222222219</v>
      </c>
      <c r="F977" s="39">
        <v>0.47222222222222221</v>
      </c>
      <c r="G977" s="37">
        <v>3</v>
      </c>
      <c r="H977" s="37" t="s">
        <v>28</v>
      </c>
      <c r="I977" s="37" t="s">
        <v>29</v>
      </c>
      <c r="J977" s="37" t="s">
        <v>241</v>
      </c>
      <c r="K977" s="37">
        <v>3500</v>
      </c>
      <c r="L977" s="37" t="s">
        <v>30</v>
      </c>
    </row>
    <row r="978" spans="1:12">
      <c r="A978" s="37" t="s">
        <v>32</v>
      </c>
      <c r="B978" s="37" t="s">
        <v>243</v>
      </c>
      <c r="C978" s="37">
        <v>31.995887131649798</v>
      </c>
      <c r="D978" s="37">
        <v>-81.090554392855694</v>
      </c>
      <c r="E978" s="38">
        <v>42535.378472222219</v>
      </c>
      <c r="F978" s="39">
        <v>0.37847222222222221</v>
      </c>
      <c r="G978" s="37">
        <v>0</v>
      </c>
      <c r="H978" s="37" t="s">
        <v>28</v>
      </c>
      <c r="I978" s="37" t="s">
        <v>31</v>
      </c>
      <c r="J978" s="37" t="s">
        <v>242</v>
      </c>
      <c r="K978" s="37">
        <v>142</v>
      </c>
      <c r="L978" s="37" t="s">
        <v>30</v>
      </c>
    </row>
    <row r="979" spans="1:12">
      <c r="A979" s="37" t="s">
        <v>32</v>
      </c>
      <c r="B979" s="37" t="s">
        <v>243</v>
      </c>
      <c r="C979" s="37">
        <v>31.995887131649798</v>
      </c>
      <c r="D979" s="37">
        <v>-81.090554392855694</v>
      </c>
      <c r="E979" s="38">
        <v>42535.378472222219</v>
      </c>
      <c r="F979" s="39">
        <v>0.37847222222222221</v>
      </c>
      <c r="G979" s="37">
        <v>0</v>
      </c>
      <c r="H979" s="37" t="s">
        <v>28</v>
      </c>
      <c r="I979" s="37" t="s">
        <v>29</v>
      </c>
      <c r="J979" s="37" t="s">
        <v>241</v>
      </c>
      <c r="K979" s="37">
        <v>270</v>
      </c>
      <c r="L979" s="37" t="s">
        <v>30</v>
      </c>
    </row>
    <row r="980" spans="1:12">
      <c r="A980" s="37" t="s">
        <v>33</v>
      </c>
      <c r="B980" s="37" t="s">
        <v>240</v>
      </c>
      <c r="C980" s="37">
        <v>31.982481023192801</v>
      </c>
      <c r="D980" s="37">
        <v>-81.111041875059797</v>
      </c>
      <c r="E980" s="38">
        <v>42535.392361111109</v>
      </c>
      <c r="F980" s="39">
        <v>0.3923611111111111</v>
      </c>
      <c r="G980" s="37">
        <v>0</v>
      </c>
      <c r="H980" s="37" t="s">
        <v>28</v>
      </c>
      <c r="I980" s="37" t="s">
        <v>31</v>
      </c>
      <c r="J980" s="37" t="s">
        <v>242</v>
      </c>
      <c r="K980" s="37">
        <v>193</v>
      </c>
      <c r="L980" s="37" t="s">
        <v>30</v>
      </c>
    </row>
    <row r="981" spans="1:12">
      <c r="A981" s="37" t="s">
        <v>33</v>
      </c>
      <c r="B981" s="37" t="s">
        <v>240</v>
      </c>
      <c r="C981" s="37">
        <v>31.982481023192801</v>
      </c>
      <c r="D981" s="37">
        <v>-81.111041875059797</v>
      </c>
      <c r="E981" s="38">
        <v>42535.392361111109</v>
      </c>
      <c r="F981" s="39">
        <v>0.3923611111111111</v>
      </c>
      <c r="G981" s="37">
        <v>0</v>
      </c>
      <c r="H981" s="37" t="s">
        <v>28</v>
      </c>
      <c r="I981" s="37" t="s">
        <v>29</v>
      </c>
      <c r="J981" s="37" t="s">
        <v>241</v>
      </c>
      <c r="K981" s="37">
        <v>490</v>
      </c>
      <c r="L981" s="37" t="s">
        <v>30</v>
      </c>
    </row>
    <row r="982" spans="1:12">
      <c r="A982" s="37" t="s">
        <v>43</v>
      </c>
      <c r="B982" s="37" t="s">
        <v>247</v>
      </c>
      <c r="C982" s="37">
        <v>31.984981640563198</v>
      </c>
      <c r="D982" s="37">
        <v>-81.136930039878095</v>
      </c>
      <c r="E982" s="38">
        <v>41704.408333333333</v>
      </c>
      <c r="F982" s="39">
        <v>0.40833333333333333</v>
      </c>
      <c r="G982" s="37">
        <v>0</v>
      </c>
      <c r="H982" s="37" t="s">
        <v>28</v>
      </c>
      <c r="I982" s="37" t="s">
        <v>29</v>
      </c>
      <c r="J982" s="37" t="s">
        <v>241</v>
      </c>
      <c r="K982" s="37">
        <v>460</v>
      </c>
      <c r="L982" s="37" t="s">
        <v>30</v>
      </c>
    </row>
    <row r="983" spans="1:12">
      <c r="A983" s="37" t="s">
        <v>43</v>
      </c>
      <c r="B983" s="37" t="s">
        <v>247</v>
      </c>
      <c r="C983" s="37">
        <v>31.984981640563198</v>
      </c>
      <c r="D983" s="37">
        <v>-81.136930039878095</v>
      </c>
      <c r="E983" s="38">
        <v>41711.449999999997</v>
      </c>
      <c r="F983" s="39">
        <v>0.45</v>
      </c>
      <c r="G983" s="37">
        <v>1</v>
      </c>
      <c r="H983" s="37" t="s">
        <v>28</v>
      </c>
      <c r="I983" s="37" t="s">
        <v>29</v>
      </c>
      <c r="J983" s="37" t="s">
        <v>241</v>
      </c>
      <c r="K983" s="37">
        <v>460</v>
      </c>
      <c r="L983" s="37" t="s">
        <v>30</v>
      </c>
    </row>
    <row r="984" spans="1:12">
      <c r="A984" s="37" t="s">
        <v>48</v>
      </c>
      <c r="B984" s="37" t="s">
        <v>248</v>
      </c>
      <c r="C984" s="37">
        <v>31.9806065034544</v>
      </c>
      <c r="D984" s="37">
        <v>-81.125530850568197</v>
      </c>
      <c r="E984" s="38">
        <v>42535.402777777781</v>
      </c>
      <c r="F984" s="39">
        <v>0.40277777777777779</v>
      </c>
      <c r="G984" s="37">
        <v>0</v>
      </c>
      <c r="H984" s="37" t="s">
        <v>28</v>
      </c>
      <c r="I984" s="37" t="s">
        <v>31</v>
      </c>
      <c r="J984" s="37" t="s">
        <v>242</v>
      </c>
      <c r="K984" s="37">
        <v>613</v>
      </c>
      <c r="L984" s="37" t="s">
        <v>30</v>
      </c>
    </row>
    <row r="985" spans="1:12">
      <c r="A985" s="37" t="s">
        <v>48</v>
      </c>
      <c r="B985" s="37" t="s">
        <v>248</v>
      </c>
      <c r="C985" s="37">
        <v>31.9806065034544</v>
      </c>
      <c r="D985" s="37">
        <v>-81.125530850568197</v>
      </c>
      <c r="E985" s="38">
        <v>42535.402777777781</v>
      </c>
      <c r="F985" s="39">
        <v>0.40277777777777779</v>
      </c>
      <c r="G985" s="37">
        <v>0</v>
      </c>
      <c r="H985" s="37" t="s">
        <v>28</v>
      </c>
      <c r="I985" s="37" t="s">
        <v>29</v>
      </c>
      <c r="J985" s="37" t="s">
        <v>241</v>
      </c>
      <c r="K985" s="37">
        <v>2200</v>
      </c>
      <c r="L985" s="37" t="s">
        <v>30</v>
      </c>
    </row>
    <row r="986" spans="1:12">
      <c r="A986" s="37" t="s">
        <v>44</v>
      </c>
      <c r="B986" s="37" t="s">
        <v>247</v>
      </c>
      <c r="C986" s="37">
        <v>31.984981640563198</v>
      </c>
      <c r="D986" s="37">
        <v>-81.136930039878095</v>
      </c>
      <c r="E986" s="38">
        <v>41718.435416666667</v>
      </c>
      <c r="F986" s="39">
        <v>0.43541666666666667</v>
      </c>
      <c r="G986" s="37">
        <v>3</v>
      </c>
      <c r="H986" s="37" t="s">
        <v>28</v>
      </c>
      <c r="I986" s="37" t="s">
        <v>29</v>
      </c>
      <c r="J986" s="37" t="s">
        <v>241</v>
      </c>
      <c r="K986" s="37">
        <v>230</v>
      </c>
      <c r="L986" s="37" t="s">
        <v>30</v>
      </c>
    </row>
    <row r="987" spans="1:12">
      <c r="A987" s="37" t="s">
        <v>44</v>
      </c>
      <c r="B987" s="37" t="s">
        <v>247</v>
      </c>
      <c r="C987" s="37">
        <v>31.984981640563198</v>
      </c>
      <c r="D987" s="37">
        <v>-81.136930039878095</v>
      </c>
      <c r="E987" s="38">
        <v>41725.427083333336</v>
      </c>
      <c r="F987" s="39">
        <v>0.42708333333333331</v>
      </c>
      <c r="G987" s="37">
        <v>2</v>
      </c>
      <c r="H987" s="37" t="s">
        <v>28</v>
      </c>
      <c r="I987" s="37" t="s">
        <v>29</v>
      </c>
      <c r="J987" s="37" t="s">
        <v>241</v>
      </c>
      <c r="K987" s="37">
        <v>700</v>
      </c>
      <c r="L987" s="37" t="s">
        <v>30</v>
      </c>
    </row>
    <row r="988" spans="1:12">
      <c r="A988" s="37" t="s">
        <v>59</v>
      </c>
      <c r="B988" s="37" t="s">
        <v>253</v>
      </c>
      <c r="C988" s="37">
        <v>31.971748423804598</v>
      </c>
      <c r="D988" s="37">
        <v>-81.125984676460405</v>
      </c>
      <c r="E988" s="38">
        <v>42535.4375</v>
      </c>
      <c r="F988" s="39">
        <v>0.4375</v>
      </c>
      <c r="G988" s="37">
        <v>0</v>
      </c>
      <c r="H988" s="37" t="s">
        <v>28</v>
      </c>
      <c r="I988" s="37" t="s">
        <v>31</v>
      </c>
      <c r="J988" s="37" t="s">
        <v>242</v>
      </c>
      <c r="K988" s="37">
        <v>368</v>
      </c>
      <c r="L988" s="37" t="s">
        <v>30</v>
      </c>
    </row>
    <row r="989" spans="1:12">
      <c r="A989" s="37" t="s">
        <v>59</v>
      </c>
      <c r="B989" s="37" t="s">
        <v>253</v>
      </c>
      <c r="C989" s="37">
        <v>31.971748423804598</v>
      </c>
      <c r="D989" s="37">
        <v>-81.125984676460405</v>
      </c>
      <c r="E989" s="38">
        <v>42535.4375</v>
      </c>
      <c r="F989" s="39">
        <v>0.4375</v>
      </c>
      <c r="G989" s="37">
        <v>0</v>
      </c>
      <c r="H989" s="37" t="s">
        <v>28</v>
      </c>
      <c r="I989" s="37" t="s">
        <v>29</v>
      </c>
      <c r="J989" s="37" t="s">
        <v>241</v>
      </c>
      <c r="K989" s="37">
        <v>490</v>
      </c>
      <c r="L989" s="37" t="s">
        <v>30</v>
      </c>
    </row>
    <row r="990" spans="1:12">
      <c r="A990" s="37" t="s">
        <v>80</v>
      </c>
      <c r="B990" s="37" t="s">
        <v>258</v>
      </c>
      <c r="C990" s="37">
        <v>32.035837516300703</v>
      </c>
      <c r="D990" s="37">
        <v>-81.083736987113298</v>
      </c>
      <c r="E990" s="38">
        <v>42535.454861111109</v>
      </c>
      <c r="F990" s="39">
        <v>0.4548611111111111</v>
      </c>
      <c r="G990" s="37">
        <v>0</v>
      </c>
      <c r="H990" s="37" t="s">
        <v>28</v>
      </c>
      <c r="I990" s="37" t="s">
        <v>31</v>
      </c>
      <c r="J990" s="37" t="s">
        <v>242</v>
      </c>
      <c r="K990" s="37">
        <v>324</v>
      </c>
      <c r="L990" s="37" t="s">
        <v>30</v>
      </c>
    </row>
    <row r="991" spans="1:12">
      <c r="A991" s="37" t="s">
        <v>80</v>
      </c>
      <c r="B991" s="37" t="s">
        <v>258</v>
      </c>
      <c r="C991" s="37">
        <v>32.035837516300703</v>
      </c>
      <c r="D991" s="37">
        <v>-81.083736987113298</v>
      </c>
      <c r="E991" s="38">
        <v>42535.454861111109</v>
      </c>
      <c r="F991" s="39">
        <v>0.4548611111111111</v>
      </c>
      <c r="G991" s="37">
        <v>0</v>
      </c>
      <c r="H991" s="37" t="s">
        <v>28</v>
      </c>
      <c r="I991" s="37" t="s">
        <v>29</v>
      </c>
      <c r="J991" s="37" t="s">
        <v>241</v>
      </c>
      <c r="K991" s="37">
        <v>700</v>
      </c>
      <c r="L991" s="37" t="s">
        <v>30</v>
      </c>
    </row>
    <row r="992" spans="1:12">
      <c r="A992" s="37" t="s">
        <v>32</v>
      </c>
      <c r="B992" s="37" t="s">
        <v>243</v>
      </c>
      <c r="C992" s="37">
        <v>31.995887131649798</v>
      </c>
      <c r="D992" s="37">
        <v>-81.090554392855694</v>
      </c>
      <c r="E992" s="38">
        <v>42542.395833333336</v>
      </c>
      <c r="F992" s="39">
        <v>0.39583333333333331</v>
      </c>
      <c r="G992" s="37">
        <v>4</v>
      </c>
      <c r="H992" s="37" t="s">
        <v>28</v>
      </c>
      <c r="I992" s="37" t="s">
        <v>29</v>
      </c>
      <c r="J992" s="37" t="s">
        <v>241</v>
      </c>
      <c r="K992" s="37">
        <v>230</v>
      </c>
      <c r="L992" s="37" t="s">
        <v>30</v>
      </c>
    </row>
    <row r="993" spans="1:12">
      <c r="A993" s="37" t="s">
        <v>32</v>
      </c>
      <c r="B993" s="37" t="s">
        <v>243</v>
      </c>
      <c r="C993" s="37">
        <v>31.995887131649798</v>
      </c>
      <c r="D993" s="37">
        <v>-81.090554392855694</v>
      </c>
      <c r="E993" s="38">
        <v>42542.395833333336</v>
      </c>
      <c r="F993" s="39">
        <v>0.39583333333333331</v>
      </c>
      <c r="G993" s="37">
        <v>4</v>
      </c>
      <c r="H993" s="37" t="s">
        <v>28</v>
      </c>
      <c r="I993" s="37" t="s">
        <v>31</v>
      </c>
      <c r="J993" s="37" t="s">
        <v>242</v>
      </c>
      <c r="K993" s="37">
        <v>384</v>
      </c>
      <c r="L993" s="37" t="s">
        <v>30</v>
      </c>
    </row>
    <row r="994" spans="1:12">
      <c r="A994" s="37" t="s">
        <v>56</v>
      </c>
      <c r="B994" s="37" t="s">
        <v>240</v>
      </c>
      <c r="C994" s="37">
        <v>31.982481023192801</v>
      </c>
      <c r="D994" s="37">
        <v>-81.111041875059797</v>
      </c>
      <c r="E994" s="38">
        <v>42542.40625</v>
      </c>
      <c r="F994" s="39">
        <v>0.40625</v>
      </c>
      <c r="G994" s="37">
        <v>4</v>
      </c>
      <c r="H994" s="37" t="s">
        <v>28</v>
      </c>
      <c r="I994" s="37" t="s">
        <v>31</v>
      </c>
      <c r="J994" s="37" t="s">
        <v>242</v>
      </c>
      <c r="K994" s="37">
        <v>295</v>
      </c>
      <c r="L994" s="37" t="s">
        <v>30</v>
      </c>
    </row>
    <row r="995" spans="1:12">
      <c r="A995" s="37" t="s">
        <v>56</v>
      </c>
      <c r="B995" s="37" t="s">
        <v>240</v>
      </c>
      <c r="C995" s="37">
        <v>31.982481023192801</v>
      </c>
      <c r="D995" s="37">
        <v>-81.111041875059797</v>
      </c>
      <c r="E995" s="38">
        <v>42542.40625</v>
      </c>
      <c r="F995" s="39">
        <v>0.40625</v>
      </c>
      <c r="G995" s="37">
        <v>4</v>
      </c>
      <c r="H995" s="37" t="s">
        <v>28</v>
      </c>
      <c r="I995" s="37" t="s">
        <v>29</v>
      </c>
      <c r="J995" s="37" t="s">
        <v>241</v>
      </c>
      <c r="K995" s="37">
        <v>630</v>
      </c>
      <c r="L995" s="37" t="s">
        <v>30</v>
      </c>
    </row>
    <row r="996" spans="1:12">
      <c r="A996" s="37" t="s">
        <v>48</v>
      </c>
      <c r="B996" s="37" t="s">
        <v>248</v>
      </c>
      <c r="C996" s="37">
        <v>31.9806065034544</v>
      </c>
      <c r="D996" s="37">
        <v>-81.125530850568197</v>
      </c>
      <c r="E996" s="38">
        <v>42542.420138888891</v>
      </c>
      <c r="F996" s="39">
        <v>0.4201388888888889</v>
      </c>
      <c r="G996" s="37">
        <v>4</v>
      </c>
      <c r="H996" s="37" t="s">
        <v>28</v>
      </c>
      <c r="I996" s="37" t="s">
        <v>31</v>
      </c>
      <c r="J996" s="37" t="s">
        <v>242</v>
      </c>
      <c r="K996" s="37">
        <v>132</v>
      </c>
      <c r="L996" s="37" t="s">
        <v>30</v>
      </c>
    </row>
    <row r="997" spans="1:12">
      <c r="A997" s="37" t="s">
        <v>48</v>
      </c>
      <c r="B997" s="37" t="s">
        <v>248</v>
      </c>
      <c r="C997" s="37">
        <v>31.9806065034544</v>
      </c>
      <c r="D997" s="37">
        <v>-81.125530850568197</v>
      </c>
      <c r="E997" s="38">
        <v>42542.420138888891</v>
      </c>
      <c r="F997" s="39">
        <v>0.4201388888888889</v>
      </c>
      <c r="G997" s="37">
        <v>4</v>
      </c>
      <c r="H997" s="37" t="s">
        <v>28</v>
      </c>
      <c r="I997" s="37" t="s">
        <v>29</v>
      </c>
      <c r="J997" s="37" t="s">
        <v>241</v>
      </c>
      <c r="K997" s="37">
        <v>630</v>
      </c>
      <c r="L997" s="37" t="s">
        <v>30</v>
      </c>
    </row>
    <row r="998" spans="1:12">
      <c r="A998" s="37" t="s">
        <v>43</v>
      </c>
      <c r="B998" s="37" t="s">
        <v>247</v>
      </c>
      <c r="C998" s="37">
        <v>31.984981640563198</v>
      </c>
      <c r="D998" s="37">
        <v>-81.136930039878095</v>
      </c>
      <c r="E998" s="38">
        <v>41793.404861111114</v>
      </c>
      <c r="F998" s="39">
        <v>0.40486111111111112</v>
      </c>
      <c r="G998" s="37">
        <v>5</v>
      </c>
      <c r="H998" s="37" t="s">
        <v>28</v>
      </c>
      <c r="I998" s="37" t="s">
        <v>29</v>
      </c>
      <c r="J998" s="37" t="s">
        <v>241</v>
      </c>
      <c r="K998" s="37">
        <v>2400</v>
      </c>
      <c r="L998" s="37" t="s">
        <v>30</v>
      </c>
    </row>
    <row r="999" spans="1:12">
      <c r="A999" s="37" t="s">
        <v>43</v>
      </c>
      <c r="B999" s="37" t="s">
        <v>247</v>
      </c>
      <c r="C999" s="37">
        <v>31.984981640563198</v>
      </c>
      <c r="D999" s="37">
        <v>-81.136930039878095</v>
      </c>
      <c r="E999" s="38">
        <v>41800.413194444445</v>
      </c>
      <c r="F999" s="39">
        <v>0.41319444444444442</v>
      </c>
      <c r="G999" s="37">
        <v>2</v>
      </c>
      <c r="H999" s="37" t="s">
        <v>28</v>
      </c>
      <c r="I999" s="37" t="s">
        <v>29</v>
      </c>
      <c r="J999" s="37" t="s">
        <v>241</v>
      </c>
      <c r="K999" s="37">
        <v>1700</v>
      </c>
      <c r="L999" s="37" t="s">
        <v>30</v>
      </c>
    </row>
    <row r="1000" spans="1:12">
      <c r="A1000" s="37" t="s">
        <v>43</v>
      </c>
      <c r="B1000" s="37" t="s">
        <v>247</v>
      </c>
      <c r="C1000" s="37">
        <v>31.984981640563198</v>
      </c>
      <c r="D1000" s="37">
        <v>-81.136930039878095</v>
      </c>
      <c r="E1000" s="38">
        <v>41807.409722222219</v>
      </c>
      <c r="F1000" s="39">
        <v>0.40972222222222221</v>
      </c>
      <c r="G1000" s="37">
        <v>3</v>
      </c>
      <c r="H1000" s="37" t="s">
        <v>28</v>
      </c>
      <c r="I1000" s="37" t="s">
        <v>29</v>
      </c>
      <c r="J1000" s="37" t="s">
        <v>241</v>
      </c>
      <c r="K1000" s="37">
        <v>1700</v>
      </c>
      <c r="L1000" s="37" t="s">
        <v>30</v>
      </c>
    </row>
    <row r="1001" spans="1:12">
      <c r="A1001" s="37" t="s">
        <v>43</v>
      </c>
      <c r="B1001" s="37" t="s">
        <v>247</v>
      </c>
      <c r="C1001" s="37">
        <v>31.984981640563198</v>
      </c>
      <c r="D1001" s="37">
        <v>-81.136930039878095</v>
      </c>
      <c r="E1001" s="38">
        <v>41814.416666666664</v>
      </c>
      <c r="F1001" s="39">
        <v>0.41666666666666669</v>
      </c>
      <c r="G1001" s="37">
        <v>0</v>
      </c>
      <c r="H1001" s="37" t="s">
        <v>28</v>
      </c>
      <c r="I1001" s="37" t="s">
        <v>29</v>
      </c>
      <c r="J1001" s="37" t="s">
        <v>241</v>
      </c>
      <c r="K1001" s="37">
        <v>24000</v>
      </c>
      <c r="L1001" s="37" t="s">
        <v>30</v>
      </c>
    </row>
    <row r="1002" spans="1:12">
      <c r="A1002" s="37" t="s">
        <v>59</v>
      </c>
      <c r="B1002" s="37" t="s">
        <v>253</v>
      </c>
      <c r="C1002" s="37">
        <v>31.971748423804598</v>
      </c>
      <c r="D1002" s="37">
        <v>-81.125984676460405</v>
      </c>
      <c r="E1002" s="38">
        <v>42542.454861111109</v>
      </c>
      <c r="F1002" s="39">
        <v>0.4548611111111111</v>
      </c>
      <c r="G1002" s="37">
        <v>4</v>
      </c>
      <c r="H1002" s="37" t="s">
        <v>28</v>
      </c>
      <c r="I1002" s="37" t="s">
        <v>29</v>
      </c>
      <c r="J1002" s="37" t="s">
        <v>241</v>
      </c>
      <c r="K1002" s="37">
        <v>45</v>
      </c>
      <c r="L1002" s="37" t="s">
        <v>30</v>
      </c>
    </row>
    <row r="1003" spans="1:12">
      <c r="A1003" s="37" t="s">
        <v>59</v>
      </c>
      <c r="B1003" s="37" t="s">
        <v>253</v>
      </c>
      <c r="C1003" s="37">
        <v>31.971748423804598</v>
      </c>
      <c r="D1003" s="37">
        <v>-81.125984676460405</v>
      </c>
      <c r="E1003" s="38">
        <v>42542.454861111109</v>
      </c>
      <c r="F1003" s="39">
        <v>0.4548611111111111</v>
      </c>
      <c r="G1003" s="37">
        <v>4</v>
      </c>
      <c r="H1003" s="37" t="s">
        <v>28</v>
      </c>
      <c r="I1003" s="37" t="s">
        <v>31</v>
      </c>
      <c r="J1003" s="37" t="s">
        <v>242</v>
      </c>
      <c r="K1003" s="37">
        <v>52</v>
      </c>
      <c r="L1003" s="37" t="s">
        <v>30</v>
      </c>
    </row>
    <row r="1004" spans="1:12">
      <c r="A1004" s="37" t="s">
        <v>60</v>
      </c>
      <c r="B1004" s="37" t="s">
        <v>254</v>
      </c>
      <c r="C1004" s="37">
        <v>32.030499465731999</v>
      </c>
      <c r="D1004" s="37">
        <v>-81.085066518624302</v>
      </c>
      <c r="E1004" s="38">
        <v>42542.472222222219</v>
      </c>
      <c r="F1004" s="39">
        <v>0.47222222222222221</v>
      </c>
      <c r="G1004" s="37">
        <v>4</v>
      </c>
      <c r="H1004" s="37" t="s">
        <v>28</v>
      </c>
      <c r="I1004" s="37" t="s">
        <v>29</v>
      </c>
      <c r="J1004" s="37" t="s">
        <v>241</v>
      </c>
      <c r="K1004" s="37">
        <v>759</v>
      </c>
      <c r="L1004" s="37" t="s">
        <v>30</v>
      </c>
    </row>
    <row r="1005" spans="1:12">
      <c r="A1005" s="37" t="s">
        <v>60</v>
      </c>
      <c r="B1005" s="37" t="s">
        <v>254</v>
      </c>
      <c r="C1005" s="37">
        <v>32.030499465731999</v>
      </c>
      <c r="D1005" s="37">
        <v>-81.085066518624302</v>
      </c>
      <c r="E1005" s="38">
        <v>42542.472222222219</v>
      </c>
      <c r="F1005" s="39">
        <v>0.47222222222222221</v>
      </c>
      <c r="G1005" s="37">
        <v>4</v>
      </c>
      <c r="H1005" s="37" t="s">
        <v>28</v>
      </c>
      <c r="I1005" s="37" t="s">
        <v>31</v>
      </c>
      <c r="J1005" s="37" t="s">
        <v>242</v>
      </c>
      <c r="K1005" s="37">
        <v>759</v>
      </c>
      <c r="L1005" s="37" t="s">
        <v>30</v>
      </c>
    </row>
    <row r="1006" spans="1:12">
      <c r="A1006" s="37" t="s">
        <v>37</v>
      </c>
      <c r="B1006" s="37" t="s">
        <v>247</v>
      </c>
      <c r="C1006" s="37">
        <v>31.984981640563198</v>
      </c>
      <c r="D1006" s="37">
        <v>-81.136930039878095</v>
      </c>
      <c r="E1006" s="38">
        <v>41837.436111111114</v>
      </c>
      <c r="F1006" s="39">
        <v>0.43611111111111112</v>
      </c>
      <c r="G1006" s="37">
        <v>2</v>
      </c>
      <c r="H1006" s="37" t="s">
        <v>28</v>
      </c>
      <c r="I1006" s="37" t="s">
        <v>29</v>
      </c>
      <c r="J1006" s="37" t="s">
        <v>241</v>
      </c>
      <c r="K1006" s="37">
        <v>9200</v>
      </c>
      <c r="L1006" s="37" t="s">
        <v>30</v>
      </c>
    </row>
    <row r="1007" spans="1:12">
      <c r="A1007" s="37" t="s">
        <v>74</v>
      </c>
      <c r="B1007" s="37" t="s">
        <v>255</v>
      </c>
      <c r="C1007" s="37">
        <v>31.964633593941102</v>
      </c>
      <c r="D1007" s="37">
        <v>-81.135533939742899</v>
      </c>
      <c r="E1007" s="38">
        <v>42544.368055555555</v>
      </c>
      <c r="F1007" s="39">
        <v>0.36805555555555558</v>
      </c>
      <c r="G1007" s="37">
        <v>6</v>
      </c>
      <c r="H1007" s="37" t="s">
        <v>28</v>
      </c>
      <c r="I1007" s="37" t="s">
        <v>31</v>
      </c>
      <c r="J1007" s="37" t="s">
        <v>242</v>
      </c>
      <c r="K1007" s="37">
        <v>857</v>
      </c>
      <c r="L1007" s="37" t="s">
        <v>30</v>
      </c>
    </row>
    <row r="1008" spans="1:12">
      <c r="A1008" s="37" t="s">
        <v>75</v>
      </c>
      <c r="B1008" s="37" t="s">
        <v>256</v>
      </c>
      <c r="C1008" s="37">
        <v>31.965998805129299</v>
      </c>
      <c r="D1008" s="37">
        <v>-81.134277619450003</v>
      </c>
      <c r="E1008" s="38">
        <v>42544.375</v>
      </c>
      <c r="F1008" s="39">
        <v>0.375</v>
      </c>
      <c r="G1008" s="37">
        <v>6</v>
      </c>
      <c r="H1008" s="37" t="s">
        <v>28</v>
      </c>
      <c r="I1008" s="37" t="s">
        <v>31</v>
      </c>
      <c r="J1008" s="37" t="s">
        <v>242</v>
      </c>
      <c r="K1008" s="37">
        <v>120</v>
      </c>
      <c r="L1008" s="37" t="s">
        <v>30</v>
      </c>
    </row>
    <row r="1009" spans="1:12">
      <c r="A1009" s="37" t="s">
        <v>76</v>
      </c>
      <c r="B1009" s="37" t="s">
        <v>257</v>
      </c>
      <c r="C1009" s="37">
        <v>31.963846986497899</v>
      </c>
      <c r="D1009" s="37">
        <v>-81.120341943777106</v>
      </c>
      <c r="E1009" s="38">
        <v>42544.388888888891</v>
      </c>
      <c r="F1009" s="39">
        <v>0.3888888888888889</v>
      </c>
      <c r="G1009" s="37">
        <v>6</v>
      </c>
      <c r="H1009" s="37" t="s">
        <v>28</v>
      </c>
      <c r="I1009" s="37" t="s">
        <v>31</v>
      </c>
      <c r="J1009" s="37" t="s">
        <v>242</v>
      </c>
      <c r="K1009" s="37">
        <v>20</v>
      </c>
      <c r="L1009" s="37" t="s">
        <v>30</v>
      </c>
    </row>
    <row r="1010" spans="1:12">
      <c r="A1010" s="37" t="s">
        <v>77</v>
      </c>
      <c r="B1010" s="37" t="s">
        <v>257</v>
      </c>
      <c r="C1010" s="37">
        <v>31.963846986497899</v>
      </c>
      <c r="D1010" s="37">
        <v>-81.120341943777106</v>
      </c>
      <c r="E1010" s="38">
        <v>42544.388888888891</v>
      </c>
      <c r="F1010" s="39">
        <v>0.3888888888888889</v>
      </c>
      <c r="G1010" s="37">
        <v>6</v>
      </c>
      <c r="H1010" s="37" t="s">
        <v>28</v>
      </c>
      <c r="I1010" s="37" t="s">
        <v>31</v>
      </c>
      <c r="J1010" s="37" t="s">
        <v>242</v>
      </c>
      <c r="K1010" s="37">
        <v>20</v>
      </c>
      <c r="L1010" s="37" t="s">
        <v>30</v>
      </c>
    </row>
    <row r="1011" spans="1:12">
      <c r="A1011" s="37" t="s">
        <v>27</v>
      </c>
      <c r="B1011" s="37" t="s">
        <v>240</v>
      </c>
      <c r="C1011" s="37">
        <v>31.982481023192801</v>
      </c>
      <c r="D1011" s="37">
        <v>-81.111041875059797</v>
      </c>
      <c r="E1011" s="38">
        <v>42544.40625</v>
      </c>
      <c r="F1011" s="39">
        <v>0.40625</v>
      </c>
      <c r="G1011" s="37">
        <v>6</v>
      </c>
      <c r="H1011" s="37" t="s">
        <v>28</v>
      </c>
      <c r="I1011" s="37" t="s">
        <v>31</v>
      </c>
      <c r="J1011" s="37" t="s">
        <v>242</v>
      </c>
      <c r="K1011" s="37">
        <v>74</v>
      </c>
      <c r="L1011" s="37" t="s">
        <v>30</v>
      </c>
    </row>
    <row r="1012" spans="1:12">
      <c r="A1012" s="37" t="s">
        <v>78</v>
      </c>
      <c r="B1012" s="37" t="s">
        <v>249</v>
      </c>
      <c r="C1012" s="37">
        <v>31.9867850198948</v>
      </c>
      <c r="D1012" s="37">
        <v>-81.116596661316706</v>
      </c>
      <c r="E1012" s="38">
        <v>42544.420138888891</v>
      </c>
      <c r="F1012" s="39">
        <v>0.4201388888888889</v>
      </c>
      <c r="G1012" s="37">
        <v>6</v>
      </c>
      <c r="H1012" s="37" t="s">
        <v>28</v>
      </c>
      <c r="I1012" s="37" t="s">
        <v>31</v>
      </c>
      <c r="J1012" s="37" t="s">
        <v>242</v>
      </c>
      <c r="K1012" s="37">
        <v>86</v>
      </c>
      <c r="L1012" s="37" t="s">
        <v>30</v>
      </c>
    </row>
    <row r="1013" spans="1:12">
      <c r="A1013" s="37" t="s">
        <v>73</v>
      </c>
      <c r="B1013" s="37" t="s">
        <v>251</v>
      </c>
      <c r="C1013" s="37">
        <v>31.993115442766999</v>
      </c>
      <c r="D1013" s="37">
        <v>-81.1013377418072</v>
      </c>
      <c r="E1013" s="38">
        <v>42544.430555555555</v>
      </c>
      <c r="F1013" s="39">
        <v>0.43055555555555558</v>
      </c>
      <c r="G1013" s="37">
        <v>6</v>
      </c>
      <c r="H1013" s="37" t="s">
        <v>28</v>
      </c>
      <c r="I1013" s="37" t="s">
        <v>31</v>
      </c>
      <c r="J1013" s="37" t="s">
        <v>242</v>
      </c>
      <c r="K1013" s="37">
        <v>120</v>
      </c>
      <c r="L1013" s="37" t="s">
        <v>30</v>
      </c>
    </row>
    <row r="1014" spans="1:12">
      <c r="A1014" s="37" t="s">
        <v>32</v>
      </c>
      <c r="B1014" s="37" t="s">
        <v>243</v>
      </c>
      <c r="C1014" s="37">
        <v>31.995887131649798</v>
      </c>
      <c r="D1014" s="37">
        <v>-81.090554392855694</v>
      </c>
      <c r="E1014" s="38">
        <v>42549.395833333336</v>
      </c>
      <c r="F1014" s="39">
        <v>0.39583333333333331</v>
      </c>
      <c r="G1014" s="37">
        <v>0</v>
      </c>
      <c r="H1014" s="37" t="s">
        <v>28</v>
      </c>
      <c r="I1014" s="37" t="s">
        <v>31</v>
      </c>
      <c r="J1014" s="37" t="s">
        <v>242</v>
      </c>
      <c r="K1014" s="37">
        <v>148</v>
      </c>
      <c r="L1014" s="37" t="s">
        <v>30</v>
      </c>
    </row>
    <row r="1015" spans="1:12">
      <c r="A1015" s="37" t="s">
        <v>32</v>
      </c>
      <c r="B1015" s="37" t="s">
        <v>243</v>
      </c>
      <c r="C1015" s="37">
        <v>31.995887131649798</v>
      </c>
      <c r="D1015" s="37">
        <v>-81.090554392855694</v>
      </c>
      <c r="E1015" s="38">
        <v>42549.395833333336</v>
      </c>
      <c r="F1015" s="39">
        <v>0.39583333333333331</v>
      </c>
      <c r="G1015" s="37">
        <v>0</v>
      </c>
      <c r="H1015" s="37" t="s">
        <v>28</v>
      </c>
      <c r="I1015" s="37" t="s">
        <v>29</v>
      </c>
      <c r="J1015" s="37" t="s">
        <v>241</v>
      </c>
      <c r="K1015" s="37">
        <v>668</v>
      </c>
      <c r="L1015" s="37" t="s">
        <v>30</v>
      </c>
    </row>
    <row r="1016" spans="1:12">
      <c r="A1016" s="37" t="s">
        <v>56</v>
      </c>
      <c r="B1016" s="37" t="s">
        <v>240</v>
      </c>
      <c r="C1016" s="37">
        <v>31.982481023192801</v>
      </c>
      <c r="D1016" s="37">
        <v>-81.111041875059797</v>
      </c>
      <c r="E1016" s="38">
        <v>42549.409722222219</v>
      </c>
      <c r="F1016" s="39">
        <v>0.40972222222222221</v>
      </c>
      <c r="G1016" s="37">
        <v>0</v>
      </c>
      <c r="H1016" s="37" t="s">
        <v>28</v>
      </c>
      <c r="I1016" s="37" t="s">
        <v>31</v>
      </c>
      <c r="J1016" s="37" t="s">
        <v>242</v>
      </c>
      <c r="K1016" s="37">
        <v>216</v>
      </c>
      <c r="L1016" s="37" t="s">
        <v>30</v>
      </c>
    </row>
    <row r="1017" spans="1:12">
      <c r="A1017" s="37" t="s">
        <v>56</v>
      </c>
      <c r="B1017" s="37" t="s">
        <v>240</v>
      </c>
      <c r="C1017" s="37">
        <v>31.982481023192801</v>
      </c>
      <c r="D1017" s="37">
        <v>-81.111041875059797</v>
      </c>
      <c r="E1017" s="38">
        <v>42549.409722222219</v>
      </c>
      <c r="F1017" s="39">
        <v>0.40972222222222221</v>
      </c>
      <c r="G1017" s="37">
        <v>0</v>
      </c>
      <c r="H1017" s="37" t="s">
        <v>28</v>
      </c>
      <c r="I1017" s="37" t="s">
        <v>29</v>
      </c>
      <c r="J1017" s="37" t="s">
        <v>241</v>
      </c>
      <c r="K1017" s="37">
        <v>700</v>
      </c>
      <c r="L1017" s="37" t="s">
        <v>30</v>
      </c>
    </row>
    <row r="1018" spans="1:12">
      <c r="A1018" s="37" t="s">
        <v>48</v>
      </c>
      <c r="B1018" s="37" t="s">
        <v>248</v>
      </c>
      <c r="C1018" s="37">
        <v>31.9806065034544</v>
      </c>
      <c r="D1018" s="37">
        <v>-81.125530850568197</v>
      </c>
      <c r="E1018" s="38">
        <v>42549.423611111109</v>
      </c>
      <c r="F1018" s="39">
        <v>0.4236111111111111</v>
      </c>
      <c r="G1018" s="37">
        <v>0</v>
      </c>
      <c r="H1018" s="37" t="s">
        <v>28</v>
      </c>
      <c r="I1018" s="37" t="s">
        <v>31</v>
      </c>
      <c r="J1018" s="37" t="s">
        <v>242</v>
      </c>
      <c r="K1018" s="37">
        <v>1565</v>
      </c>
      <c r="L1018" s="37" t="s">
        <v>30</v>
      </c>
    </row>
    <row r="1019" spans="1:12">
      <c r="A1019" s="37" t="s">
        <v>48</v>
      </c>
      <c r="B1019" s="37" t="s">
        <v>248</v>
      </c>
      <c r="C1019" s="37">
        <v>31.9806065034544</v>
      </c>
      <c r="D1019" s="37">
        <v>-81.125530850568197</v>
      </c>
      <c r="E1019" s="38">
        <v>42549.423611111109</v>
      </c>
      <c r="F1019" s="39">
        <v>0.4236111111111111</v>
      </c>
      <c r="G1019" s="37">
        <v>0</v>
      </c>
      <c r="H1019" s="37" t="s">
        <v>28</v>
      </c>
      <c r="I1019" s="37" t="s">
        <v>29</v>
      </c>
      <c r="J1019" s="37" t="s">
        <v>241</v>
      </c>
      <c r="K1019" s="37">
        <v>1700</v>
      </c>
      <c r="L1019" s="37" t="s">
        <v>30</v>
      </c>
    </row>
    <row r="1020" spans="1:12">
      <c r="A1020" s="37" t="s">
        <v>37</v>
      </c>
      <c r="B1020" s="37" t="s">
        <v>247</v>
      </c>
      <c r="C1020" s="37">
        <v>31.984981640563198</v>
      </c>
      <c r="D1020" s="37">
        <v>-81.136930039878095</v>
      </c>
      <c r="E1020" s="38">
        <v>41884.444444444445</v>
      </c>
      <c r="F1020" s="39">
        <v>0.44444444444444442</v>
      </c>
      <c r="G1020" s="37">
        <v>0</v>
      </c>
      <c r="H1020" s="37" t="s">
        <v>28</v>
      </c>
      <c r="I1020" s="37" t="s">
        <v>29</v>
      </c>
      <c r="J1020" s="37" t="s">
        <v>241</v>
      </c>
      <c r="K1020" s="37">
        <v>330</v>
      </c>
      <c r="L1020" s="37" t="s">
        <v>30</v>
      </c>
    </row>
    <row r="1021" spans="1:12">
      <c r="A1021" s="37" t="s">
        <v>37</v>
      </c>
      <c r="B1021" s="37" t="s">
        <v>247</v>
      </c>
      <c r="C1021" s="37">
        <v>31.984981640563198</v>
      </c>
      <c r="D1021" s="37">
        <v>-81.136930039878095</v>
      </c>
      <c r="E1021" s="38">
        <v>41893.423611111109</v>
      </c>
      <c r="F1021" s="39">
        <v>0.4236111111111111</v>
      </c>
      <c r="G1021" s="37">
        <v>3</v>
      </c>
      <c r="H1021" s="37" t="s">
        <v>28</v>
      </c>
      <c r="I1021" s="37" t="s">
        <v>29</v>
      </c>
      <c r="J1021" s="37" t="s">
        <v>241</v>
      </c>
      <c r="K1021" s="37">
        <v>2300</v>
      </c>
      <c r="L1021" s="37" t="s">
        <v>30</v>
      </c>
    </row>
    <row r="1022" spans="1:12">
      <c r="A1022" s="37" t="s">
        <v>37</v>
      </c>
      <c r="B1022" s="37" t="s">
        <v>247</v>
      </c>
      <c r="C1022" s="37">
        <v>31.984981640563198</v>
      </c>
      <c r="D1022" s="37">
        <v>-81.136930039878095</v>
      </c>
      <c r="E1022" s="38">
        <v>41900.413888888892</v>
      </c>
      <c r="F1022" s="39">
        <v>0.41388888888888886</v>
      </c>
      <c r="G1022" s="37">
        <v>1</v>
      </c>
      <c r="H1022" s="37" t="s">
        <v>28</v>
      </c>
      <c r="I1022" s="37" t="s">
        <v>29</v>
      </c>
      <c r="J1022" s="37" t="s">
        <v>241</v>
      </c>
      <c r="K1022" s="37">
        <v>2400</v>
      </c>
      <c r="L1022" s="37" t="s">
        <v>30</v>
      </c>
    </row>
    <row r="1023" spans="1:12">
      <c r="A1023" s="37" t="s">
        <v>37</v>
      </c>
      <c r="B1023" s="37" t="s">
        <v>247</v>
      </c>
      <c r="C1023" s="37">
        <v>31.984981640563198</v>
      </c>
      <c r="D1023" s="37">
        <v>-81.136930039878095</v>
      </c>
      <c r="E1023" s="38">
        <v>41907.421527777777</v>
      </c>
      <c r="F1023" s="39">
        <v>0.42152777777777778</v>
      </c>
      <c r="G1023" s="37">
        <v>6</v>
      </c>
      <c r="H1023" s="37" t="s">
        <v>28</v>
      </c>
      <c r="I1023" s="37" t="s">
        <v>29</v>
      </c>
      <c r="J1023" s="37" t="s">
        <v>241</v>
      </c>
      <c r="K1023" s="37">
        <v>790</v>
      </c>
      <c r="L1023" s="37" t="s">
        <v>30</v>
      </c>
    </row>
    <row r="1024" spans="1:12">
      <c r="A1024" s="37" t="s">
        <v>59</v>
      </c>
      <c r="B1024" s="37" t="s">
        <v>253</v>
      </c>
      <c r="C1024" s="37">
        <v>31.971748423804598</v>
      </c>
      <c r="D1024" s="37">
        <v>-81.125984676460405</v>
      </c>
      <c r="E1024" s="38">
        <v>42549.456250000003</v>
      </c>
      <c r="F1024" s="39">
        <v>0.45624999999999999</v>
      </c>
      <c r="G1024" s="37">
        <v>0</v>
      </c>
      <c r="H1024" s="37" t="s">
        <v>28</v>
      </c>
      <c r="I1024" s="37" t="s">
        <v>31</v>
      </c>
      <c r="J1024" s="37" t="s">
        <v>242</v>
      </c>
      <c r="K1024" s="37">
        <v>218</v>
      </c>
      <c r="L1024" s="37" t="s">
        <v>30</v>
      </c>
    </row>
    <row r="1025" spans="1:12">
      <c r="A1025" s="37" t="s">
        <v>59</v>
      </c>
      <c r="B1025" s="37" t="s">
        <v>253</v>
      </c>
      <c r="C1025" s="37">
        <v>31.971748423804598</v>
      </c>
      <c r="D1025" s="37">
        <v>-81.125984676460405</v>
      </c>
      <c r="E1025" s="38">
        <v>42549.456250000003</v>
      </c>
      <c r="F1025" s="39">
        <v>0.45624999999999999</v>
      </c>
      <c r="G1025" s="37">
        <v>0</v>
      </c>
      <c r="H1025" s="37" t="s">
        <v>28</v>
      </c>
      <c r="I1025" s="37" t="s">
        <v>29</v>
      </c>
      <c r="J1025" s="37" t="s">
        <v>241</v>
      </c>
      <c r="K1025" s="37">
        <v>330</v>
      </c>
      <c r="L1025" s="37" t="s">
        <v>30</v>
      </c>
    </row>
    <row r="1026" spans="1:12">
      <c r="A1026" s="37" t="s">
        <v>60</v>
      </c>
      <c r="B1026" s="37" t="s">
        <v>254</v>
      </c>
      <c r="C1026" s="37">
        <v>32.030499465731999</v>
      </c>
      <c r="D1026" s="37">
        <v>-81.085066518624302</v>
      </c>
      <c r="E1026" s="38">
        <v>42549.472222222219</v>
      </c>
      <c r="F1026" s="39">
        <v>0.47222222222222221</v>
      </c>
      <c r="G1026" s="37">
        <v>0</v>
      </c>
      <c r="H1026" s="37" t="s">
        <v>28</v>
      </c>
      <c r="I1026" s="37" t="s">
        <v>29</v>
      </c>
      <c r="J1026" s="37" t="s">
        <v>241</v>
      </c>
      <c r="K1026" s="37">
        <v>490</v>
      </c>
      <c r="L1026" s="37" t="s">
        <v>30</v>
      </c>
    </row>
    <row r="1027" spans="1:12">
      <c r="A1027" s="37" t="s">
        <v>60</v>
      </c>
      <c r="B1027" s="37" t="s">
        <v>254</v>
      </c>
      <c r="C1027" s="37">
        <v>32.030499465731999</v>
      </c>
      <c r="D1027" s="37">
        <v>-81.085066518624302</v>
      </c>
      <c r="E1027" s="38">
        <v>42549.472222222219</v>
      </c>
      <c r="F1027" s="39">
        <v>0.47222222222222221</v>
      </c>
      <c r="G1027" s="37">
        <v>0</v>
      </c>
      <c r="H1027" s="37" t="s">
        <v>28</v>
      </c>
      <c r="I1027" s="37" t="s">
        <v>31</v>
      </c>
      <c r="J1027" s="37" t="s">
        <v>242</v>
      </c>
      <c r="K1027" s="37">
        <v>616</v>
      </c>
      <c r="L1027" s="37" t="s">
        <v>30</v>
      </c>
    </row>
    <row r="1028" spans="1:12">
      <c r="A1028" s="37" t="s">
        <v>78</v>
      </c>
      <c r="B1028" s="37" t="s">
        <v>249</v>
      </c>
      <c r="C1028" s="37">
        <v>31.9867850198948</v>
      </c>
      <c r="D1028" s="37">
        <v>-81.116596661316706</v>
      </c>
      <c r="E1028" s="38">
        <v>42577.569444444445</v>
      </c>
      <c r="F1028" s="39">
        <v>0.56944444444444442</v>
      </c>
      <c r="G1028" s="37">
        <v>3</v>
      </c>
      <c r="H1028" s="37" t="s">
        <v>28</v>
      </c>
      <c r="I1028" s="37" t="s">
        <v>31</v>
      </c>
      <c r="J1028" s="37" t="s">
        <v>242</v>
      </c>
      <c r="K1028" s="37">
        <v>0</v>
      </c>
      <c r="L1028" s="37" t="s">
        <v>30</v>
      </c>
    </row>
    <row r="1029" spans="1:12">
      <c r="A1029" s="37" t="s">
        <v>73</v>
      </c>
      <c r="B1029" s="37" t="s">
        <v>251</v>
      </c>
      <c r="C1029" s="37">
        <v>31.993115442766999</v>
      </c>
      <c r="D1029" s="37">
        <v>-81.1013377418072</v>
      </c>
      <c r="E1029" s="38">
        <v>42577.579861111109</v>
      </c>
      <c r="F1029" s="39">
        <v>0.57986111111111105</v>
      </c>
      <c r="G1029" s="37">
        <v>3</v>
      </c>
      <c r="H1029" s="37" t="s">
        <v>28</v>
      </c>
      <c r="I1029" s="37" t="s">
        <v>31</v>
      </c>
      <c r="J1029" s="37" t="s">
        <v>242</v>
      </c>
      <c r="K1029" s="37">
        <v>31</v>
      </c>
      <c r="L1029" s="37" t="s">
        <v>30</v>
      </c>
    </row>
    <row r="1030" spans="1:12">
      <c r="A1030" s="37" t="s">
        <v>27</v>
      </c>
      <c r="B1030" s="37" t="s">
        <v>240</v>
      </c>
      <c r="C1030" s="37">
        <v>31.982481023192801</v>
      </c>
      <c r="D1030" s="37">
        <v>-81.111041875059797</v>
      </c>
      <c r="E1030" s="38">
        <v>42577.590277777781</v>
      </c>
      <c r="F1030" s="39">
        <v>0.59027777777777779</v>
      </c>
      <c r="G1030" s="37">
        <v>3</v>
      </c>
      <c r="H1030" s="37" t="s">
        <v>28</v>
      </c>
      <c r="I1030" s="37" t="s">
        <v>31</v>
      </c>
      <c r="J1030" s="37" t="s">
        <v>242</v>
      </c>
      <c r="K1030" s="37">
        <v>10</v>
      </c>
      <c r="L1030" s="37" t="s">
        <v>30</v>
      </c>
    </row>
    <row r="1031" spans="1:12">
      <c r="A1031" s="37" t="s">
        <v>37</v>
      </c>
      <c r="B1031" s="37" t="s">
        <v>247</v>
      </c>
      <c r="C1031" s="37">
        <v>31.984981640563198</v>
      </c>
      <c r="D1031" s="37">
        <v>-81.136930039878095</v>
      </c>
      <c r="E1031" s="38">
        <v>41975.436111111114</v>
      </c>
      <c r="F1031" s="39">
        <v>0.43611111111111112</v>
      </c>
      <c r="G1031" s="37">
        <v>6</v>
      </c>
      <c r="H1031" s="37" t="s">
        <v>28</v>
      </c>
      <c r="I1031" s="37" t="s">
        <v>29</v>
      </c>
      <c r="J1031" s="37" t="s">
        <v>241</v>
      </c>
      <c r="K1031" s="37">
        <v>700</v>
      </c>
      <c r="L1031" s="37" t="s">
        <v>30</v>
      </c>
    </row>
    <row r="1032" spans="1:12">
      <c r="A1032" s="37" t="s">
        <v>74</v>
      </c>
      <c r="B1032" s="37" t="s">
        <v>255</v>
      </c>
      <c r="C1032" s="37">
        <v>31.964633593941102</v>
      </c>
      <c r="D1032" s="37">
        <v>-81.135533939742899</v>
      </c>
      <c r="E1032" s="38">
        <v>42577.638888888891</v>
      </c>
      <c r="F1032" s="39">
        <v>0.63888888888888895</v>
      </c>
      <c r="G1032" s="37">
        <v>3</v>
      </c>
      <c r="H1032" s="37" t="s">
        <v>28</v>
      </c>
      <c r="I1032" s="37" t="s">
        <v>31</v>
      </c>
      <c r="J1032" s="37" t="s">
        <v>242</v>
      </c>
      <c r="K1032" s="37">
        <v>52</v>
      </c>
      <c r="L1032" s="37" t="s">
        <v>30</v>
      </c>
    </row>
    <row r="1033" spans="1:12">
      <c r="A1033" s="37" t="s">
        <v>75</v>
      </c>
      <c r="B1033" s="37" t="s">
        <v>256</v>
      </c>
      <c r="C1033" s="37">
        <v>31.965998805129299</v>
      </c>
      <c r="D1033" s="37">
        <v>-81.134277619450003</v>
      </c>
      <c r="E1033" s="38">
        <v>42577.645833333336</v>
      </c>
      <c r="F1033" s="39">
        <v>0.64583333333333337</v>
      </c>
      <c r="G1033" s="37">
        <v>3</v>
      </c>
      <c r="H1033" s="37" t="s">
        <v>28</v>
      </c>
      <c r="I1033" s="37" t="s">
        <v>31</v>
      </c>
      <c r="J1033" s="37" t="s">
        <v>242</v>
      </c>
      <c r="K1033" s="37">
        <v>20</v>
      </c>
      <c r="L1033" s="37" t="s">
        <v>30</v>
      </c>
    </row>
    <row r="1034" spans="1:12">
      <c r="A1034" s="37" t="s">
        <v>76</v>
      </c>
      <c r="B1034" s="37" t="s">
        <v>257</v>
      </c>
      <c r="C1034" s="37">
        <v>31.963846986497899</v>
      </c>
      <c r="D1034" s="37">
        <v>-81.120341943777106</v>
      </c>
      <c r="E1034" s="38">
        <v>42577.659722222219</v>
      </c>
      <c r="F1034" s="39">
        <v>0.65972222222222221</v>
      </c>
      <c r="G1034" s="37">
        <v>3</v>
      </c>
      <c r="H1034" s="37" t="s">
        <v>28</v>
      </c>
      <c r="I1034" s="37" t="s">
        <v>31</v>
      </c>
      <c r="J1034" s="37" t="s">
        <v>242</v>
      </c>
      <c r="K1034" s="37">
        <v>0</v>
      </c>
      <c r="L1034" s="37" t="s">
        <v>30</v>
      </c>
    </row>
    <row r="1035" spans="1:12">
      <c r="A1035" s="37" t="s">
        <v>77</v>
      </c>
      <c r="B1035" s="37" t="s">
        <v>257</v>
      </c>
      <c r="C1035" s="37">
        <v>31.963846986497899</v>
      </c>
      <c r="D1035" s="37">
        <v>-81.120341943777106</v>
      </c>
      <c r="E1035" s="38">
        <v>42577.659722222219</v>
      </c>
      <c r="F1035" s="39">
        <v>0.65972222222222221</v>
      </c>
      <c r="G1035" s="37">
        <v>3</v>
      </c>
      <c r="H1035" s="37" t="s">
        <v>28</v>
      </c>
      <c r="I1035" s="37" t="s">
        <v>31</v>
      </c>
      <c r="J1035" s="37" t="s">
        <v>242</v>
      </c>
      <c r="K1035" s="37">
        <v>0</v>
      </c>
      <c r="L1035" s="37" t="s">
        <v>30</v>
      </c>
    </row>
    <row r="1036" spans="1:12">
      <c r="A1036" s="37" t="s">
        <v>78</v>
      </c>
      <c r="B1036" s="37" t="s">
        <v>249</v>
      </c>
      <c r="C1036" s="37">
        <v>31.9867850198948</v>
      </c>
      <c r="D1036" s="37">
        <v>-81.116596661316706</v>
      </c>
      <c r="E1036" s="38">
        <v>42606.46875</v>
      </c>
      <c r="F1036" s="39">
        <v>0.46875</v>
      </c>
      <c r="G1036" s="37">
        <v>5</v>
      </c>
      <c r="H1036" s="37" t="s">
        <v>28</v>
      </c>
      <c r="I1036" s="37" t="s">
        <v>31</v>
      </c>
      <c r="J1036" s="37" t="s">
        <v>242</v>
      </c>
      <c r="K1036" s="37">
        <v>63</v>
      </c>
      <c r="L1036" s="37" t="s">
        <v>30</v>
      </c>
    </row>
    <row r="1037" spans="1:12">
      <c r="A1037" s="37" t="s">
        <v>73</v>
      </c>
      <c r="B1037" s="37" t="s">
        <v>251</v>
      </c>
      <c r="C1037" s="37">
        <v>31.993115442766999</v>
      </c>
      <c r="D1037" s="37">
        <v>-81.1013377418072</v>
      </c>
      <c r="E1037" s="38">
        <v>42606.482638888891</v>
      </c>
      <c r="F1037" s="39">
        <v>0.4826388888888889</v>
      </c>
      <c r="G1037" s="37">
        <v>5</v>
      </c>
      <c r="H1037" s="37" t="s">
        <v>28</v>
      </c>
      <c r="I1037" s="37" t="s">
        <v>31</v>
      </c>
      <c r="J1037" s="37" t="s">
        <v>242</v>
      </c>
      <c r="K1037" s="37">
        <v>63</v>
      </c>
      <c r="L1037" s="37" t="s">
        <v>30</v>
      </c>
    </row>
    <row r="1038" spans="1:12">
      <c r="A1038" s="37" t="s">
        <v>27</v>
      </c>
      <c r="B1038" s="37" t="s">
        <v>240</v>
      </c>
      <c r="C1038" s="37">
        <v>31.982481023192801</v>
      </c>
      <c r="D1038" s="37">
        <v>-81.111041875059797</v>
      </c>
      <c r="E1038" s="38">
        <v>42606.496527777781</v>
      </c>
      <c r="F1038" s="39">
        <v>0.49652777777777773</v>
      </c>
      <c r="G1038" s="37">
        <v>5</v>
      </c>
      <c r="H1038" s="37" t="s">
        <v>28</v>
      </c>
      <c r="I1038" s="37" t="s">
        <v>31</v>
      </c>
      <c r="J1038" s="37" t="s">
        <v>242</v>
      </c>
      <c r="K1038" s="37">
        <v>10</v>
      </c>
      <c r="L1038" s="37" t="s">
        <v>30</v>
      </c>
    </row>
    <row r="1039" spans="1:12">
      <c r="A1039" s="37" t="s">
        <v>37</v>
      </c>
      <c r="B1039" s="37" t="s">
        <v>247</v>
      </c>
      <c r="C1039" s="37">
        <v>31.984981640563198</v>
      </c>
      <c r="D1039" s="37">
        <v>-81.136930039878095</v>
      </c>
      <c r="E1039" s="38">
        <v>41982.430555555555</v>
      </c>
      <c r="F1039" s="39">
        <v>0.43055555555555558</v>
      </c>
      <c r="G1039" s="37">
        <v>13</v>
      </c>
      <c r="H1039" s="37" t="s">
        <v>28</v>
      </c>
      <c r="I1039" s="37" t="s">
        <v>29</v>
      </c>
      <c r="J1039" s="37" t="s">
        <v>241</v>
      </c>
      <c r="K1039" s="37">
        <v>490</v>
      </c>
      <c r="L1039" s="37" t="s">
        <v>30</v>
      </c>
    </row>
    <row r="1040" spans="1:12">
      <c r="A1040" s="37" t="s">
        <v>74</v>
      </c>
      <c r="B1040" s="37" t="s">
        <v>255</v>
      </c>
      <c r="C1040" s="37">
        <v>31.964633593941102</v>
      </c>
      <c r="D1040" s="37">
        <v>-81.135533939742899</v>
      </c>
      <c r="E1040" s="38">
        <v>42606.548611111109</v>
      </c>
      <c r="F1040" s="39">
        <v>0.54861111111111105</v>
      </c>
      <c r="G1040" s="37">
        <v>6</v>
      </c>
      <c r="H1040" s="37" t="s">
        <v>28</v>
      </c>
      <c r="I1040" s="37" t="s">
        <v>31</v>
      </c>
      <c r="J1040" s="37" t="s">
        <v>242</v>
      </c>
      <c r="K1040" s="37">
        <v>295</v>
      </c>
      <c r="L1040" s="37" t="s">
        <v>30</v>
      </c>
    </row>
    <row r="1041" spans="1:12">
      <c r="A1041" s="37" t="s">
        <v>75</v>
      </c>
      <c r="B1041" s="37" t="s">
        <v>256</v>
      </c>
      <c r="C1041" s="37">
        <v>31.965998805129299</v>
      </c>
      <c r="D1041" s="37">
        <v>-81.134277619450003</v>
      </c>
      <c r="E1041" s="38">
        <v>42606.555555555555</v>
      </c>
      <c r="F1041" s="39">
        <v>0.55555555555555558</v>
      </c>
      <c r="G1041" s="37">
        <v>6</v>
      </c>
      <c r="H1041" s="37" t="s">
        <v>28</v>
      </c>
      <c r="I1041" s="37" t="s">
        <v>31</v>
      </c>
      <c r="J1041" s="37" t="s">
        <v>242</v>
      </c>
      <c r="K1041" s="37">
        <v>95</v>
      </c>
      <c r="L1041" s="37" t="s">
        <v>30</v>
      </c>
    </row>
    <row r="1042" spans="1:12">
      <c r="A1042" s="37" t="s">
        <v>76</v>
      </c>
      <c r="B1042" s="37" t="s">
        <v>257</v>
      </c>
      <c r="C1042" s="37">
        <v>31.963846986497899</v>
      </c>
      <c r="D1042" s="37">
        <v>-81.120341943777106</v>
      </c>
      <c r="E1042" s="38">
        <v>42606.569444444445</v>
      </c>
      <c r="F1042" s="39">
        <v>0.56944444444444442</v>
      </c>
      <c r="G1042" s="37">
        <v>6</v>
      </c>
      <c r="H1042" s="37" t="s">
        <v>28</v>
      </c>
      <c r="I1042" s="37" t="s">
        <v>31</v>
      </c>
      <c r="J1042" s="37" t="s">
        <v>242</v>
      </c>
      <c r="K1042" s="37">
        <v>20</v>
      </c>
      <c r="L1042" s="37" t="s">
        <v>30</v>
      </c>
    </row>
    <row r="1043" spans="1:12">
      <c r="A1043" s="37" t="s">
        <v>77</v>
      </c>
      <c r="B1043" s="37" t="s">
        <v>257</v>
      </c>
      <c r="C1043" s="37">
        <v>31.963846986497899</v>
      </c>
      <c r="D1043" s="37">
        <v>-81.120341943777106</v>
      </c>
      <c r="E1043" s="38">
        <v>42606.569444444445</v>
      </c>
      <c r="F1043" s="39">
        <v>0.56944444444444442</v>
      </c>
      <c r="G1043" s="37">
        <v>6</v>
      </c>
      <c r="H1043" s="37" t="s">
        <v>28</v>
      </c>
      <c r="I1043" s="37" t="s">
        <v>31</v>
      </c>
      <c r="J1043" s="37" t="s">
        <v>242</v>
      </c>
      <c r="K1043" s="37">
        <v>20</v>
      </c>
      <c r="L1043" s="37" t="s">
        <v>30</v>
      </c>
    </row>
    <row r="1044" spans="1:12">
      <c r="A1044" s="37" t="s">
        <v>32</v>
      </c>
      <c r="B1044" s="37" t="s">
        <v>243</v>
      </c>
      <c r="C1044" s="37">
        <v>31.995887131649798</v>
      </c>
      <c r="D1044" s="37">
        <v>-81.090554392855694</v>
      </c>
      <c r="E1044" s="38">
        <v>42621.388888888891</v>
      </c>
      <c r="F1044" s="39">
        <v>0.3888888888888889</v>
      </c>
      <c r="G1044" s="37">
        <v>6</v>
      </c>
      <c r="H1044" s="37" t="s">
        <v>28</v>
      </c>
      <c r="I1044" s="37" t="s">
        <v>31</v>
      </c>
      <c r="J1044" s="37" t="s">
        <v>242</v>
      </c>
      <c r="K1044" s="37">
        <v>52</v>
      </c>
      <c r="L1044" s="37" t="s">
        <v>30</v>
      </c>
    </row>
    <row r="1045" spans="1:12">
      <c r="A1045" s="37" t="s">
        <v>32</v>
      </c>
      <c r="B1045" s="37" t="s">
        <v>243</v>
      </c>
      <c r="C1045" s="37">
        <v>31.995887131649798</v>
      </c>
      <c r="D1045" s="37">
        <v>-81.090554392855694</v>
      </c>
      <c r="E1045" s="38">
        <v>42621.388888888891</v>
      </c>
      <c r="F1045" s="39">
        <v>0.3888888888888889</v>
      </c>
      <c r="G1045" s="37">
        <v>6</v>
      </c>
      <c r="H1045" s="37" t="s">
        <v>28</v>
      </c>
      <c r="I1045" s="37" t="s">
        <v>29</v>
      </c>
      <c r="J1045" s="37" t="s">
        <v>241</v>
      </c>
      <c r="K1045" s="37">
        <v>170</v>
      </c>
      <c r="L1045" s="37" t="s">
        <v>30</v>
      </c>
    </row>
    <row r="1046" spans="1:12">
      <c r="A1046" s="37" t="s">
        <v>56</v>
      </c>
      <c r="B1046" s="37" t="s">
        <v>240</v>
      </c>
      <c r="C1046" s="37">
        <v>31.982481023192801</v>
      </c>
      <c r="D1046" s="37">
        <v>-81.111041875059797</v>
      </c>
      <c r="E1046" s="38">
        <v>42621.40625</v>
      </c>
      <c r="F1046" s="39">
        <v>0.40625</v>
      </c>
      <c r="G1046" s="37">
        <v>6</v>
      </c>
      <c r="H1046" s="37" t="s">
        <v>28</v>
      </c>
      <c r="I1046" s="37" t="s">
        <v>31</v>
      </c>
      <c r="J1046" s="37" t="s">
        <v>242</v>
      </c>
      <c r="K1046" s="37">
        <v>62</v>
      </c>
      <c r="L1046" s="37" t="s">
        <v>30</v>
      </c>
    </row>
    <row r="1047" spans="1:12">
      <c r="A1047" s="37" t="s">
        <v>56</v>
      </c>
      <c r="B1047" s="37" t="s">
        <v>240</v>
      </c>
      <c r="C1047" s="37">
        <v>31.982481023192801</v>
      </c>
      <c r="D1047" s="37">
        <v>-81.111041875059797</v>
      </c>
      <c r="E1047" s="38">
        <v>42621.40625</v>
      </c>
      <c r="F1047" s="39">
        <v>0.40625</v>
      </c>
      <c r="G1047" s="37">
        <v>6</v>
      </c>
      <c r="H1047" s="37" t="s">
        <v>28</v>
      </c>
      <c r="I1047" s="37" t="s">
        <v>29</v>
      </c>
      <c r="J1047" s="37" t="s">
        <v>241</v>
      </c>
      <c r="K1047" s="37">
        <v>490</v>
      </c>
      <c r="L1047" s="37" t="s">
        <v>30</v>
      </c>
    </row>
    <row r="1048" spans="1:12">
      <c r="A1048" s="37" t="s">
        <v>48</v>
      </c>
      <c r="B1048" s="37" t="s">
        <v>248</v>
      </c>
      <c r="C1048" s="37">
        <v>31.9806065034544</v>
      </c>
      <c r="D1048" s="37">
        <v>-81.125530850568197</v>
      </c>
      <c r="E1048" s="38">
        <v>42621.427083333336</v>
      </c>
      <c r="F1048" s="39">
        <v>0.42708333333333331</v>
      </c>
      <c r="G1048" s="37">
        <v>6</v>
      </c>
      <c r="H1048" s="37" t="s">
        <v>28</v>
      </c>
      <c r="I1048" s="37" t="s">
        <v>31</v>
      </c>
      <c r="J1048" s="37" t="s">
        <v>242</v>
      </c>
      <c r="K1048" s="37">
        <v>95</v>
      </c>
      <c r="L1048" s="37" t="s">
        <v>30</v>
      </c>
    </row>
    <row r="1049" spans="1:12">
      <c r="A1049" s="37" t="s">
        <v>48</v>
      </c>
      <c r="B1049" s="37" t="s">
        <v>248</v>
      </c>
      <c r="C1049" s="37">
        <v>31.9806065034544</v>
      </c>
      <c r="D1049" s="37">
        <v>-81.125530850568197</v>
      </c>
      <c r="E1049" s="38">
        <v>42621.427083333336</v>
      </c>
      <c r="F1049" s="39">
        <v>0.42708333333333331</v>
      </c>
      <c r="G1049" s="37">
        <v>6</v>
      </c>
      <c r="H1049" s="37" t="s">
        <v>28</v>
      </c>
      <c r="I1049" s="37" t="s">
        <v>29</v>
      </c>
      <c r="J1049" s="37" t="s">
        <v>241</v>
      </c>
      <c r="K1049" s="37">
        <v>220</v>
      </c>
      <c r="L1049" s="37" t="s">
        <v>30</v>
      </c>
    </row>
    <row r="1050" spans="1:12">
      <c r="A1050" s="37" t="s">
        <v>37</v>
      </c>
      <c r="B1050" s="37" t="s">
        <v>247</v>
      </c>
      <c r="C1050" s="37">
        <v>31.984981640563198</v>
      </c>
      <c r="D1050" s="37">
        <v>-81.136930039878095</v>
      </c>
      <c r="E1050" s="38">
        <v>41989.411805555559</v>
      </c>
      <c r="F1050" s="39">
        <v>0.41180555555555554</v>
      </c>
      <c r="G1050" s="37">
        <v>20</v>
      </c>
      <c r="H1050" s="37" t="s">
        <v>28</v>
      </c>
      <c r="I1050" s="37" t="s">
        <v>29</v>
      </c>
      <c r="J1050" s="37" t="s">
        <v>241</v>
      </c>
      <c r="K1050" s="37">
        <v>330</v>
      </c>
      <c r="L1050" s="37" t="s">
        <v>30</v>
      </c>
    </row>
    <row r="1051" spans="1:12">
      <c r="A1051" s="37" t="s">
        <v>37</v>
      </c>
      <c r="B1051" s="37" t="s">
        <v>247</v>
      </c>
      <c r="C1051" s="37">
        <v>31.984981640563198</v>
      </c>
      <c r="D1051" s="37">
        <v>-81.136930039878095</v>
      </c>
      <c r="E1051" s="38">
        <v>41996.413888888892</v>
      </c>
      <c r="F1051" s="39">
        <v>0.41388888888888886</v>
      </c>
      <c r="G1051" s="37">
        <v>0</v>
      </c>
      <c r="H1051" s="37" t="s">
        <v>28</v>
      </c>
      <c r="I1051" s="37" t="s">
        <v>29</v>
      </c>
      <c r="J1051" s="37" t="s">
        <v>241</v>
      </c>
      <c r="K1051" s="37">
        <v>1300</v>
      </c>
      <c r="L1051" s="37" t="s">
        <v>30</v>
      </c>
    </row>
    <row r="1052" spans="1:12">
      <c r="A1052" s="37" t="s">
        <v>37</v>
      </c>
      <c r="B1052" s="37" t="s">
        <v>247</v>
      </c>
      <c r="C1052" s="37">
        <v>31.984981640563198</v>
      </c>
      <c r="D1052" s="37">
        <v>-81.136930039878095</v>
      </c>
      <c r="E1052" s="38">
        <v>42066.428472222222</v>
      </c>
      <c r="F1052" s="39">
        <v>0.4284722222222222</v>
      </c>
      <c r="G1052" s="37">
        <v>5</v>
      </c>
      <c r="H1052" s="37" t="s">
        <v>28</v>
      </c>
      <c r="I1052" s="37" t="s">
        <v>29</v>
      </c>
      <c r="J1052" s="37" t="s">
        <v>241</v>
      </c>
      <c r="K1052" s="37">
        <v>170</v>
      </c>
      <c r="L1052" s="37" t="s">
        <v>30</v>
      </c>
    </row>
    <row r="1053" spans="1:12">
      <c r="A1053" s="37" t="s">
        <v>37</v>
      </c>
      <c r="B1053" s="37" t="s">
        <v>247</v>
      </c>
      <c r="C1053" s="37">
        <v>31.984981640563198</v>
      </c>
      <c r="D1053" s="37">
        <v>-81.136930039878095</v>
      </c>
      <c r="E1053" s="38">
        <v>42075.427083333336</v>
      </c>
      <c r="F1053" s="39">
        <v>0.42708333333333331</v>
      </c>
      <c r="G1053" s="37">
        <v>7</v>
      </c>
      <c r="H1053" s="37" t="s">
        <v>28</v>
      </c>
      <c r="I1053" s="37" t="s">
        <v>29</v>
      </c>
      <c r="J1053" s="37" t="s">
        <v>241</v>
      </c>
      <c r="K1053" s="37">
        <v>170</v>
      </c>
      <c r="L1053" s="37" t="s">
        <v>30</v>
      </c>
    </row>
    <row r="1054" spans="1:12">
      <c r="A1054" s="37" t="s">
        <v>59</v>
      </c>
      <c r="B1054" s="37" t="s">
        <v>253</v>
      </c>
      <c r="C1054" s="37">
        <v>31.971748423804598</v>
      </c>
      <c r="D1054" s="37">
        <v>-81.125984676460405</v>
      </c>
      <c r="E1054" s="38">
        <v>42621.472222222219</v>
      </c>
      <c r="F1054" s="39">
        <v>0.47222222222222221</v>
      </c>
      <c r="G1054" s="37">
        <v>6</v>
      </c>
      <c r="H1054" s="37" t="s">
        <v>28</v>
      </c>
      <c r="I1054" s="37" t="s">
        <v>31</v>
      </c>
      <c r="J1054" s="37" t="s">
        <v>242</v>
      </c>
      <c r="K1054" s="37">
        <v>31</v>
      </c>
      <c r="L1054" s="37" t="s">
        <v>30</v>
      </c>
    </row>
    <row r="1055" spans="1:12">
      <c r="A1055" s="37" t="s">
        <v>59</v>
      </c>
      <c r="B1055" s="37" t="s">
        <v>253</v>
      </c>
      <c r="C1055" s="37">
        <v>31.971748423804598</v>
      </c>
      <c r="D1055" s="37">
        <v>-81.125984676460405</v>
      </c>
      <c r="E1055" s="38">
        <v>42621.472222222219</v>
      </c>
      <c r="F1055" s="39">
        <v>0.47222222222222221</v>
      </c>
      <c r="G1055" s="37">
        <v>6</v>
      </c>
      <c r="H1055" s="37" t="s">
        <v>28</v>
      </c>
      <c r="I1055" s="37" t="s">
        <v>29</v>
      </c>
      <c r="J1055" s="37" t="s">
        <v>241</v>
      </c>
      <c r="K1055" s="37">
        <v>78</v>
      </c>
      <c r="L1055" s="37" t="s">
        <v>30</v>
      </c>
    </row>
    <row r="1056" spans="1:12">
      <c r="A1056" s="37" t="s">
        <v>60</v>
      </c>
      <c r="B1056" s="37" t="s">
        <v>254</v>
      </c>
      <c r="C1056" s="37">
        <v>32.030499465731999</v>
      </c>
      <c r="D1056" s="37">
        <v>-81.085066518624302</v>
      </c>
      <c r="E1056" s="38">
        <v>42621.489583333336</v>
      </c>
      <c r="F1056" s="39">
        <v>0.48958333333333331</v>
      </c>
      <c r="G1056" s="37">
        <v>6</v>
      </c>
      <c r="H1056" s="37" t="s">
        <v>28</v>
      </c>
      <c r="I1056" s="37" t="s">
        <v>31</v>
      </c>
      <c r="J1056" s="37" t="s">
        <v>242</v>
      </c>
      <c r="K1056" s="37">
        <v>94</v>
      </c>
      <c r="L1056" s="37" t="s">
        <v>30</v>
      </c>
    </row>
    <row r="1057" spans="1:12">
      <c r="A1057" s="37" t="s">
        <v>60</v>
      </c>
      <c r="B1057" s="37" t="s">
        <v>254</v>
      </c>
      <c r="C1057" s="37">
        <v>32.030499465731999</v>
      </c>
      <c r="D1057" s="37">
        <v>-81.085066518624302</v>
      </c>
      <c r="E1057" s="38">
        <v>42621.489583333336</v>
      </c>
      <c r="F1057" s="39">
        <v>0.48958333333333331</v>
      </c>
      <c r="G1057" s="37">
        <v>6</v>
      </c>
      <c r="H1057" s="37" t="s">
        <v>28</v>
      </c>
      <c r="I1057" s="37" t="s">
        <v>29</v>
      </c>
      <c r="J1057" s="37" t="s">
        <v>241</v>
      </c>
      <c r="K1057" s="37">
        <v>1300</v>
      </c>
      <c r="L1057" s="37" t="s">
        <v>30</v>
      </c>
    </row>
    <row r="1058" spans="1:12">
      <c r="A1058" s="37" t="s">
        <v>32</v>
      </c>
      <c r="B1058" s="37" t="s">
        <v>243</v>
      </c>
      <c r="C1058" s="37">
        <v>31.995887131649798</v>
      </c>
      <c r="D1058" s="37">
        <v>-81.090554392855694</v>
      </c>
      <c r="E1058" s="38">
        <v>42628.395833333336</v>
      </c>
      <c r="F1058" s="39">
        <v>0.39583333333333331</v>
      </c>
      <c r="G1058" s="37">
        <v>1</v>
      </c>
      <c r="H1058" s="37" t="s">
        <v>28</v>
      </c>
      <c r="I1058" s="37" t="s">
        <v>31</v>
      </c>
      <c r="J1058" s="37" t="s">
        <v>242</v>
      </c>
      <c r="K1058" s="37">
        <v>120</v>
      </c>
      <c r="L1058" s="37" t="s">
        <v>30</v>
      </c>
    </row>
    <row r="1059" spans="1:12">
      <c r="A1059" s="37" t="s">
        <v>32</v>
      </c>
      <c r="B1059" s="37" t="s">
        <v>243</v>
      </c>
      <c r="C1059" s="37">
        <v>31.995887131649798</v>
      </c>
      <c r="D1059" s="37">
        <v>-81.090554392855694</v>
      </c>
      <c r="E1059" s="38">
        <v>42628.395833333336</v>
      </c>
      <c r="F1059" s="39">
        <v>0.39583333333333331</v>
      </c>
      <c r="G1059" s="37">
        <v>1</v>
      </c>
      <c r="H1059" s="37" t="s">
        <v>28</v>
      </c>
      <c r="I1059" s="37" t="s">
        <v>29</v>
      </c>
      <c r="J1059" s="37" t="s">
        <v>241</v>
      </c>
      <c r="K1059" s="37">
        <v>2100</v>
      </c>
      <c r="L1059" s="37" t="s">
        <v>30</v>
      </c>
    </row>
    <row r="1060" spans="1:12">
      <c r="A1060" s="37" t="s">
        <v>56</v>
      </c>
      <c r="B1060" s="37" t="s">
        <v>240</v>
      </c>
      <c r="C1060" s="37">
        <v>31.982481023192801</v>
      </c>
      <c r="D1060" s="37">
        <v>-81.111041875059797</v>
      </c>
      <c r="E1060" s="38">
        <v>42628.416666666664</v>
      </c>
      <c r="F1060" s="39">
        <v>0.41666666666666669</v>
      </c>
      <c r="G1060" s="37">
        <v>1</v>
      </c>
      <c r="H1060" s="37" t="s">
        <v>28</v>
      </c>
      <c r="I1060" s="37" t="s">
        <v>31</v>
      </c>
      <c r="J1060" s="37" t="s">
        <v>242</v>
      </c>
      <c r="K1060" s="37">
        <v>305</v>
      </c>
      <c r="L1060" s="37" t="s">
        <v>30</v>
      </c>
    </row>
    <row r="1061" spans="1:12">
      <c r="A1061" s="37" t="s">
        <v>56</v>
      </c>
      <c r="B1061" s="37" t="s">
        <v>240</v>
      </c>
      <c r="C1061" s="37">
        <v>31.982481023192801</v>
      </c>
      <c r="D1061" s="37">
        <v>-81.111041875059797</v>
      </c>
      <c r="E1061" s="38">
        <v>42628.416666666664</v>
      </c>
      <c r="F1061" s="39">
        <v>0.41666666666666669</v>
      </c>
      <c r="G1061" s="37">
        <v>1</v>
      </c>
      <c r="H1061" s="37" t="s">
        <v>28</v>
      </c>
      <c r="I1061" s="37" t="s">
        <v>29</v>
      </c>
      <c r="J1061" s="37" t="s">
        <v>241</v>
      </c>
      <c r="K1061" s="37">
        <v>330</v>
      </c>
      <c r="L1061" s="37" t="s">
        <v>30</v>
      </c>
    </row>
    <row r="1062" spans="1:12">
      <c r="A1062" s="37" t="s">
        <v>48</v>
      </c>
      <c r="B1062" s="37" t="s">
        <v>248</v>
      </c>
      <c r="C1062" s="37">
        <v>31.9806065034544</v>
      </c>
      <c r="D1062" s="37">
        <v>-81.125530850568197</v>
      </c>
      <c r="E1062" s="38">
        <v>42628.434027777781</v>
      </c>
      <c r="F1062" s="39">
        <v>0.43402777777777779</v>
      </c>
      <c r="G1062" s="37">
        <v>1</v>
      </c>
      <c r="H1062" s="37" t="s">
        <v>28</v>
      </c>
      <c r="I1062" s="37" t="s">
        <v>31</v>
      </c>
      <c r="J1062" s="37" t="s">
        <v>242</v>
      </c>
      <c r="K1062" s="37">
        <v>355</v>
      </c>
      <c r="L1062" s="37" t="s">
        <v>30</v>
      </c>
    </row>
    <row r="1063" spans="1:12">
      <c r="A1063" s="37" t="s">
        <v>48</v>
      </c>
      <c r="B1063" s="37" t="s">
        <v>248</v>
      </c>
      <c r="C1063" s="37">
        <v>31.9806065034544</v>
      </c>
      <c r="D1063" s="37">
        <v>-81.125530850568197</v>
      </c>
      <c r="E1063" s="38">
        <v>42628.434027777781</v>
      </c>
      <c r="F1063" s="39">
        <v>0.43402777777777779</v>
      </c>
      <c r="G1063" s="37">
        <v>1</v>
      </c>
      <c r="H1063" s="37" t="s">
        <v>28</v>
      </c>
      <c r="I1063" s="37" t="s">
        <v>29</v>
      </c>
      <c r="J1063" s="37" t="s">
        <v>241</v>
      </c>
      <c r="K1063" s="37">
        <v>1300</v>
      </c>
      <c r="L1063" s="37" t="s">
        <v>30</v>
      </c>
    </row>
    <row r="1064" spans="1:12">
      <c r="A1064" s="37" t="s">
        <v>37</v>
      </c>
      <c r="B1064" s="37" t="s">
        <v>247</v>
      </c>
      <c r="C1064" s="37">
        <v>31.984981640563198</v>
      </c>
      <c r="D1064" s="37">
        <v>-81.136930039878095</v>
      </c>
      <c r="E1064" s="38">
        <v>42082.413888888892</v>
      </c>
      <c r="F1064" s="39">
        <v>0.41388888888888886</v>
      </c>
      <c r="G1064" s="37">
        <v>0</v>
      </c>
      <c r="H1064" s="37" t="s">
        <v>28</v>
      </c>
      <c r="I1064" s="37" t="s">
        <v>29</v>
      </c>
      <c r="J1064" s="37" t="s">
        <v>241</v>
      </c>
      <c r="K1064" s="37">
        <v>790</v>
      </c>
      <c r="L1064" s="37" t="s">
        <v>30</v>
      </c>
    </row>
    <row r="1065" spans="1:12">
      <c r="A1065" s="37" t="s">
        <v>37</v>
      </c>
      <c r="B1065" s="37" t="s">
        <v>247</v>
      </c>
      <c r="C1065" s="37">
        <v>31.984981640563198</v>
      </c>
      <c r="D1065" s="37">
        <v>-81.136930039878095</v>
      </c>
      <c r="E1065" s="38">
        <v>42089.416666666664</v>
      </c>
      <c r="F1065" s="39">
        <v>0.41666666666666669</v>
      </c>
      <c r="G1065" s="37">
        <v>3</v>
      </c>
      <c r="H1065" s="37" t="s">
        <v>28</v>
      </c>
      <c r="I1065" s="37" t="s">
        <v>29</v>
      </c>
      <c r="J1065" s="37" t="s">
        <v>241</v>
      </c>
      <c r="K1065" s="37">
        <v>490</v>
      </c>
      <c r="L1065" s="37" t="s">
        <v>30</v>
      </c>
    </row>
    <row r="1066" spans="1:12">
      <c r="A1066" s="37" t="s">
        <v>37</v>
      </c>
      <c r="B1066" s="37" t="s">
        <v>247</v>
      </c>
      <c r="C1066" s="37">
        <v>31.984981640563198</v>
      </c>
      <c r="D1066" s="37">
        <v>-81.136930039878095</v>
      </c>
      <c r="E1066" s="38">
        <v>42159.442361111112</v>
      </c>
      <c r="F1066" s="39">
        <v>0.44236111111111109</v>
      </c>
      <c r="G1066" s="37">
        <v>0</v>
      </c>
      <c r="H1066" s="37" t="s">
        <v>28</v>
      </c>
      <c r="I1066" s="37" t="s">
        <v>29</v>
      </c>
      <c r="J1066" s="37" t="s">
        <v>241</v>
      </c>
      <c r="K1066" s="37">
        <v>16000</v>
      </c>
      <c r="L1066" s="37" t="s">
        <v>30</v>
      </c>
    </row>
    <row r="1067" spans="1:12">
      <c r="A1067" s="37" t="s">
        <v>37</v>
      </c>
      <c r="B1067" s="37" t="s">
        <v>247</v>
      </c>
      <c r="C1067" s="37">
        <v>31.984981640563198</v>
      </c>
      <c r="D1067" s="37">
        <v>-81.136930039878095</v>
      </c>
      <c r="E1067" s="38">
        <v>42164.4375</v>
      </c>
      <c r="F1067" s="39">
        <v>0.4375</v>
      </c>
      <c r="G1067" s="37">
        <v>0</v>
      </c>
      <c r="H1067" s="37" t="s">
        <v>28</v>
      </c>
      <c r="I1067" s="37" t="s">
        <v>29</v>
      </c>
      <c r="J1067" s="37" t="s">
        <v>241</v>
      </c>
      <c r="K1067" s="37">
        <v>790</v>
      </c>
      <c r="L1067" s="37" t="s">
        <v>30</v>
      </c>
    </row>
    <row r="1068" spans="1:12">
      <c r="A1068" s="37" t="s">
        <v>59</v>
      </c>
      <c r="B1068" s="37" t="s">
        <v>253</v>
      </c>
      <c r="C1068" s="37">
        <v>31.971748423804598</v>
      </c>
      <c r="D1068" s="37">
        <v>-81.125984676460405</v>
      </c>
      <c r="E1068" s="38">
        <v>42628.479166666664</v>
      </c>
      <c r="F1068" s="39">
        <v>0.47916666666666669</v>
      </c>
      <c r="G1068" s="37">
        <v>1</v>
      </c>
      <c r="H1068" s="37" t="s">
        <v>28</v>
      </c>
      <c r="I1068" s="37" t="s">
        <v>31</v>
      </c>
      <c r="J1068" s="37" t="s">
        <v>242</v>
      </c>
      <c r="K1068" s="37">
        <v>161</v>
      </c>
      <c r="L1068" s="37" t="s">
        <v>30</v>
      </c>
    </row>
    <row r="1069" spans="1:12">
      <c r="A1069" s="37" t="s">
        <v>59</v>
      </c>
      <c r="B1069" s="37" t="s">
        <v>253</v>
      </c>
      <c r="C1069" s="37">
        <v>31.971748423804598</v>
      </c>
      <c r="D1069" s="37">
        <v>-81.125984676460405</v>
      </c>
      <c r="E1069" s="38">
        <v>42628.479166666664</v>
      </c>
      <c r="F1069" s="39">
        <v>0.47916666666666669</v>
      </c>
      <c r="G1069" s="37">
        <v>1</v>
      </c>
      <c r="H1069" s="37" t="s">
        <v>28</v>
      </c>
      <c r="I1069" s="37" t="s">
        <v>29</v>
      </c>
      <c r="J1069" s="37" t="s">
        <v>241</v>
      </c>
      <c r="K1069" s="37">
        <v>790</v>
      </c>
      <c r="L1069" s="37" t="s">
        <v>30</v>
      </c>
    </row>
    <row r="1070" spans="1:12">
      <c r="A1070" s="37" t="s">
        <v>60</v>
      </c>
      <c r="B1070" s="37" t="s">
        <v>254</v>
      </c>
      <c r="C1070" s="37">
        <v>32.030499465731999</v>
      </c>
      <c r="D1070" s="37">
        <v>-81.085066518624302</v>
      </c>
      <c r="E1070" s="38">
        <v>42628.506944444445</v>
      </c>
      <c r="F1070" s="39">
        <v>0.50694444444444442</v>
      </c>
      <c r="G1070" s="37">
        <v>2</v>
      </c>
      <c r="H1070" s="37" t="s">
        <v>28</v>
      </c>
      <c r="I1070" s="37" t="s">
        <v>31</v>
      </c>
      <c r="J1070" s="37" t="s">
        <v>242</v>
      </c>
      <c r="K1070" s="37">
        <v>504</v>
      </c>
      <c r="L1070" s="37" t="s">
        <v>30</v>
      </c>
    </row>
    <row r="1071" spans="1:12">
      <c r="A1071" s="37" t="s">
        <v>60</v>
      </c>
      <c r="B1071" s="37" t="s">
        <v>254</v>
      </c>
      <c r="C1071" s="37">
        <v>32.030499465731999</v>
      </c>
      <c r="D1071" s="37">
        <v>-81.085066518624302</v>
      </c>
      <c r="E1071" s="38">
        <v>42628.506944444445</v>
      </c>
      <c r="F1071" s="39">
        <v>0.50694444444444442</v>
      </c>
      <c r="G1071" s="37">
        <v>2</v>
      </c>
      <c r="H1071" s="37" t="s">
        <v>28</v>
      </c>
      <c r="I1071" s="37" t="s">
        <v>29</v>
      </c>
      <c r="J1071" s="37" t="s">
        <v>241</v>
      </c>
      <c r="K1071" s="37">
        <v>35000</v>
      </c>
      <c r="L1071" s="37" t="s">
        <v>30</v>
      </c>
    </row>
    <row r="1072" spans="1:12">
      <c r="A1072" s="37" t="s">
        <v>32</v>
      </c>
      <c r="B1072" s="37" t="s">
        <v>243</v>
      </c>
      <c r="C1072" s="37">
        <v>31.995887131649798</v>
      </c>
      <c r="D1072" s="37">
        <v>-81.090554392855694</v>
      </c>
      <c r="E1072" s="38">
        <v>42635.413194444445</v>
      </c>
      <c r="F1072" s="39">
        <v>0.41319444444444442</v>
      </c>
      <c r="G1072" s="37">
        <v>8</v>
      </c>
      <c r="H1072" s="37" t="s">
        <v>28</v>
      </c>
      <c r="I1072" s="37" t="s">
        <v>31</v>
      </c>
      <c r="J1072" s="37" t="s">
        <v>242</v>
      </c>
      <c r="K1072" s="37">
        <v>85</v>
      </c>
      <c r="L1072" s="37" t="s">
        <v>30</v>
      </c>
    </row>
    <row r="1073" spans="1:12">
      <c r="A1073" s="37" t="s">
        <v>32</v>
      </c>
      <c r="B1073" s="37" t="s">
        <v>243</v>
      </c>
      <c r="C1073" s="37">
        <v>31.995887131649798</v>
      </c>
      <c r="D1073" s="37">
        <v>-81.090554392855694</v>
      </c>
      <c r="E1073" s="38">
        <v>42635.413194444445</v>
      </c>
      <c r="F1073" s="39">
        <v>0.41319444444444442</v>
      </c>
      <c r="G1073" s="37">
        <v>8</v>
      </c>
      <c r="H1073" s="37" t="s">
        <v>28</v>
      </c>
      <c r="I1073" s="37" t="s">
        <v>29</v>
      </c>
      <c r="J1073" s="37" t="s">
        <v>241</v>
      </c>
      <c r="K1073" s="37">
        <v>330</v>
      </c>
      <c r="L1073" s="37" t="s">
        <v>30</v>
      </c>
    </row>
    <row r="1074" spans="1:12">
      <c r="A1074" s="37" t="s">
        <v>56</v>
      </c>
      <c r="B1074" s="37" t="s">
        <v>240</v>
      </c>
      <c r="C1074" s="37">
        <v>31.982481023192801</v>
      </c>
      <c r="D1074" s="37">
        <v>-81.111041875059797</v>
      </c>
      <c r="E1074" s="38">
        <v>42635.427083333336</v>
      </c>
      <c r="F1074" s="39">
        <v>0.42708333333333331</v>
      </c>
      <c r="G1074" s="37">
        <v>8</v>
      </c>
      <c r="H1074" s="37" t="s">
        <v>28</v>
      </c>
      <c r="I1074" s="37" t="s">
        <v>29</v>
      </c>
      <c r="J1074" s="37" t="s">
        <v>241</v>
      </c>
      <c r="K1074" s="37">
        <v>330</v>
      </c>
      <c r="L1074" s="37" t="s">
        <v>30</v>
      </c>
    </row>
    <row r="1075" spans="1:12">
      <c r="A1075" s="37" t="s">
        <v>56</v>
      </c>
      <c r="B1075" s="37" t="s">
        <v>240</v>
      </c>
      <c r="C1075" s="37">
        <v>31.982481023192801</v>
      </c>
      <c r="D1075" s="37">
        <v>-81.111041875059797</v>
      </c>
      <c r="E1075" s="38">
        <v>42635.427083333336</v>
      </c>
      <c r="F1075" s="39">
        <v>0.42708333333333331</v>
      </c>
      <c r="G1075" s="37">
        <v>8</v>
      </c>
      <c r="H1075" s="37" t="s">
        <v>28</v>
      </c>
      <c r="I1075" s="37" t="s">
        <v>31</v>
      </c>
      <c r="J1075" s="37" t="s">
        <v>242</v>
      </c>
      <c r="K1075" s="37">
        <v>393</v>
      </c>
      <c r="L1075" s="37" t="s">
        <v>30</v>
      </c>
    </row>
    <row r="1076" spans="1:12">
      <c r="A1076" s="37" t="s">
        <v>48</v>
      </c>
      <c r="B1076" s="37" t="s">
        <v>248</v>
      </c>
      <c r="C1076" s="37">
        <v>31.9806065034544</v>
      </c>
      <c r="D1076" s="37">
        <v>-81.125530850568197</v>
      </c>
      <c r="E1076" s="38">
        <v>42635.444444444445</v>
      </c>
      <c r="F1076" s="39">
        <v>0.44444444444444442</v>
      </c>
      <c r="G1076" s="37">
        <v>8</v>
      </c>
      <c r="H1076" s="37" t="s">
        <v>28</v>
      </c>
      <c r="I1076" s="37" t="s">
        <v>31</v>
      </c>
      <c r="J1076" s="37" t="s">
        <v>242</v>
      </c>
      <c r="K1076" s="37">
        <v>109</v>
      </c>
      <c r="L1076" s="37" t="s">
        <v>30</v>
      </c>
    </row>
    <row r="1077" spans="1:12">
      <c r="A1077" s="37" t="s">
        <v>48</v>
      </c>
      <c r="B1077" s="37" t="s">
        <v>248</v>
      </c>
      <c r="C1077" s="37">
        <v>31.9806065034544</v>
      </c>
      <c r="D1077" s="37">
        <v>-81.125530850568197</v>
      </c>
      <c r="E1077" s="38">
        <v>42635.444444444445</v>
      </c>
      <c r="F1077" s="39">
        <v>0.44444444444444442</v>
      </c>
      <c r="G1077" s="37">
        <v>8</v>
      </c>
      <c r="H1077" s="37" t="s">
        <v>28</v>
      </c>
      <c r="I1077" s="37" t="s">
        <v>29</v>
      </c>
      <c r="J1077" s="37" t="s">
        <v>241</v>
      </c>
      <c r="K1077" s="37">
        <v>330</v>
      </c>
      <c r="L1077" s="37" t="s">
        <v>30</v>
      </c>
    </row>
    <row r="1078" spans="1:12">
      <c r="A1078" s="37" t="s">
        <v>78</v>
      </c>
      <c r="B1078" s="37" t="s">
        <v>249</v>
      </c>
      <c r="C1078" s="37">
        <v>31.9867850198948</v>
      </c>
      <c r="D1078" s="37">
        <v>-81.116596661316706</v>
      </c>
      <c r="E1078" s="38">
        <v>42635.444444444445</v>
      </c>
      <c r="F1078" s="39">
        <v>0.44444444444444442</v>
      </c>
      <c r="G1078" s="37">
        <v>8</v>
      </c>
      <c r="H1078" s="37" t="s">
        <v>28</v>
      </c>
      <c r="I1078" s="37" t="s">
        <v>31</v>
      </c>
      <c r="J1078" s="37" t="s">
        <v>242</v>
      </c>
      <c r="K1078" s="37">
        <v>75</v>
      </c>
      <c r="L1078" s="37" t="s">
        <v>30</v>
      </c>
    </row>
    <row r="1079" spans="1:12">
      <c r="A1079" s="37" t="s">
        <v>73</v>
      </c>
      <c r="B1079" s="37" t="s">
        <v>251</v>
      </c>
      <c r="C1079" s="37">
        <v>31.993115442766999</v>
      </c>
      <c r="D1079" s="37">
        <v>-81.1013377418072</v>
      </c>
      <c r="E1079" s="38">
        <v>42635.454861111109</v>
      </c>
      <c r="F1079" s="39">
        <v>0.4548611111111111</v>
      </c>
      <c r="G1079" s="37">
        <v>8</v>
      </c>
      <c r="H1079" s="37" t="s">
        <v>28</v>
      </c>
      <c r="I1079" s="37" t="s">
        <v>31</v>
      </c>
      <c r="J1079" s="37" t="s">
        <v>242</v>
      </c>
      <c r="K1079" s="37">
        <v>86</v>
      </c>
      <c r="L1079" s="37" t="s">
        <v>30</v>
      </c>
    </row>
    <row r="1080" spans="1:12">
      <c r="A1080" s="37" t="s">
        <v>27</v>
      </c>
      <c r="B1080" s="37" t="s">
        <v>240</v>
      </c>
      <c r="C1080" s="37">
        <v>31.982481023192801</v>
      </c>
      <c r="D1080" s="37">
        <v>-81.111041875059797</v>
      </c>
      <c r="E1080" s="38">
        <v>42635.465277777781</v>
      </c>
      <c r="F1080" s="39">
        <v>0.46527777777777773</v>
      </c>
      <c r="G1080" s="37">
        <v>8</v>
      </c>
      <c r="H1080" s="37" t="s">
        <v>28</v>
      </c>
      <c r="I1080" s="37" t="s">
        <v>31</v>
      </c>
      <c r="J1080" s="37" t="s">
        <v>242</v>
      </c>
      <c r="K1080" s="37">
        <v>62</v>
      </c>
      <c r="L1080" s="37" t="s">
        <v>30</v>
      </c>
    </row>
    <row r="1081" spans="1:12">
      <c r="A1081" s="37" t="s">
        <v>37</v>
      </c>
      <c r="B1081" s="37" t="s">
        <v>247</v>
      </c>
      <c r="C1081" s="37">
        <v>31.984981640563198</v>
      </c>
      <c r="D1081" s="37">
        <v>-81.136930039878095</v>
      </c>
      <c r="E1081" s="38">
        <v>42170.393055555556</v>
      </c>
      <c r="F1081" s="39">
        <v>0.39305555555555555</v>
      </c>
      <c r="G1081" s="37">
        <v>6</v>
      </c>
      <c r="H1081" s="37" t="s">
        <v>28</v>
      </c>
      <c r="I1081" s="37" t="s">
        <v>29</v>
      </c>
      <c r="J1081" s="37" t="s">
        <v>241</v>
      </c>
      <c r="K1081" s="37">
        <v>7900</v>
      </c>
      <c r="L1081" s="37" t="s">
        <v>30</v>
      </c>
    </row>
    <row r="1082" spans="1:12">
      <c r="A1082" s="37" t="s">
        <v>37</v>
      </c>
      <c r="B1082" s="37" t="s">
        <v>247</v>
      </c>
      <c r="C1082" s="37">
        <v>31.984981640563198</v>
      </c>
      <c r="D1082" s="37">
        <v>-81.136930039878095</v>
      </c>
      <c r="E1082" s="38">
        <v>42180.388888888891</v>
      </c>
      <c r="F1082" s="39">
        <v>0.3888888888888889</v>
      </c>
      <c r="G1082" s="37">
        <v>3</v>
      </c>
      <c r="H1082" s="37" t="s">
        <v>28</v>
      </c>
      <c r="I1082" s="37" t="s">
        <v>29</v>
      </c>
      <c r="J1082" s="37" t="s">
        <v>241</v>
      </c>
      <c r="K1082" s="37">
        <v>3100</v>
      </c>
      <c r="L1082" s="37" t="s">
        <v>30</v>
      </c>
    </row>
    <row r="1083" spans="1:12">
      <c r="A1083" s="37" t="s">
        <v>37</v>
      </c>
      <c r="B1083" s="37" t="s">
        <v>247</v>
      </c>
      <c r="C1083" s="37">
        <v>31.984981640563198</v>
      </c>
      <c r="D1083" s="37">
        <v>-81.136930039878095</v>
      </c>
      <c r="E1083" s="38">
        <v>42250.410416666666</v>
      </c>
      <c r="F1083" s="39">
        <v>0.41041666666666665</v>
      </c>
      <c r="G1083" s="37">
        <v>3</v>
      </c>
      <c r="H1083" s="37" t="s">
        <v>28</v>
      </c>
      <c r="I1083" s="37" t="s">
        <v>29</v>
      </c>
      <c r="J1083" s="37" t="s">
        <v>241</v>
      </c>
      <c r="K1083" s="37">
        <v>2200</v>
      </c>
      <c r="L1083" s="37" t="s">
        <v>30</v>
      </c>
    </row>
    <row r="1084" spans="1:12">
      <c r="A1084" s="37" t="s">
        <v>37</v>
      </c>
      <c r="B1084" s="37" t="s">
        <v>247</v>
      </c>
      <c r="C1084" s="37">
        <v>31.984981640563198</v>
      </c>
      <c r="D1084" s="37">
        <v>-81.136930039878095</v>
      </c>
      <c r="E1084" s="38">
        <v>42257.404166666667</v>
      </c>
      <c r="F1084" s="39">
        <v>0.40416666666666667</v>
      </c>
      <c r="G1084" s="37">
        <v>0</v>
      </c>
      <c r="H1084" s="37" t="s">
        <v>28</v>
      </c>
      <c r="I1084" s="37" t="s">
        <v>29</v>
      </c>
      <c r="J1084" s="37" t="s">
        <v>241</v>
      </c>
      <c r="K1084" s="37">
        <v>2800</v>
      </c>
      <c r="L1084" s="37" t="s">
        <v>30</v>
      </c>
    </row>
    <row r="1085" spans="1:12">
      <c r="A1085" s="37" t="s">
        <v>37</v>
      </c>
      <c r="B1085" s="37" t="s">
        <v>247</v>
      </c>
      <c r="C1085" s="37">
        <v>31.984981640563198</v>
      </c>
      <c r="D1085" s="37">
        <v>-81.136930039878095</v>
      </c>
      <c r="E1085" s="38">
        <v>42264.402777777781</v>
      </c>
      <c r="F1085" s="39">
        <v>0.40277777777777779</v>
      </c>
      <c r="G1085" s="37">
        <v>7</v>
      </c>
      <c r="H1085" s="37" t="s">
        <v>28</v>
      </c>
      <c r="I1085" s="37" t="s">
        <v>29</v>
      </c>
      <c r="J1085" s="37" t="s">
        <v>241</v>
      </c>
      <c r="K1085" s="37">
        <v>270</v>
      </c>
      <c r="L1085" s="37" t="s">
        <v>30</v>
      </c>
    </row>
    <row r="1086" spans="1:12">
      <c r="A1086" s="37" t="s">
        <v>59</v>
      </c>
      <c r="B1086" s="37" t="s">
        <v>253</v>
      </c>
      <c r="C1086" s="37">
        <v>31.971748423804598</v>
      </c>
      <c r="D1086" s="37">
        <v>-81.125984676460405</v>
      </c>
      <c r="E1086" s="38">
        <v>42635.496527777781</v>
      </c>
      <c r="F1086" s="39">
        <v>0.49652777777777779</v>
      </c>
      <c r="G1086" s="37">
        <v>8</v>
      </c>
      <c r="H1086" s="37" t="s">
        <v>28</v>
      </c>
      <c r="I1086" s="37" t="s">
        <v>31</v>
      </c>
      <c r="J1086" s="37" t="s">
        <v>242</v>
      </c>
      <c r="K1086" s="37">
        <v>20</v>
      </c>
      <c r="L1086" s="37" t="s">
        <v>30</v>
      </c>
    </row>
    <row r="1087" spans="1:12">
      <c r="A1087" s="37" t="s">
        <v>59</v>
      </c>
      <c r="B1087" s="37" t="s">
        <v>253</v>
      </c>
      <c r="C1087" s="37">
        <v>31.971748423804598</v>
      </c>
      <c r="D1087" s="37">
        <v>-81.125984676460405</v>
      </c>
      <c r="E1087" s="38">
        <v>42635.496527777781</v>
      </c>
      <c r="F1087" s="39">
        <v>0.49652777777777779</v>
      </c>
      <c r="G1087" s="37">
        <v>8</v>
      </c>
      <c r="H1087" s="37" t="s">
        <v>28</v>
      </c>
      <c r="I1087" s="37" t="s">
        <v>29</v>
      </c>
      <c r="J1087" s="37" t="s">
        <v>241</v>
      </c>
      <c r="K1087" s="37">
        <v>230</v>
      </c>
      <c r="L1087" s="37" t="s">
        <v>30</v>
      </c>
    </row>
    <row r="1088" spans="1:12">
      <c r="A1088" s="37" t="s">
        <v>74</v>
      </c>
      <c r="B1088" s="37" t="s">
        <v>255</v>
      </c>
      <c r="C1088" s="37">
        <v>31.964633593941102</v>
      </c>
      <c r="D1088" s="37">
        <v>-81.135533939742899</v>
      </c>
      <c r="E1088" s="38">
        <v>42635.510416666664</v>
      </c>
      <c r="F1088" s="39">
        <v>0.51041666666666663</v>
      </c>
      <c r="G1088" s="37">
        <v>9</v>
      </c>
      <c r="H1088" s="37" t="s">
        <v>28</v>
      </c>
      <c r="I1088" s="37" t="s">
        <v>31</v>
      </c>
      <c r="J1088" s="37" t="s">
        <v>242</v>
      </c>
      <c r="K1088" s="37">
        <v>146</v>
      </c>
      <c r="L1088" s="37" t="s">
        <v>30</v>
      </c>
    </row>
    <row r="1089" spans="1:12">
      <c r="A1089" s="37" t="s">
        <v>60</v>
      </c>
      <c r="B1089" s="37" t="s">
        <v>254</v>
      </c>
      <c r="C1089" s="37">
        <v>32.030499465731999</v>
      </c>
      <c r="D1089" s="37">
        <v>-81.085066518624302</v>
      </c>
      <c r="E1089" s="38">
        <v>42635.517361111109</v>
      </c>
      <c r="F1089" s="39">
        <v>0.51736111111111116</v>
      </c>
      <c r="G1089" s="37">
        <v>9</v>
      </c>
      <c r="H1089" s="37" t="s">
        <v>28</v>
      </c>
      <c r="I1089" s="37" t="s">
        <v>31</v>
      </c>
      <c r="J1089" s="37" t="s">
        <v>242</v>
      </c>
      <c r="K1089" s="37">
        <v>291</v>
      </c>
      <c r="L1089" s="37" t="s">
        <v>30</v>
      </c>
    </row>
    <row r="1090" spans="1:12">
      <c r="A1090" s="37" t="s">
        <v>60</v>
      </c>
      <c r="B1090" s="37" t="s">
        <v>254</v>
      </c>
      <c r="C1090" s="37">
        <v>32.030499465731999</v>
      </c>
      <c r="D1090" s="37">
        <v>-81.085066518624302</v>
      </c>
      <c r="E1090" s="38">
        <v>42635.517361111109</v>
      </c>
      <c r="F1090" s="39">
        <v>0.51736111111111116</v>
      </c>
      <c r="G1090" s="37">
        <v>9</v>
      </c>
      <c r="H1090" s="37" t="s">
        <v>28</v>
      </c>
      <c r="I1090" s="37" t="s">
        <v>29</v>
      </c>
      <c r="J1090" s="37" t="s">
        <v>241</v>
      </c>
      <c r="K1090" s="37">
        <v>490</v>
      </c>
      <c r="L1090" s="37" t="s">
        <v>30</v>
      </c>
    </row>
    <row r="1091" spans="1:12">
      <c r="A1091" s="37" t="s">
        <v>75</v>
      </c>
      <c r="B1091" s="37" t="s">
        <v>256</v>
      </c>
      <c r="C1091" s="37">
        <v>31.965998805129299</v>
      </c>
      <c r="D1091" s="37">
        <v>-81.134277619450003</v>
      </c>
      <c r="E1091" s="38">
        <v>42635.517361111109</v>
      </c>
      <c r="F1091" s="39">
        <v>0.51736111111111105</v>
      </c>
      <c r="G1091" s="37">
        <v>9</v>
      </c>
      <c r="H1091" s="37" t="s">
        <v>28</v>
      </c>
      <c r="I1091" s="37" t="s">
        <v>31</v>
      </c>
      <c r="J1091" s="37" t="s">
        <v>242</v>
      </c>
      <c r="K1091" s="37">
        <v>84</v>
      </c>
      <c r="L1091" s="37" t="s">
        <v>30</v>
      </c>
    </row>
    <row r="1092" spans="1:12">
      <c r="A1092" s="37" t="s">
        <v>76</v>
      </c>
      <c r="B1092" s="37" t="s">
        <v>257</v>
      </c>
      <c r="C1092" s="37">
        <v>31.963846986497899</v>
      </c>
      <c r="D1092" s="37">
        <v>-81.120341943777106</v>
      </c>
      <c r="E1092" s="38">
        <v>42635.524305555555</v>
      </c>
      <c r="F1092" s="39">
        <v>0.52430555555555558</v>
      </c>
      <c r="G1092" s="37">
        <v>9</v>
      </c>
      <c r="H1092" s="37" t="s">
        <v>28</v>
      </c>
      <c r="I1092" s="37" t="s">
        <v>31</v>
      </c>
      <c r="J1092" s="37" t="s">
        <v>242</v>
      </c>
      <c r="K1092" s="37">
        <v>0</v>
      </c>
      <c r="L1092" s="37" t="s">
        <v>30</v>
      </c>
    </row>
    <row r="1093" spans="1:12">
      <c r="A1093" s="37" t="s">
        <v>77</v>
      </c>
      <c r="B1093" s="37" t="s">
        <v>257</v>
      </c>
      <c r="C1093" s="37">
        <v>31.963846986497899</v>
      </c>
      <c r="D1093" s="37">
        <v>-81.120341943777106</v>
      </c>
      <c r="E1093" s="38">
        <v>42635.524305555555</v>
      </c>
      <c r="F1093" s="39">
        <v>0.52430555555555558</v>
      </c>
      <c r="G1093" s="37">
        <v>9</v>
      </c>
      <c r="H1093" s="37" t="s">
        <v>28</v>
      </c>
      <c r="I1093" s="37" t="s">
        <v>31</v>
      </c>
      <c r="J1093" s="37" t="s">
        <v>242</v>
      </c>
      <c r="K1093" s="37">
        <v>0</v>
      </c>
      <c r="L1093" s="37" t="s">
        <v>30</v>
      </c>
    </row>
    <row r="1094" spans="1:12">
      <c r="A1094" s="37" t="s">
        <v>32</v>
      </c>
      <c r="B1094" s="37" t="s">
        <v>243</v>
      </c>
      <c r="C1094" s="37">
        <v>31.995887131649798</v>
      </c>
      <c r="D1094" s="37">
        <v>-81.090554392855694</v>
      </c>
      <c r="E1094" s="38">
        <v>42642.430555555555</v>
      </c>
      <c r="F1094" s="39">
        <v>0.43055555555555558</v>
      </c>
      <c r="G1094" s="37">
        <v>0</v>
      </c>
      <c r="H1094" s="37" t="s">
        <v>28</v>
      </c>
      <c r="I1094" s="37" t="s">
        <v>31</v>
      </c>
      <c r="J1094" s="37" t="s">
        <v>242</v>
      </c>
      <c r="K1094" s="37">
        <v>213</v>
      </c>
      <c r="L1094" s="37" t="s">
        <v>30</v>
      </c>
    </row>
    <row r="1095" spans="1:12">
      <c r="A1095" s="37" t="s">
        <v>32</v>
      </c>
      <c r="B1095" s="37" t="s">
        <v>243</v>
      </c>
      <c r="C1095" s="37">
        <v>31.995887131649798</v>
      </c>
      <c r="D1095" s="37">
        <v>-81.090554392855694</v>
      </c>
      <c r="E1095" s="38">
        <v>42642.430555555555</v>
      </c>
      <c r="F1095" s="39">
        <v>0.43055555555555558</v>
      </c>
      <c r="G1095" s="37">
        <v>0</v>
      </c>
      <c r="H1095" s="37" t="s">
        <v>28</v>
      </c>
      <c r="I1095" s="37" t="s">
        <v>29</v>
      </c>
      <c r="J1095" s="37" t="s">
        <v>241</v>
      </c>
      <c r="K1095" s="37">
        <v>260</v>
      </c>
      <c r="L1095" s="37" t="s">
        <v>30</v>
      </c>
    </row>
    <row r="1096" spans="1:12">
      <c r="A1096" s="37" t="s">
        <v>56</v>
      </c>
      <c r="B1096" s="37" t="s">
        <v>240</v>
      </c>
      <c r="C1096" s="37">
        <v>31.982481023192801</v>
      </c>
      <c r="D1096" s="37">
        <v>-81.111041875059797</v>
      </c>
      <c r="E1096" s="38">
        <v>42642.444444444445</v>
      </c>
      <c r="F1096" s="39">
        <v>0.44444444444444442</v>
      </c>
      <c r="G1096" s="37">
        <v>0</v>
      </c>
      <c r="H1096" s="37" t="s">
        <v>28</v>
      </c>
      <c r="I1096" s="37" t="s">
        <v>31</v>
      </c>
      <c r="J1096" s="37" t="s">
        <v>242</v>
      </c>
      <c r="K1096" s="37">
        <v>171</v>
      </c>
      <c r="L1096" s="37" t="s">
        <v>30</v>
      </c>
    </row>
    <row r="1097" spans="1:12">
      <c r="A1097" s="37" t="s">
        <v>56</v>
      </c>
      <c r="B1097" s="37" t="s">
        <v>240</v>
      </c>
      <c r="C1097" s="37">
        <v>31.982481023192801</v>
      </c>
      <c r="D1097" s="37">
        <v>-81.111041875059797</v>
      </c>
      <c r="E1097" s="38">
        <v>42642.444444444445</v>
      </c>
      <c r="F1097" s="39">
        <v>0.44444444444444442</v>
      </c>
      <c r="G1097" s="37">
        <v>0</v>
      </c>
      <c r="H1097" s="37" t="s">
        <v>28</v>
      </c>
      <c r="I1097" s="37" t="s">
        <v>29</v>
      </c>
      <c r="J1097" s="37" t="s">
        <v>241</v>
      </c>
      <c r="K1097" s="37">
        <v>460</v>
      </c>
      <c r="L1097" s="37" t="s">
        <v>30</v>
      </c>
    </row>
    <row r="1098" spans="1:12">
      <c r="A1098" s="37" t="s">
        <v>48</v>
      </c>
      <c r="B1098" s="37" t="s">
        <v>248</v>
      </c>
      <c r="C1098" s="37">
        <v>31.9806065034544</v>
      </c>
      <c r="D1098" s="37">
        <v>-81.125530850568197</v>
      </c>
      <c r="E1098" s="38">
        <v>42642.458333333336</v>
      </c>
      <c r="F1098" s="39">
        <v>0.45833333333333331</v>
      </c>
      <c r="G1098" s="37">
        <v>0</v>
      </c>
      <c r="H1098" s="37" t="s">
        <v>28</v>
      </c>
      <c r="I1098" s="37" t="s">
        <v>31</v>
      </c>
      <c r="J1098" s="37" t="s">
        <v>242</v>
      </c>
      <c r="K1098" s="37">
        <v>228</v>
      </c>
      <c r="L1098" s="37" t="s">
        <v>30</v>
      </c>
    </row>
    <row r="1099" spans="1:12">
      <c r="A1099" s="37" t="s">
        <v>48</v>
      </c>
      <c r="B1099" s="37" t="s">
        <v>248</v>
      </c>
      <c r="C1099" s="37">
        <v>31.9806065034544</v>
      </c>
      <c r="D1099" s="37">
        <v>-81.125530850568197</v>
      </c>
      <c r="E1099" s="38">
        <v>42642.458333333336</v>
      </c>
      <c r="F1099" s="39">
        <v>0.45833333333333331</v>
      </c>
      <c r="G1099" s="37">
        <v>0</v>
      </c>
      <c r="H1099" s="37" t="s">
        <v>28</v>
      </c>
      <c r="I1099" s="37" t="s">
        <v>29</v>
      </c>
      <c r="J1099" s="37" t="s">
        <v>241</v>
      </c>
      <c r="K1099" s="37">
        <v>1700</v>
      </c>
      <c r="L1099" s="37" t="s">
        <v>30</v>
      </c>
    </row>
    <row r="1100" spans="1:12">
      <c r="A1100" s="37" t="s">
        <v>37</v>
      </c>
      <c r="B1100" s="37" t="s">
        <v>247</v>
      </c>
      <c r="C1100" s="37">
        <v>31.984981640563198</v>
      </c>
      <c r="D1100" s="37">
        <v>-81.136930039878095</v>
      </c>
      <c r="E1100" s="38">
        <v>42271.428472222222</v>
      </c>
      <c r="F1100" s="39">
        <v>0.4284722222222222</v>
      </c>
      <c r="G1100" s="37">
        <v>0</v>
      </c>
      <c r="H1100" s="37" t="s">
        <v>28</v>
      </c>
      <c r="I1100" s="37" t="s">
        <v>29</v>
      </c>
      <c r="J1100" s="37" t="s">
        <v>241</v>
      </c>
      <c r="K1100" s="37">
        <v>7900</v>
      </c>
      <c r="L1100" s="37" t="s">
        <v>30</v>
      </c>
    </row>
    <row r="1101" spans="1:12">
      <c r="A1101" s="37" t="s">
        <v>37</v>
      </c>
      <c r="B1101" s="37" t="s">
        <v>247</v>
      </c>
      <c r="C1101" s="37">
        <v>31.984981640563198</v>
      </c>
      <c r="D1101" s="37">
        <v>-81.136930039878095</v>
      </c>
      <c r="E1101" s="38">
        <v>42341.479166666664</v>
      </c>
      <c r="F1101" s="39">
        <v>0.47916666666666669</v>
      </c>
      <c r="G1101" s="37">
        <v>1</v>
      </c>
      <c r="H1101" s="37" t="s">
        <v>28</v>
      </c>
      <c r="I1101" s="37" t="s">
        <v>29</v>
      </c>
      <c r="J1101" s="37" t="s">
        <v>241</v>
      </c>
      <c r="K1101" s="37">
        <v>54000</v>
      </c>
      <c r="L1101" s="37" t="s">
        <v>30</v>
      </c>
    </row>
    <row r="1102" spans="1:12">
      <c r="A1102" s="37" t="s">
        <v>43</v>
      </c>
      <c r="B1102" s="37" t="s">
        <v>247</v>
      </c>
      <c r="C1102" s="37">
        <v>31.984981640563198</v>
      </c>
      <c r="D1102" s="37">
        <v>-81.136930039878095</v>
      </c>
      <c r="E1102" s="38">
        <v>42346.475694444445</v>
      </c>
      <c r="F1102" s="39">
        <v>0.47569444444444442</v>
      </c>
      <c r="G1102" s="37">
        <v>1</v>
      </c>
      <c r="H1102" s="37" t="s">
        <v>28</v>
      </c>
      <c r="I1102" s="37" t="s">
        <v>29</v>
      </c>
      <c r="J1102" s="37" t="s">
        <v>241</v>
      </c>
      <c r="K1102" s="37">
        <v>330</v>
      </c>
      <c r="L1102" s="37" t="s">
        <v>30</v>
      </c>
    </row>
    <row r="1103" spans="1:12">
      <c r="A1103" s="37" t="s">
        <v>37</v>
      </c>
      <c r="B1103" s="37" t="s">
        <v>247</v>
      </c>
      <c r="C1103" s="37">
        <v>31.984981640563198</v>
      </c>
      <c r="D1103" s="37">
        <v>-81.136930039878095</v>
      </c>
      <c r="E1103" s="38">
        <v>42353.458333333336</v>
      </c>
      <c r="F1103" s="39">
        <v>0.45833333333333331</v>
      </c>
      <c r="G1103" s="37">
        <v>1</v>
      </c>
      <c r="H1103" s="37" t="s">
        <v>28</v>
      </c>
      <c r="I1103" s="37" t="s">
        <v>29</v>
      </c>
      <c r="J1103" s="37" t="s">
        <v>241</v>
      </c>
      <c r="K1103" s="37">
        <v>1500</v>
      </c>
      <c r="L1103" s="37" t="s">
        <v>30</v>
      </c>
    </row>
    <row r="1104" spans="1:12">
      <c r="A1104" s="37" t="s">
        <v>59</v>
      </c>
      <c r="B1104" s="37" t="s">
        <v>253</v>
      </c>
      <c r="C1104" s="37">
        <v>31.971748423804598</v>
      </c>
      <c r="D1104" s="37">
        <v>-81.125984676460405</v>
      </c>
      <c r="E1104" s="38">
        <v>42642.517361111109</v>
      </c>
      <c r="F1104" s="39">
        <v>0.51736111111111116</v>
      </c>
      <c r="G1104" s="37">
        <v>1</v>
      </c>
      <c r="H1104" s="37" t="s">
        <v>28</v>
      </c>
      <c r="I1104" s="37" t="s">
        <v>31</v>
      </c>
      <c r="J1104" s="37" t="s">
        <v>242</v>
      </c>
      <c r="K1104" s="37">
        <v>201</v>
      </c>
      <c r="L1104" s="37" t="s">
        <v>30</v>
      </c>
    </row>
    <row r="1105" spans="1:12">
      <c r="A1105" s="37" t="s">
        <v>59</v>
      </c>
      <c r="B1105" s="37" t="s">
        <v>253</v>
      </c>
      <c r="C1105" s="37">
        <v>31.971748423804598</v>
      </c>
      <c r="D1105" s="37">
        <v>-81.125984676460405</v>
      </c>
      <c r="E1105" s="38">
        <v>42642.517361111109</v>
      </c>
      <c r="F1105" s="39">
        <v>0.51736111111111116</v>
      </c>
      <c r="G1105" s="37">
        <v>1</v>
      </c>
      <c r="H1105" s="37" t="s">
        <v>28</v>
      </c>
      <c r="I1105" s="37" t="s">
        <v>29</v>
      </c>
      <c r="J1105" s="37" t="s">
        <v>241</v>
      </c>
      <c r="K1105" s="37">
        <v>490</v>
      </c>
      <c r="L1105" s="37" t="s">
        <v>30</v>
      </c>
    </row>
    <row r="1106" spans="1:12">
      <c r="A1106" s="37" t="s">
        <v>60</v>
      </c>
      <c r="B1106" s="37" t="s">
        <v>254</v>
      </c>
      <c r="C1106" s="37">
        <v>32.030499465731999</v>
      </c>
      <c r="D1106" s="37">
        <v>-81.085066518624302</v>
      </c>
      <c r="E1106" s="38">
        <v>42642.534722222219</v>
      </c>
      <c r="F1106" s="39">
        <v>0.53472222222222221</v>
      </c>
      <c r="G1106" s="37">
        <v>1</v>
      </c>
      <c r="H1106" s="37" t="s">
        <v>28</v>
      </c>
      <c r="I1106" s="37" t="s">
        <v>31</v>
      </c>
      <c r="J1106" s="37" t="s">
        <v>242</v>
      </c>
      <c r="K1106" s="37">
        <v>204</v>
      </c>
      <c r="L1106" s="37" t="s">
        <v>30</v>
      </c>
    </row>
    <row r="1107" spans="1:12">
      <c r="A1107" s="37" t="s">
        <v>60</v>
      </c>
      <c r="B1107" s="37" t="s">
        <v>254</v>
      </c>
      <c r="C1107" s="37">
        <v>32.030499465731999</v>
      </c>
      <c r="D1107" s="37">
        <v>-81.085066518624302</v>
      </c>
      <c r="E1107" s="38">
        <v>42642.534722222219</v>
      </c>
      <c r="F1107" s="39">
        <v>0.53472222222222221</v>
      </c>
      <c r="G1107" s="37">
        <v>1</v>
      </c>
      <c r="H1107" s="37" t="s">
        <v>28</v>
      </c>
      <c r="I1107" s="37" t="s">
        <v>29</v>
      </c>
      <c r="J1107" s="37" t="s">
        <v>241</v>
      </c>
      <c r="K1107" s="37">
        <v>4600</v>
      </c>
      <c r="L1107" s="37" t="s">
        <v>30</v>
      </c>
    </row>
    <row r="1108" spans="1:12">
      <c r="A1108" s="37" t="s">
        <v>73</v>
      </c>
      <c r="B1108" s="37" t="s">
        <v>251</v>
      </c>
      <c r="C1108" s="37">
        <v>31.993115442766999</v>
      </c>
      <c r="D1108" s="37">
        <v>-81.1013377418072</v>
      </c>
      <c r="E1108" s="38">
        <v>42661.489583333336</v>
      </c>
      <c r="F1108" s="39">
        <v>0.48958333333333331</v>
      </c>
      <c r="G1108" s="37">
        <v>10</v>
      </c>
      <c r="H1108" s="37" t="s">
        <v>28</v>
      </c>
      <c r="I1108" s="37" t="s">
        <v>31</v>
      </c>
      <c r="J1108" s="37" t="s">
        <v>242</v>
      </c>
      <c r="K1108" s="37">
        <v>41</v>
      </c>
      <c r="L1108" s="37" t="s">
        <v>30</v>
      </c>
    </row>
    <row r="1109" spans="1:12">
      <c r="A1109" s="37" t="s">
        <v>27</v>
      </c>
      <c r="B1109" s="37" t="s">
        <v>240</v>
      </c>
      <c r="C1109" s="37">
        <v>31.982481023192801</v>
      </c>
      <c r="D1109" s="37">
        <v>-81.111041875059797</v>
      </c>
      <c r="E1109" s="38">
        <v>42661.503472222219</v>
      </c>
      <c r="F1109" s="39">
        <v>0.50347222222222221</v>
      </c>
      <c r="G1109" s="37">
        <v>11</v>
      </c>
      <c r="H1109" s="37" t="s">
        <v>28</v>
      </c>
      <c r="I1109" s="37" t="s">
        <v>31</v>
      </c>
      <c r="J1109" s="37" t="s">
        <v>242</v>
      </c>
      <c r="K1109" s="37">
        <v>173</v>
      </c>
      <c r="L1109" s="37" t="s">
        <v>30</v>
      </c>
    </row>
    <row r="1110" spans="1:12">
      <c r="A1110" s="37" t="s">
        <v>37</v>
      </c>
      <c r="B1110" s="37" t="s">
        <v>247</v>
      </c>
      <c r="C1110" s="37">
        <v>31.984981640563198</v>
      </c>
      <c r="D1110" s="37">
        <v>-81.136930039878095</v>
      </c>
      <c r="E1110" s="38">
        <v>42367.454861111109</v>
      </c>
      <c r="F1110" s="39">
        <v>0.4548611111111111</v>
      </c>
      <c r="G1110" s="37">
        <v>6</v>
      </c>
      <c r="H1110" s="37" t="s">
        <v>28</v>
      </c>
      <c r="I1110" s="37" t="s">
        <v>29</v>
      </c>
      <c r="J1110" s="37" t="s">
        <v>241</v>
      </c>
      <c r="K1110" s="37">
        <v>230</v>
      </c>
      <c r="L1110" s="37" t="s">
        <v>30</v>
      </c>
    </row>
    <row r="1111" spans="1:12">
      <c r="A1111" s="37" t="s">
        <v>74</v>
      </c>
      <c r="B1111" s="37" t="s">
        <v>255</v>
      </c>
      <c r="C1111" s="37">
        <v>31.964633593941102</v>
      </c>
      <c r="D1111" s="37">
        <v>-81.135533939742899</v>
      </c>
      <c r="E1111" s="38">
        <v>42661.552083333336</v>
      </c>
      <c r="F1111" s="39">
        <v>0.55208333333333337</v>
      </c>
      <c r="G1111" s="37">
        <v>11</v>
      </c>
      <c r="H1111" s="37" t="s">
        <v>28</v>
      </c>
      <c r="I1111" s="37" t="s">
        <v>31</v>
      </c>
      <c r="J1111" s="37" t="s">
        <v>242</v>
      </c>
      <c r="K1111" s="37">
        <v>20</v>
      </c>
      <c r="L1111" s="37" t="s">
        <v>30</v>
      </c>
    </row>
    <row r="1112" spans="1:12">
      <c r="A1112" s="37" t="s">
        <v>75</v>
      </c>
      <c r="B1112" s="37" t="s">
        <v>256</v>
      </c>
      <c r="C1112" s="37">
        <v>31.965998805129299</v>
      </c>
      <c r="D1112" s="37">
        <v>-81.134277619450003</v>
      </c>
      <c r="E1112" s="38">
        <v>42661.559027777781</v>
      </c>
      <c r="F1112" s="39">
        <v>0.55902777777777779</v>
      </c>
      <c r="G1112" s="37">
        <v>11</v>
      </c>
      <c r="H1112" s="37" t="s">
        <v>28</v>
      </c>
      <c r="I1112" s="37" t="s">
        <v>31</v>
      </c>
      <c r="J1112" s="37" t="s">
        <v>242</v>
      </c>
      <c r="K1112" s="37">
        <v>52</v>
      </c>
      <c r="L1112" s="37" t="s">
        <v>30</v>
      </c>
    </row>
    <row r="1113" spans="1:12">
      <c r="A1113" s="37" t="s">
        <v>76</v>
      </c>
      <c r="B1113" s="37" t="s">
        <v>257</v>
      </c>
      <c r="C1113" s="37">
        <v>31.963846986497899</v>
      </c>
      <c r="D1113" s="37">
        <v>-81.120341943777106</v>
      </c>
      <c r="E1113" s="38">
        <v>42661.572916666664</v>
      </c>
      <c r="F1113" s="39">
        <v>0.57291666666666663</v>
      </c>
      <c r="G1113" s="37">
        <v>11</v>
      </c>
      <c r="H1113" s="37" t="s">
        <v>28</v>
      </c>
      <c r="I1113" s="37" t="s">
        <v>31</v>
      </c>
      <c r="J1113" s="37" t="s">
        <v>242</v>
      </c>
      <c r="K1113" s="37">
        <v>52</v>
      </c>
      <c r="L1113" s="37" t="s">
        <v>30</v>
      </c>
    </row>
    <row r="1114" spans="1:12">
      <c r="A1114" s="37" t="s">
        <v>77</v>
      </c>
      <c r="B1114" s="37" t="s">
        <v>257</v>
      </c>
      <c r="C1114" s="37">
        <v>31.963846986497899</v>
      </c>
      <c r="D1114" s="37">
        <v>-81.120341943777106</v>
      </c>
      <c r="E1114" s="38">
        <v>42661.572916666664</v>
      </c>
      <c r="F1114" s="39">
        <v>0.57291666666666663</v>
      </c>
      <c r="G1114" s="37">
        <v>11</v>
      </c>
      <c r="H1114" s="37" t="s">
        <v>28</v>
      </c>
      <c r="I1114" s="37" t="s">
        <v>31</v>
      </c>
      <c r="J1114" s="37" t="s">
        <v>242</v>
      </c>
      <c r="K1114" s="37">
        <v>52</v>
      </c>
      <c r="L1114" s="37" t="s">
        <v>30</v>
      </c>
    </row>
    <row r="1115" spans="1:12">
      <c r="A1115" s="37" t="s">
        <v>78</v>
      </c>
      <c r="B1115" s="37" t="s">
        <v>249</v>
      </c>
      <c r="C1115" s="37">
        <v>31.9867850198948</v>
      </c>
      <c r="D1115" s="37">
        <v>-81.116596661316706</v>
      </c>
      <c r="E1115" s="38">
        <v>42689.434027777781</v>
      </c>
      <c r="F1115" s="39">
        <v>0.43402777777777773</v>
      </c>
      <c r="G1115" s="37">
        <v>38</v>
      </c>
      <c r="H1115" s="37" t="s">
        <v>28</v>
      </c>
      <c r="I1115" s="37" t="s">
        <v>31</v>
      </c>
      <c r="J1115" s="37" t="s">
        <v>242</v>
      </c>
      <c r="K1115" s="37">
        <v>393</v>
      </c>
      <c r="L1115" s="37" t="s">
        <v>30</v>
      </c>
    </row>
    <row r="1116" spans="1:12">
      <c r="A1116" s="37" t="s">
        <v>73</v>
      </c>
      <c r="B1116" s="37" t="s">
        <v>251</v>
      </c>
      <c r="C1116" s="37">
        <v>31.993115442766999</v>
      </c>
      <c r="D1116" s="37">
        <v>-81.1013377418072</v>
      </c>
      <c r="E1116" s="38">
        <v>42689.447916666664</v>
      </c>
      <c r="F1116" s="39">
        <v>0.44791666666666669</v>
      </c>
      <c r="G1116" s="37">
        <v>38</v>
      </c>
      <c r="H1116" s="37" t="s">
        <v>28</v>
      </c>
      <c r="I1116" s="37" t="s">
        <v>31</v>
      </c>
      <c r="J1116" s="37" t="s">
        <v>242</v>
      </c>
      <c r="K1116" s="37">
        <v>408</v>
      </c>
      <c r="L1116" s="37" t="s">
        <v>30</v>
      </c>
    </row>
    <row r="1117" spans="1:12">
      <c r="A1117" s="37" t="s">
        <v>27</v>
      </c>
      <c r="B1117" s="37" t="s">
        <v>240</v>
      </c>
      <c r="C1117" s="37">
        <v>31.982481023192801</v>
      </c>
      <c r="D1117" s="37">
        <v>-81.111041875059797</v>
      </c>
      <c r="E1117" s="38">
        <v>42689.454861111109</v>
      </c>
      <c r="F1117" s="39">
        <v>0.4548611111111111</v>
      </c>
      <c r="G1117" s="37">
        <v>38</v>
      </c>
      <c r="H1117" s="37" t="s">
        <v>28</v>
      </c>
      <c r="I1117" s="37" t="s">
        <v>31</v>
      </c>
      <c r="J1117" s="37" t="s">
        <v>242</v>
      </c>
      <c r="K1117" s="37">
        <v>299</v>
      </c>
      <c r="L1117" s="37" t="s">
        <v>30</v>
      </c>
    </row>
    <row r="1118" spans="1:12">
      <c r="A1118" s="37" t="s">
        <v>43</v>
      </c>
      <c r="B1118" s="37" t="s">
        <v>247</v>
      </c>
      <c r="C1118" s="37">
        <v>31.984981640563198</v>
      </c>
      <c r="D1118" s="37">
        <v>-81.136930039878095</v>
      </c>
      <c r="E1118" s="38">
        <v>42432.458333333336</v>
      </c>
      <c r="F1118" s="39">
        <v>0.45833333333333331</v>
      </c>
      <c r="G1118" s="37">
        <v>0</v>
      </c>
      <c r="H1118" s="37" t="s">
        <v>28</v>
      </c>
      <c r="I1118" s="37" t="s">
        <v>29</v>
      </c>
      <c r="J1118" s="37" t="s">
        <v>241</v>
      </c>
      <c r="K1118" s="37">
        <v>1300</v>
      </c>
      <c r="L1118" s="37" t="s">
        <v>30</v>
      </c>
    </row>
    <row r="1119" spans="1:12">
      <c r="A1119" s="37" t="s">
        <v>75</v>
      </c>
      <c r="B1119" s="37" t="s">
        <v>256</v>
      </c>
      <c r="C1119" s="37">
        <v>31.965998805129299</v>
      </c>
      <c r="D1119" s="37">
        <v>-81.134277619450003</v>
      </c>
      <c r="E1119" s="38">
        <v>42689.506944444445</v>
      </c>
      <c r="F1119" s="39">
        <v>0.50694444444444442</v>
      </c>
      <c r="G1119" s="37">
        <v>39</v>
      </c>
      <c r="H1119" s="37" t="s">
        <v>28</v>
      </c>
      <c r="I1119" s="37" t="s">
        <v>31</v>
      </c>
      <c r="J1119" s="37" t="s">
        <v>242</v>
      </c>
      <c r="K1119" s="37">
        <v>51</v>
      </c>
      <c r="L1119" s="37" t="s">
        <v>30</v>
      </c>
    </row>
    <row r="1120" spans="1:12">
      <c r="A1120" s="37" t="s">
        <v>76</v>
      </c>
      <c r="B1120" s="37" t="s">
        <v>257</v>
      </c>
      <c r="C1120" s="37">
        <v>31.963846986497899</v>
      </c>
      <c r="D1120" s="37">
        <v>-81.120341943777106</v>
      </c>
      <c r="E1120" s="38">
        <v>42689.520833333336</v>
      </c>
      <c r="F1120" s="39">
        <v>0.52083333333333337</v>
      </c>
      <c r="G1120" s="37">
        <v>39</v>
      </c>
      <c r="H1120" s="37" t="s">
        <v>28</v>
      </c>
      <c r="I1120" s="37" t="s">
        <v>31</v>
      </c>
      <c r="J1120" s="37" t="s">
        <v>242</v>
      </c>
      <c r="K1120" s="37">
        <v>20</v>
      </c>
      <c r="L1120" s="37" t="s">
        <v>30</v>
      </c>
    </row>
    <row r="1121" spans="1:12">
      <c r="A1121" s="37" t="s">
        <v>77</v>
      </c>
      <c r="B1121" s="37" t="s">
        <v>257</v>
      </c>
      <c r="C1121" s="37">
        <v>31.963846986497899</v>
      </c>
      <c r="D1121" s="37">
        <v>-81.120341943777106</v>
      </c>
      <c r="E1121" s="38">
        <v>42689.520833333336</v>
      </c>
      <c r="F1121" s="39">
        <v>0.52083333333333337</v>
      </c>
      <c r="G1121" s="37">
        <v>39</v>
      </c>
      <c r="H1121" s="37" t="s">
        <v>28</v>
      </c>
      <c r="I1121" s="37" t="s">
        <v>31</v>
      </c>
      <c r="J1121" s="37" t="s">
        <v>242</v>
      </c>
      <c r="K1121" s="37">
        <v>20</v>
      </c>
      <c r="L1121" s="37" t="s">
        <v>30</v>
      </c>
    </row>
    <row r="1122" spans="1:12">
      <c r="A1122" s="37" t="s">
        <v>32</v>
      </c>
      <c r="B1122" s="37" t="s">
        <v>243</v>
      </c>
      <c r="C1122" s="37">
        <v>31.995887131649798</v>
      </c>
      <c r="D1122" s="37">
        <v>-81.090554392855694</v>
      </c>
      <c r="E1122" s="38">
        <v>42710.404166666667</v>
      </c>
      <c r="F1122" s="39">
        <v>0.40416666666666667</v>
      </c>
      <c r="G1122" s="37">
        <v>0</v>
      </c>
      <c r="H1122" s="37" t="s">
        <v>28</v>
      </c>
      <c r="I1122" s="37" t="s">
        <v>29</v>
      </c>
      <c r="J1122" s="37" t="s">
        <v>241</v>
      </c>
      <c r="K1122" s="37">
        <v>16000</v>
      </c>
      <c r="L1122" s="37" t="s">
        <v>30</v>
      </c>
    </row>
    <row r="1123" spans="1:12">
      <c r="A1123" s="37" t="s">
        <v>32</v>
      </c>
      <c r="B1123" s="37" t="s">
        <v>243</v>
      </c>
      <c r="C1123" s="37">
        <v>31.995887131649798</v>
      </c>
      <c r="D1123" s="37">
        <v>-81.090554392855694</v>
      </c>
      <c r="E1123" s="38">
        <v>42710.404166666667</v>
      </c>
      <c r="F1123" s="39">
        <v>0.40416666666666667</v>
      </c>
      <c r="G1123" s="37">
        <v>0</v>
      </c>
      <c r="H1123" s="37" t="s">
        <v>28</v>
      </c>
      <c r="I1123" s="37" t="s">
        <v>31</v>
      </c>
      <c r="J1123" s="37" t="s">
        <v>242</v>
      </c>
      <c r="K1123" s="37">
        <v>17329</v>
      </c>
      <c r="L1123" s="37" t="s">
        <v>30</v>
      </c>
    </row>
    <row r="1124" spans="1:12">
      <c r="A1124" s="37" t="s">
        <v>56</v>
      </c>
      <c r="B1124" s="37" t="s">
        <v>240</v>
      </c>
      <c r="C1124" s="37">
        <v>31.982481023192801</v>
      </c>
      <c r="D1124" s="37">
        <v>-81.111041875059797</v>
      </c>
      <c r="E1124" s="38">
        <v>42710.423611111109</v>
      </c>
      <c r="F1124" s="39">
        <v>0.4236111111111111</v>
      </c>
      <c r="G1124" s="37">
        <v>0</v>
      </c>
      <c r="H1124" s="37" t="s">
        <v>28</v>
      </c>
      <c r="I1124" s="37" t="s">
        <v>31</v>
      </c>
      <c r="J1124" s="37" t="s">
        <v>242</v>
      </c>
      <c r="K1124" s="37">
        <v>12997</v>
      </c>
      <c r="L1124" s="37" t="s">
        <v>30</v>
      </c>
    </row>
    <row r="1125" spans="1:12">
      <c r="A1125" s="37" t="s">
        <v>56</v>
      </c>
      <c r="B1125" s="37" t="s">
        <v>240</v>
      </c>
      <c r="C1125" s="37">
        <v>31.982481023192801</v>
      </c>
      <c r="D1125" s="37">
        <v>-81.111041875059797</v>
      </c>
      <c r="E1125" s="38">
        <v>42710.423611111109</v>
      </c>
      <c r="F1125" s="39">
        <v>0.4236111111111111</v>
      </c>
      <c r="G1125" s="37">
        <v>0</v>
      </c>
      <c r="H1125" s="37" t="s">
        <v>28</v>
      </c>
      <c r="I1125" s="37" t="s">
        <v>29</v>
      </c>
      <c r="J1125" s="37" t="s">
        <v>241</v>
      </c>
      <c r="K1125" s="37">
        <v>17000</v>
      </c>
      <c r="L1125" s="37" t="s">
        <v>30</v>
      </c>
    </row>
    <row r="1126" spans="1:12">
      <c r="A1126" s="37" t="s">
        <v>48</v>
      </c>
      <c r="B1126" s="37" t="s">
        <v>248</v>
      </c>
      <c r="C1126" s="37">
        <v>31.9806065034544</v>
      </c>
      <c r="D1126" s="37">
        <v>-81.125530850568197</v>
      </c>
      <c r="E1126" s="38">
        <v>42710.440972222219</v>
      </c>
      <c r="F1126" s="39">
        <v>0.44097222222222221</v>
      </c>
      <c r="G1126" s="37">
        <v>0</v>
      </c>
      <c r="H1126" s="37" t="s">
        <v>28</v>
      </c>
      <c r="I1126" s="37" t="s">
        <v>31</v>
      </c>
      <c r="J1126" s="37" t="s">
        <v>242</v>
      </c>
      <c r="K1126" s="37">
        <v>15531</v>
      </c>
      <c r="L1126" s="37" t="s">
        <v>30</v>
      </c>
    </row>
    <row r="1127" spans="1:12">
      <c r="A1127" s="37" t="s">
        <v>48</v>
      </c>
      <c r="B1127" s="37" t="s">
        <v>248</v>
      </c>
      <c r="C1127" s="37">
        <v>31.9806065034544</v>
      </c>
      <c r="D1127" s="37">
        <v>-81.125530850568197</v>
      </c>
      <c r="E1127" s="38">
        <v>42710.440972222219</v>
      </c>
      <c r="F1127" s="39">
        <v>0.44097222222222221</v>
      </c>
      <c r="G1127" s="37">
        <v>0</v>
      </c>
      <c r="H1127" s="37" t="s">
        <v>28</v>
      </c>
      <c r="I1127" s="37" t="s">
        <v>29</v>
      </c>
      <c r="J1127" s="37" t="s">
        <v>241</v>
      </c>
      <c r="K1127" s="37">
        <v>35000</v>
      </c>
      <c r="L1127" s="37" t="s">
        <v>30</v>
      </c>
    </row>
    <row r="1128" spans="1:12">
      <c r="A1128" s="37" t="s">
        <v>32</v>
      </c>
      <c r="B1128" s="37" t="s">
        <v>243</v>
      </c>
      <c r="C1128" s="37">
        <v>31.995887131649798</v>
      </c>
      <c r="D1128" s="37">
        <v>-81.090554392855694</v>
      </c>
      <c r="E1128" s="38">
        <v>42712.378472222219</v>
      </c>
      <c r="F1128" s="39">
        <v>0.37847222222222221</v>
      </c>
      <c r="G1128" s="37">
        <v>2</v>
      </c>
      <c r="H1128" s="37" t="s">
        <v>28</v>
      </c>
      <c r="I1128" s="37" t="s">
        <v>29</v>
      </c>
      <c r="J1128" s="37" t="s">
        <v>241</v>
      </c>
      <c r="K1128" s="37">
        <v>230</v>
      </c>
      <c r="L1128" s="37" t="s">
        <v>30</v>
      </c>
    </row>
    <row r="1129" spans="1:12">
      <c r="A1129" s="37" t="s">
        <v>32</v>
      </c>
      <c r="B1129" s="37" t="s">
        <v>243</v>
      </c>
      <c r="C1129" s="37">
        <v>31.995887131649798</v>
      </c>
      <c r="D1129" s="37">
        <v>-81.090554392855694</v>
      </c>
      <c r="E1129" s="38">
        <v>42712.378472222219</v>
      </c>
      <c r="F1129" s="39">
        <v>0.37847222222222221</v>
      </c>
      <c r="G1129" s="37">
        <v>2</v>
      </c>
      <c r="H1129" s="37" t="s">
        <v>28</v>
      </c>
      <c r="I1129" s="37" t="s">
        <v>31</v>
      </c>
      <c r="J1129" s="37" t="s">
        <v>242</v>
      </c>
      <c r="K1129" s="37">
        <v>563</v>
      </c>
      <c r="L1129" s="37" t="s">
        <v>30</v>
      </c>
    </row>
    <row r="1130" spans="1:12">
      <c r="A1130" s="37" t="s">
        <v>56</v>
      </c>
      <c r="B1130" s="37" t="s">
        <v>240</v>
      </c>
      <c r="C1130" s="37">
        <v>31.982481023192801</v>
      </c>
      <c r="D1130" s="37">
        <v>-81.111041875059797</v>
      </c>
      <c r="E1130" s="38">
        <v>42712.397222222222</v>
      </c>
      <c r="F1130" s="39">
        <v>0.3972222222222222</v>
      </c>
      <c r="G1130" s="37">
        <v>2</v>
      </c>
      <c r="H1130" s="37" t="s">
        <v>28</v>
      </c>
      <c r="I1130" s="37" t="s">
        <v>31</v>
      </c>
      <c r="J1130" s="37" t="s">
        <v>242</v>
      </c>
      <c r="K1130" s="37">
        <v>1191</v>
      </c>
      <c r="L1130" s="37" t="s">
        <v>30</v>
      </c>
    </row>
    <row r="1131" spans="1:12">
      <c r="A1131" s="37" t="s">
        <v>56</v>
      </c>
      <c r="B1131" s="37" t="s">
        <v>240</v>
      </c>
      <c r="C1131" s="37">
        <v>31.982481023192801</v>
      </c>
      <c r="D1131" s="37">
        <v>-81.111041875059797</v>
      </c>
      <c r="E1131" s="38">
        <v>42712.397222222222</v>
      </c>
      <c r="F1131" s="39">
        <v>0.3972222222222222</v>
      </c>
      <c r="G1131" s="37">
        <v>2</v>
      </c>
      <c r="H1131" s="37" t="s">
        <v>28</v>
      </c>
      <c r="I1131" s="37" t="s">
        <v>29</v>
      </c>
      <c r="J1131" s="37" t="s">
        <v>241</v>
      </c>
      <c r="K1131" s="37">
        <v>1300</v>
      </c>
      <c r="L1131" s="37" t="s">
        <v>30</v>
      </c>
    </row>
    <row r="1132" spans="1:12">
      <c r="A1132" s="37" t="s">
        <v>48</v>
      </c>
      <c r="B1132" s="37" t="s">
        <v>248</v>
      </c>
      <c r="C1132" s="37">
        <v>31.9806065034544</v>
      </c>
      <c r="D1132" s="37">
        <v>-81.125530850568197</v>
      </c>
      <c r="E1132" s="38">
        <v>42712.411111111112</v>
      </c>
      <c r="F1132" s="39">
        <v>0.41111111111111109</v>
      </c>
      <c r="G1132" s="37">
        <v>2</v>
      </c>
      <c r="H1132" s="37" t="s">
        <v>28</v>
      </c>
      <c r="I1132" s="37" t="s">
        <v>31</v>
      </c>
      <c r="J1132" s="37" t="s">
        <v>242</v>
      </c>
      <c r="K1132" s="37">
        <v>323</v>
      </c>
      <c r="L1132" s="37" t="s">
        <v>30</v>
      </c>
    </row>
    <row r="1133" spans="1:12">
      <c r="A1133" s="37" t="s">
        <v>48</v>
      </c>
      <c r="B1133" s="37" t="s">
        <v>248</v>
      </c>
      <c r="C1133" s="37">
        <v>31.9806065034544</v>
      </c>
      <c r="D1133" s="37">
        <v>-81.125530850568197</v>
      </c>
      <c r="E1133" s="38">
        <v>42712.411111111112</v>
      </c>
      <c r="F1133" s="39">
        <v>0.41111111111111109</v>
      </c>
      <c r="G1133" s="37">
        <v>2</v>
      </c>
      <c r="H1133" s="37" t="s">
        <v>28</v>
      </c>
      <c r="I1133" s="37" t="s">
        <v>29</v>
      </c>
      <c r="J1133" s="37" t="s">
        <v>241</v>
      </c>
      <c r="K1133" s="37">
        <v>4900</v>
      </c>
      <c r="L1133" s="37" t="s">
        <v>30</v>
      </c>
    </row>
    <row r="1134" spans="1:12">
      <c r="A1134" s="37" t="s">
        <v>37</v>
      </c>
      <c r="B1134" s="37" t="s">
        <v>247</v>
      </c>
      <c r="C1134" s="37">
        <v>31.984981640563198</v>
      </c>
      <c r="D1134" s="37">
        <v>-81.136930039878095</v>
      </c>
      <c r="E1134" s="38">
        <v>42439.458333333336</v>
      </c>
      <c r="F1134" s="39">
        <v>0.45833333333333331</v>
      </c>
      <c r="G1134" s="37">
        <v>6</v>
      </c>
      <c r="H1134" s="37" t="s">
        <v>28</v>
      </c>
      <c r="I1134" s="37" t="s">
        <v>29</v>
      </c>
      <c r="J1134" s="37" t="s">
        <v>241</v>
      </c>
      <c r="K1134" s="37">
        <v>330</v>
      </c>
      <c r="L1134" s="37" t="s">
        <v>30</v>
      </c>
    </row>
    <row r="1135" spans="1:12">
      <c r="A1135" s="37" t="s">
        <v>43</v>
      </c>
      <c r="B1135" s="37" t="s">
        <v>247</v>
      </c>
      <c r="C1135" s="37">
        <v>31.984981640563198</v>
      </c>
      <c r="D1135" s="37">
        <v>-81.136930039878095</v>
      </c>
      <c r="E1135" s="38">
        <v>42446.458333333336</v>
      </c>
      <c r="F1135" s="39">
        <v>0.45833333333333331</v>
      </c>
      <c r="G1135" s="37">
        <v>13</v>
      </c>
      <c r="H1135" s="37" t="s">
        <v>28</v>
      </c>
      <c r="I1135" s="37" t="s">
        <v>29</v>
      </c>
      <c r="J1135" s="37" t="s">
        <v>241</v>
      </c>
      <c r="K1135" s="37">
        <v>1700</v>
      </c>
      <c r="L1135" s="37" t="s">
        <v>30</v>
      </c>
    </row>
    <row r="1136" spans="1:12">
      <c r="A1136" s="37" t="s">
        <v>37</v>
      </c>
      <c r="B1136" s="37" t="s">
        <v>247</v>
      </c>
      <c r="C1136" s="37">
        <v>31.984981640563198</v>
      </c>
      <c r="D1136" s="37">
        <v>-81.136930039878095</v>
      </c>
      <c r="E1136" s="38">
        <v>42453.458333333336</v>
      </c>
      <c r="F1136" s="39">
        <v>0.45833333333333331</v>
      </c>
      <c r="G1136" s="37">
        <v>6</v>
      </c>
      <c r="H1136" s="37" t="s">
        <v>28</v>
      </c>
      <c r="I1136" s="37" t="s">
        <v>29</v>
      </c>
      <c r="J1136" s="37" t="s">
        <v>241</v>
      </c>
      <c r="K1136" s="37">
        <v>79</v>
      </c>
      <c r="L1136" s="37" t="s">
        <v>30</v>
      </c>
    </row>
    <row r="1137" spans="1:12">
      <c r="A1137" s="37" t="s">
        <v>37</v>
      </c>
      <c r="B1137" s="37" t="s">
        <v>247</v>
      </c>
      <c r="C1137" s="37">
        <v>31.984981640563198</v>
      </c>
      <c r="D1137" s="37">
        <v>-81.136930039878095</v>
      </c>
      <c r="E1137" s="38">
        <v>42530.440972222219</v>
      </c>
      <c r="F1137" s="39">
        <v>0.44097222222222221</v>
      </c>
      <c r="G1137" s="37">
        <v>3</v>
      </c>
      <c r="H1137" s="37" t="s">
        <v>28</v>
      </c>
      <c r="I1137" s="37" t="s">
        <v>29</v>
      </c>
      <c r="J1137" s="37" t="s">
        <v>241</v>
      </c>
      <c r="K1137" s="37">
        <v>460</v>
      </c>
      <c r="L1137" s="37" t="s">
        <v>30</v>
      </c>
    </row>
    <row r="1138" spans="1:12">
      <c r="A1138" s="37" t="s">
        <v>59</v>
      </c>
      <c r="B1138" s="37" t="s">
        <v>253</v>
      </c>
      <c r="C1138" s="37">
        <v>31.971748423804598</v>
      </c>
      <c r="D1138" s="37">
        <v>-81.125984676460405</v>
      </c>
      <c r="E1138" s="38">
        <v>42712.463194444441</v>
      </c>
      <c r="F1138" s="39">
        <v>0.46319444444444446</v>
      </c>
      <c r="G1138" s="37">
        <v>2</v>
      </c>
      <c r="H1138" s="37" t="s">
        <v>28</v>
      </c>
      <c r="I1138" s="37" t="s">
        <v>31</v>
      </c>
      <c r="J1138" s="37" t="s">
        <v>242</v>
      </c>
      <c r="K1138" s="37">
        <v>663</v>
      </c>
      <c r="L1138" s="37" t="s">
        <v>30</v>
      </c>
    </row>
    <row r="1139" spans="1:12">
      <c r="A1139" s="37" t="s">
        <v>59</v>
      </c>
      <c r="B1139" s="37" t="s">
        <v>253</v>
      </c>
      <c r="C1139" s="37">
        <v>31.971748423804598</v>
      </c>
      <c r="D1139" s="37">
        <v>-81.125984676460405</v>
      </c>
      <c r="E1139" s="38">
        <v>42712.463194444441</v>
      </c>
      <c r="F1139" s="39">
        <v>0.46319444444444446</v>
      </c>
      <c r="G1139" s="37">
        <v>2</v>
      </c>
      <c r="H1139" s="37" t="s">
        <v>28</v>
      </c>
      <c r="I1139" s="37" t="s">
        <v>29</v>
      </c>
      <c r="J1139" s="37" t="s">
        <v>241</v>
      </c>
      <c r="K1139" s="37">
        <v>4900</v>
      </c>
      <c r="L1139" s="37" t="s">
        <v>30</v>
      </c>
    </row>
    <row r="1140" spans="1:12">
      <c r="A1140" s="37" t="s">
        <v>60</v>
      </c>
      <c r="B1140" s="37" t="s">
        <v>254</v>
      </c>
      <c r="C1140" s="37">
        <v>32.030499465731999</v>
      </c>
      <c r="D1140" s="37">
        <v>-81.085066518624302</v>
      </c>
      <c r="E1140" s="38">
        <v>42712.480555555558</v>
      </c>
      <c r="F1140" s="39">
        <v>0.48055555555555557</v>
      </c>
      <c r="G1140" s="37">
        <v>2</v>
      </c>
      <c r="H1140" s="37" t="s">
        <v>28</v>
      </c>
      <c r="I1140" s="37" t="s">
        <v>31</v>
      </c>
      <c r="J1140" s="37" t="s">
        <v>242</v>
      </c>
      <c r="K1140" s="37">
        <v>359</v>
      </c>
      <c r="L1140" s="37" t="s">
        <v>30</v>
      </c>
    </row>
    <row r="1141" spans="1:12">
      <c r="A1141" s="37" t="s">
        <v>60</v>
      </c>
      <c r="B1141" s="37" t="s">
        <v>254</v>
      </c>
      <c r="C1141" s="37">
        <v>32.030499465731999</v>
      </c>
      <c r="D1141" s="37">
        <v>-81.085066518624302</v>
      </c>
      <c r="E1141" s="38">
        <v>42712.480555555558</v>
      </c>
      <c r="F1141" s="39">
        <v>0.48055555555555557</v>
      </c>
      <c r="G1141" s="37">
        <v>2</v>
      </c>
      <c r="H1141" s="37" t="s">
        <v>28</v>
      </c>
      <c r="I1141" s="37" t="s">
        <v>29</v>
      </c>
      <c r="J1141" s="37" t="s">
        <v>241</v>
      </c>
      <c r="K1141" s="37">
        <v>2300</v>
      </c>
      <c r="L1141" s="37" t="s">
        <v>30</v>
      </c>
    </row>
    <row r="1142" spans="1:12">
      <c r="A1142" s="37" t="s">
        <v>32</v>
      </c>
      <c r="B1142" s="37" t="s">
        <v>243</v>
      </c>
      <c r="C1142" s="37">
        <v>31.995887131649798</v>
      </c>
      <c r="D1142" s="37">
        <v>-81.090554392855694</v>
      </c>
      <c r="E1142" s="38">
        <v>42717.402777777781</v>
      </c>
      <c r="F1142" s="39">
        <v>0.40277777777777779</v>
      </c>
      <c r="G1142" s="37">
        <v>0</v>
      </c>
      <c r="H1142" s="37" t="s">
        <v>28</v>
      </c>
      <c r="I1142" s="37" t="s">
        <v>29</v>
      </c>
      <c r="J1142" s="37" t="s">
        <v>241</v>
      </c>
      <c r="K1142" s="37">
        <v>170</v>
      </c>
      <c r="L1142" s="37" t="s">
        <v>30</v>
      </c>
    </row>
    <row r="1143" spans="1:12">
      <c r="A1143" s="37" t="s">
        <v>32</v>
      </c>
      <c r="B1143" s="37" t="s">
        <v>243</v>
      </c>
      <c r="C1143" s="37">
        <v>31.995887131649798</v>
      </c>
      <c r="D1143" s="37">
        <v>-81.090554392855694</v>
      </c>
      <c r="E1143" s="38">
        <v>42717.402777777781</v>
      </c>
      <c r="F1143" s="39">
        <v>0.40277777777777779</v>
      </c>
      <c r="G1143" s="37">
        <v>0</v>
      </c>
      <c r="H1143" s="37" t="s">
        <v>28</v>
      </c>
      <c r="I1143" s="37" t="s">
        <v>31</v>
      </c>
      <c r="J1143" s="37" t="s">
        <v>242</v>
      </c>
      <c r="K1143" s="37">
        <v>281</v>
      </c>
      <c r="L1143" s="37" t="s">
        <v>30</v>
      </c>
    </row>
    <row r="1144" spans="1:12">
      <c r="A1144" s="37" t="s">
        <v>33</v>
      </c>
      <c r="B1144" s="37" t="s">
        <v>240</v>
      </c>
      <c r="C1144" s="37">
        <v>31.982481023192801</v>
      </c>
      <c r="D1144" s="37">
        <v>-81.111041875059797</v>
      </c>
      <c r="E1144" s="38">
        <v>42717.419444444444</v>
      </c>
      <c r="F1144" s="39">
        <v>0.41944444444444445</v>
      </c>
      <c r="G1144" s="37">
        <v>0</v>
      </c>
      <c r="H1144" s="37" t="s">
        <v>28</v>
      </c>
      <c r="I1144" s="37" t="s">
        <v>29</v>
      </c>
      <c r="J1144" s="37" t="s">
        <v>241</v>
      </c>
      <c r="K1144" s="37">
        <v>130</v>
      </c>
      <c r="L1144" s="37" t="s">
        <v>30</v>
      </c>
    </row>
    <row r="1145" spans="1:12">
      <c r="A1145" s="37" t="s">
        <v>33</v>
      </c>
      <c r="B1145" s="37" t="s">
        <v>240</v>
      </c>
      <c r="C1145" s="37">
        <v>31.982481023192801</v>
      </c>
      <c r="D1145" s="37">
        <v>-81.111041875059797</v>
      </c>
      <c r="E1145" s="38">
        <v>42717.419444444444</v>
      </c>
      <c r="F1145" s="39">
        <v>0.41944444444444445</v>
      </c>
      <c r="G1145" s="37">
        <v>0</v>
      </c>
      <c r="H1145" s="37" t="s">
        <v>28</v>
      </c>
      <c r="I1145" s="37" t="s">
        <v>31</v>
      </c>
      <c r="J1145" s="37" t="s">
        <v>242</v>
      </c>
      <c r="K1145" s="37">
        <v>156</v>
      </c>
      <c r="L1145" s="37" t="s">
        <v>30</v>
      </c>
    </row>
    <row r="1146" spans="1:12">
      <c r="A1146" s="37" t="s">
        <v>37</v>
      </c>
      <c r="B1146" s="37" t="s">
        <v>247</v>
      </c>
      <c r="C1146" s="37">
        <v>31.984981640563198</v>
      </c>
      <c r="D1146" s="37">
        <v>-81.136930039878095</v>
      </c>
      <c r="E1146" s="38">
        <v>42535.392361111109</v>
      </c>
      <c r="F1146" s="39">
        <v>0.3923611111111111</v>
      </c>
      <c r="G1146" s="37">
        <v>0</v>
      </c>
      <c r="H1146" s="37" t="s">
        <v>28</v>
      </c>
      <c r="I1146" s="37" t="s">
        <v>29</v>
      </c>
      <c r="J1146" s="37" t="s">
        <v>241</v>
      </c>
      <c r="K1146" s="37">
        <v>330</v>
      </c>
      <c r="L1146" s="37" t="s">
        <v>30</v>
      </c>
    </row>
    <row r="1147" spans="1:12">
      <c r="A1147" s="37" t="s">
        <v>37</v>
      </c>
      <c r="B1147" s="37" t="s">
        <v>247</v>
      </c>
      <c r="C1147" s="37">
        <v>31.984981640563198</v>
      </c>
      <c r="D1147" s="37">
        <v>-81.136930039878095</v>
      </c>
      <c r="E1147" s="38">
        <v>42542.440972222219</v>
      </c>
      <c r="F1147" s="39">
        <v>0.44097222222222221</v>
      </c>
      <c r="G1147" s="37">
        <v>4</v>
      </c>
      <c r="H1147" s="37" t="s">
        <v>28</v>
      </c>
      <c r="I1147" s="37" t="s">
        <v>29</v>
      </c>
      <c r="J1147" s="37" t="s">
        <v>241</v>
      </c>
      <c r="K1147" s="37">
        <v>460</v>
      </c>
      <c r="L1147" s="37" t="s">
        <v>30</v>
      </c>
    </row>
    <row r="1148" spans="1:12">
      <c r="A1148" s="37" t="s">
        <v>48</v>
      </c>
      <c r="B1148" s="37" t="s">
        <v>248</v>
      </c>
      <c r="C1148" s="37">
        <v>31.9806065034544</v>
      </c>
      <c r="D1148" s="37">
        <v>-81.125530850568197</v>
      </c>
      <c r="E1148" s="38">
        <v>42717.432638888888</v>
      </c>
      <c r="F1148" s="39">
        <v>0.43263888888888891</v>
      </c>
      <c r="G1148" s="37">
        <v>0</v>
      </c>
      <c r="H1148" s="37" t="s">
        <v>28</v>
      </c>
      <c r="I1148" s="37" t="s">
        <v>31</v>
      </c>
      <c r="J1148" s="37" t="s">
        <v>242</v>
      </c>
      <c r="K1148" s="37">
        <v>708</v>
      </c>
      <c r="L1148" s="37" t="s">
        <v>30</v>
      </c>
    </row>
    <row r="1149" spans="1:12">
      <c r="A1149" s="37" t="s">
        <v>48</v>
      </c>
      <c r="B1149" s="37" t="s">
        <v>248</v>
      </c>
      <c r="C1149" s="37">
        <v>31.9806065034544</v>
      </c>
      <c r="D1149" s="37">
        <v>-81.125530850568197</v>
      </c>
      <c r="E1149" s="38">
        <v>42717.432638888888</v>
      </c>
      <c r="F1149" s="39">
        <v>0.43263888888888891</v>
      </c>
      <c r="G1149" s="37">
        <v>0</v>
      </c>
      <c r="H1149" s="37" t="s">
        <v>28</v>
      </c>
      <c r="I1149" s="37" t="s">
        <v>29</v>
      </c>
      <c r="J1149" s="37" t="s">
        <v>241</v>
      </c>
      <c r="K1149" s="37">
        <v>1100</v>
      </c>
      <c r="L1149" s="37" t="s">
        <v>30</v>
      </c>
    </row>
    <row r="1150" spans="1:12">
      <c r="A1150" s="37" t="s">
        <v>60</v>
      </c>
      <c r="B1150" s="37" t="s">
        <v>254</v>
      </c>
      <c r="C1150" s="37">
        <v>32.030499465731999</v>
      </c>
      <c r="D1150" s="37">
        <v>-81.085066518624302</v>
      </c>
      <c r="E1150" s="38">
        <v>42717.432638888888</v>
      </c>
      <c r="F1150" s="39">
        <v>0.43263888888888891</v>
      </c>
      <c r="G1150" s="37">
        <v>0</v>
      </c>
      <c r="H1150" s="37" t="s">
        <v>28</v>
      </c>
      <c r="I1150" s="37" t="s">
        <v>29</v>
      </c>
      <c r="J1150" s="37" t="s">
        <v>241</v>
      </c>
      <c r="K1150" s="37">
        <v>200</v>
      </c>
      <c r="L1150" s="37" t="s">
        <v>30</v>
      </c>
    </row>
    <row r="1151" spans="1:12">
      <c r="A1151" s="37" t="s">
        <v>60</v>
      </c>
      <c r="B1151" s="37" t="s">
        <v>254</v>
      </c>
      <c r="C1151" s="37">
        <v>32.030499465731999</v>
      </c>
      <c r="D1151" s="37">
        <v>-81.085066518624302</v>
      </c>
      <c r="E1151" s="38">
        <v>42717.432638888888</v>
      </c>
      <c r="F1151" s="39">
        <v>0.43263888888888891</v>
      </c>
      <c r="G1151" s="37">
        <v>0</v>
      </c>
      <c r="H1151" s="37" t="s">
        <v>28</v>
      </c>
      <c r="I1151" s="37" t="s">
        <v>31</v>
      </c>
      <c r="J1151" s="37" t="s">
        <v>242</v>
      </c>
      <c r="K1151" s="37">
        <v>281</v>
      </c>
      <c r="L1151" s="37" t="s">
        <v>30</v>
      </c>
    </row>
    <row r="1152" spans="1:12">
      <c r="A1152" s="37" t="s">
        <v>59</v>
      </c>
      <c r="B1152" s="37" t="s">
        <v>253</v>
      </c>
      <c r="C1152" s="37">
        <v>31.971748423804598</v>
      </c>
      <c r="D1152" s="37">
        <v>-81.125984676460405</v>
      </c>
      <c r="E1152" s="38">
        <v>42717.432638888888</v>
      </c>
      <c r="F1152" s="39">
        <v>0.43263888888888891</v>
      </c>
      <c r="G1152" s="37">
        <v>0</v>
      </c>
      <c r="H1152" s="37" t="s">
        <v>28</v>
      </c>
      <c r="I1152" s="37" t="s">
        <v>29</v>
      </c>
      <c r="J1152" s="37" t="s">
        <v>241</v>
      </c>
      <c r="K1152" s="37">
        <v>200</v>
      </c>
      <c r="L1152" s="37" t="s">
        <v>30</v>
      </c>
    </row>
    <row r="1153" spans="1:12">
      <c r="A1153" s="37" t="s">
        <v>59</v>
      </c>
      <c r="B1153" s="37" t="s">
        <v>253</v>
      </c>
      <c r="C1153" s="37">
        <v>31.971748423804598</v>
      </c>
      <c r="D1153" s="37">
        <v>-81.125984676460405</v>
      </c>
      <c r="E1153" s="38">
        <v>42717.432638888888</v>
      </c>
      <c r="F1153" s="39">
        <v>0.43263888888888891</v>
      </c>
      <c r="G1153" s="37">
        <v>0</v>
      </c>
      <c r="H1153" s="37" t="s">
        <v>28</v>
      </c>
      <c r="I1153" s="37" t="s">
        <v>31</v>
      </c>
      <c r="J1153" s="37" t="s">
        <v>242</v>
      </c>
      <c r="K1153" s="37">
        <v>520</v>
      </c>
      <c r="L1153" s="37" t="s">
        <v>30</v>
      </c>
    </row>
    <row r="1154" spans="1:12">
      <c r="A1154" s="37" t="s">
        <v>37</v>
      </c>
      <c r="B1154" s="37" t="s">
        <v>247</v>
      </c>
      <c r="C1154" s="37">
        <v>31.984981640563198</v>
      </c>
      <c r="D1154" s="37">
        <v>-81.136930039878095</v>
      </c>
      <c r="E1154" s="38">
        <v>42549.444444444445</v>
      </c>
      <c r="F1154" s="39">
        <v>0.44444444444444442</v>
      </c>
      <c r="G1154" s="37">
        <v>0</v>
      </c>
      <c r="H1154" s="37" t="s">
        <v>28</v>
      </c>
      <c r="I1154" s="37" t="s">
        <v>29</v>
      </c>
      <c r="J1154" s="37" t="s">
        <v>241</v>
      </c>
      <c r="K1154" s="37">
        <v>330</v>
      </c>
      <c r="L1154" s="37" t="s">
        <v>30</v>
      </c>
    </row>
    <row r="1155" spans="1:12">
      <c r="A1155" s="37" t="s">
        <v>37</v>
      </c>
      <c r="B1155" s="37" t="s">
        <v>247</v>
      </c>
      <c r="C1155" s="37">
        <v>31.984981640563198</v>
      </c>
      <c r="D1155" s="37">
        <v>-81.136930039878095</v>
      </c>
      <c r="E1155" s="38">
        <v>42621.454861111109</v>
      </c>
      <c r="F1155" s="39">
        <v>0.4548611111111111</v>
      </c>
      <c r="G1155" s="37">
        <v>6</v>
      </c>
      <c r="H1155" s="37" t="s">
        <v>28</v>
      </c>
      <c r="I1155" s="37" t="s">
        <v>29</v>
      </c>
      <c r="J1155" s="37" t="s">
        <v>241</v>
      </c>
      <c r="K1155" s="37">
        <v>170</v>
      </c>
      <c r="L1155" s="37" t="s">
        <v>30</v>
      </c>
    </row>
    <row r="1156" spans="1:12">
      <c r="A1156" s="37" t="s">
        <v>32</v>
      </c>
      <c r="B1156" s="37" t="s">
        <v>243</v>
      </c>
      <c r="C1156" s="37">
        <v>31.995887131649798</v>
      </c>
      <c r="D1156" s="37">
        <v>-81.090554392855694</v>
      </c>
      <c r="E1156" s="38">
        <v>42724.402777777781</v>
      </c>
      <c r="F1156" s="39">
        <v>0.40277777777777779</v>
      </c>
      <c r="G1156" s="37">
        <v>1</v>
      </c>
      <c r="H1156" s="37" t="s">
        <v>28</v>
      </c>
      <c r="I1156" s="37" t="s">
        <v>29</v>
      </c>
      <c r="J1156" s="37" t="s">
        <v>241</v>
      </c>
      <c r="K1156" s="37">
        <v>400</v>
      </c>
      <c r="L1156" s="37" t="s">
        <v>30</v>
      </c>
    </row>
    <row r="1157" spans="1:12">
      <c r="A1157" s="37" t="s">
        <v>32</v>
      </c>
      <c r="B1157" s="37" t="s">
        <v>243</v>
      </c>
      <c r="C1157" s="37">
        <v>31.995887131649798</v>
      </c>
      <c r="D1157" s="37">
        <v>-81.090554392855694</v>
      </c>
      <c r="E1157" s="38">
        <v>42724.402777777781</v>
      </c>
      <c r="F1157" s="39">
        <v>0.40277777777777779</v>
      </c>
      <c r="G1157" s="37">
        <v>1</v>
      </c>
      <c r="H1157" s="37" t="s">
        <v>28</v>
      </c>
      <c r="I1157" s="37" t="s">
        <v>31</v>
      </c>
      <c r="J1157" s="37" t="s">
        <v>242</v>
      </c>
      <c r="K1157" s="37">
        <v>1160</v>
      </c>
      <c r="L1157" s="37" t="s">
        <v>30</v>
      </c>
    </row>
    <row r="1158" spans="1:12">
      <c r="A1158" s="37" t="s">
        <v>56</v>
      </c>
      <c r="B1158" s="37" t="s">
        <v>240</v>
      </c>
      <c r="C1158" s="37">
        <v>31.982481023192801</v>
      </c>
      <c r="D1158" s="37">
        <v>-81.111041875059797</v>
      </c>
      <c r="E1158" s="38">
        <v>42724.423611111109</v>
      </c>
      <c r="F1158" s="39">
        <v>0.4236111111111111</v>
      </c>
      <c r="G1158" s="37">
        <v>1</v>
      </c>
      <c r="H1158" s="37" t="s">
        <v>28</v>
      </c>
      <c r="I1158" s="37" t="s">
        <v>29</v>
      </c>
      <c r="J1158" s="37" t="s">
        <v>241</v>
      </c>
      <c r="K1158" s="37">
        <v>450</v>
      </c>
      <c r="L1158" s="37" t="s">
        <v>30</v>
      </c>
    </row>
    <row r="1159" spans="1:12">
      <c r="A1159" s="37" t="s">
        <v>56</v>
      </c>
      <c r="B1159" s="37" t="s">
        <v>240</v>
      </c>
      <c r="C1159" s="37">
        <v>31.982481023192801</v>
      </c>
      <c r="D1159" s="37">
        <v>-81.111041875059797</v>
      </c>
      <c r="E1159" s="38">
        <v>42724.423611111109</v>
      </c>
      <c r="F1159" s="39">
        <v>0.4236111111111111</v>
      </c>
      <c r="G1159" s="37">
        <v>1</v>
      </c>
      <c r="H1159" s="37" t="s">
        <v>28</v>
      </c>
      <c r="I1159" s="37" t="s">
        <v>31</v>
      </c>
      <c r="J1159" s="37" t="s">
        <v>242</v>
      </c>
      <c r="K1159" s="37">
        <v>1178</v>
      </c>
      <c r="L1159" s="37" t="s">
        <v>30</v>
      </c>
    </row>
    <row r="1160" spans="1:12">
      <c r="A1160" s="37" t="s">
        <v>48</v>
      </c>
      <c r="B1160" s="37" t="s">
        <v>248</v>
      </c>
      <c r="C1160" s="37">
        <v>31.9806065034544</v>
      </c>
      <c r="D1160" s="37">
        <v>-81.125530850568197</v>
      </c>
      <c r="E1160" s="38">
        <v>42724.4375</v>
      </c>
      <c r="F1160" s="39">
        <v>0.4375</v>
      </c>
      <c r="G1160" s="37">
        <v>1</v>
      </c>
      <c r="H1160" s="37" t="s">
        <v>28</v>
      </c>
      <c r="I1160" s="37" t="s">
        <v>31</v>
      </c>
      <c r="J1160" s="37" t="s">
        <v>242</v>
      </c>
      <c r="K1160" s="37">
        <v>1892</v>
      </c>
      <c r="L1160" s="37" t="s">
        <v>30</v>
      </c>
    </row>
    <row r="1161" spans="1:12">
      <c r="A1161" s="37" t="s">
        <v>48</v>
      </c>
      <c r="B1161" s="37" t="s">
        <v>248</v>
      </c>
      <c r="C1161" s="37">
        <v>31.9806065034544</v>
      </c>
      <c r="D1161" s="37">
        <v>-81.125530850568197</v>
      </c>
      <c r="E1161" s="38">
        <v>42724.4375</v>
      </c>
      <c r="F1161" s="39">
        <v>0.4375</v>
      </c>
      <c r="G1161" s="37">
        <v>1</v>
      </c>
      <c r="H1161" s="37" t="s">
        <v>28</v>
      </c>
      <c r="I1161" s="37" t="s">
        <v>29</v>
      </c>
      <c r="J1161" s="37" t="s">
        <v>241</v>
      </c>
      <c r="K1161" s="37">
        <v>2200</v>
      </c>
      <c r="L1161" s="37" t="s">
        <v>30</v>
      </c>
    </row>
    <row r="1162" spans="1:12">
      <c r="A1162" s="37" t="s">
        <v>37</v>
      </c>
      <c r="B1162" s="37" t="s">
        <v>247</v>
      </c>
      <c r="C1162" s="37">
        <v>31.984981640563198</v>
      </c>
      <c r="D1162" s="37">
        <v>-81.136930039878095</v>
      </c>
      <c r="E1162" s="38">
        <v>42628.465277777781</v>
      </c>
      <c r="F1162" s="39">
        <v>0.46527777777777779</v>
      </c>
      <c r="G1162" s="37">
        <v>1</v>
      </c>
      <c r="H1162" s="37" t="s">
        <v>28</v>
      </c>
      <c r="I1162" s="37" t="s">
        <v>29</v>
      </c>
      <c r="J1162" s="37" t="s">
        <v>241</v>
      </c>
      <c r="K1162" s="37">
        <v>940</v>
      </c>
      <c r="L1162" s="37" t="s">
        <v>30</v>
      </c>
    </row>
    <row r="1163" spans="1:12">
      <c r="A1163" s="37" t="s">
        <v>37</v>
      </c>
      <c r="B1163" s="37" t="s">
        <v>247</v>
      </c>
      <c r="C1163" s="37">
        <v>31.984981640563198</v>
      </c>
      <c r="D1163" s="37">
        <v>-81.136930039878095</v>
      </c>
      <c r="E1163" s="38">
        <v>42635.482638888891</v>
      </c>
      <c r="F1163" s="39">
        <v>0.4826388888888889</v>
      </c>
      <c r="G1163" s="37">
        <v>8</v>
      </c>
      <c r="H1163" s="37" t="s">
        <v>28</v>
      </c>
      <c r="I1163" s="37" t="s">
        <v>29</v>
      </c>
      <c r="J1163" s="37" t="s">
        <v>241</v>
      </c>
      <c r="K1163" s="37">
        <v>700</v>
      </c>
      <c r="L1163" s="37" t="s">
        <v>30</v>
      </c>
    </row>
    <row r="1164" spans="1:12">
      <c r="A1164" s="37" t="s">
        <v>37</v>
      </c>
      <c r="B1164" s="37" t="s">
        <v>247</v>
      </c>
      <c r="C1164" s="37">
        <v>31.984981640563198</v>
      </c>
      <c r="D1164" s="37">
        <v>-81.136930039878095</v>
      </c>
      <c r="E1164" s="38">
        <v>42642.5</v>
      </c>
      <c r="F1164" s="39">
        <v>0.5</v>
      </c>
      <c r="G1164" s="37">
        <v>1</v>
      </c>
      <c r="H1164" s="37" t="s">
        <v>28</v>
      </c>
      <c r="I1164" s="37" t="s">
        <v>29</v>
      </c>
      <c r="J1164" s="37" t="s">
        <v>241</v>
      </c>
      <c r="K1164" s="37">
        <v>330</v>
      </c>
      <c r="L1164" s="37" t="s">
        <v>30</v>
      </c>
    </row>
    <row r="1165" spans="1:12">
      <c r="A1165" s="37" t="s">
        <v>37</v>
      </c>
      <c r="B1165" s="37" t="s">
        <v>247</v>
      </c>
      <c r="C1165" s="37">
        <v>31.984981640563198</v>
      </c>
      <c r="D1165" s="37">
        <v>-81.136930039878095</v>
      </c>
      <c r="E1165" s="38">
        <v>42712.445833333331</v>
      </c>
      <c r="F1165" s="39">
        <v>0.44583333333333336</v>
      </c>
      <c r="G1165" s="37">
        <v>2</v>
      </c>
      <c r="H1165" s="37" t="s">
        <v>28</v>
      </c>
      <c r="I1165" s="37" t="s">
        <v>29</v>
      </c>
      <c r="J1165" s="37" t="s">
        <v>241</v>
      </c>
      <c r="K1165" s="37">
        <v>1700</v>
      </c>
      <c r="L1165" s="37" t="s">
        <v>30</v>
      </c>
    </row>
    <row r="1166" spans="1:12">
      <c r="A1166" s="37" t="s">
        <v>59</v>
      </c>
      <c r="B1166" s="37" t="s">
        <v>253</v>
      </c>
      <c r="C1166" s="37">
        <v>31.971748423804598</v>
      </c>
      <c r="D1166" s="37">
        <v>-81.125984676460405</v>
      </c>
      <c r="E1166" s="38">
        <v>42724.491666666669</v>
      </c>
      <c r="F1166" s="39">
        <v>0.49166666666666664</v>
      </c>
      <c r="G1166" s="37">
        <v>1</v>
      </c>
      <c r="H1166" s="37" t="s">
        <v>28</v>
      </c>
      <c r="I1166" s="37" t="s">
        <v>29</v>
      </c>
      <c r="J1166" s="37" t="s">
        <v>241</v>
      </c>
      <c r="K1166" s="37">
        <v>200</v>
      </c>
      <c r="L1166" s="37" t="s">
        <v>30</v>
      </c>
    </row>
    <row r="1167" spans="1:12">
      <c r="A1167" s="37" t="s">
        <v>59</v>
      </c>
      <c r="B1167" s="37" t="s">
        <v>253</v>
      </c>
      <c r="C1167" s="37">
        <v>31.971748423804598</v>
      </c>
      <c r="D1167" s="37">
        <v>-81.125984676460405</v>
      </c>
      <c r="E1167" s="38">
        <v>42724.491666666669</v>
      </c>
      <c r="F1167" s="39">
        <v>0.49166666666666664</v>
      </c>
      <c r="G1167" s="37">
        <v>1</v>
      </c>
      <c r="H1167" s="37" t="s">
        <v>28</v>
      </c>
      <c r="I1167" s="37" t="s">
        <v>31</v>
      </c>
      <c r="J1167" s="37" t="s">
        <v>242</v>
      </c>
      <c r="K1167" s="37">
        <v>332</v>
      </c>
      <c r="L1167" s="37" t="s">
        <v>30</v>
      </c>
    </row>
    <row r="1168" spans="1:12">
      <c r="A1168" s="37" t="s">
        <v>60</v>
      </c>
      <c r="B1168" s="37" t="s">
        <v>254</v>
      </c>
      <c r="C1168" s="37">
        <v>32.030499465731999</v>
      </c>
      <c r="D1168" s="37">
        <v>-81.085066518624302</v>
      </c>
      <c r="E1168" s="38">
        <v>42724.511805555558</v>
      </c>
      <c r="F1168" s="39">
        <v>0.51180555555555551</v>
      </c>
      <c r="G1168" s="37">
        <v>2</v>
      </c>
      <c r="H1168" s="37" t="s">
        <v>28</v>
      </c>
      <c r="I1168" s="37" t="s">
        <v>31</v>
      </c>
      <c r="J1168" s="37" t="s">
        <v>242</v>
      </c>
      <c r="K1168" s="37">
        <v>5012</v>
      </c>
      <c r="L1168" s="37" t="s">
        <v>30</v>
      </c>
    </row>
    <row r="1169" spans="1:12">
      <c r="A1169" s="37" t="s">
        <v>60</v>
      </c>
      <c r="B1169" s="37" t="s">
        <v>254</v>
      </c>
      <c r="C1169" s="37">
        <v>32.030499465731999</v>
      </c>
      <c r="D1169" s="37">
        <v>-81.085066518624302</v>
      </c>
      <c r="E1169" s="38">
        <v>42724.511805555558</v>
      </c>
      <c r="F1169" s="39">
        <v>0.51180555555555551</v>
      </c>
      <c r="G1169" s="37">
        <v>2</v>
      </c>
      <c r="H1169" s="37" t="s">
        <v>28</v>
      </c>
      <c r="I1169" s="37" t="s">
        <v>29</v>
      </c>
      <c r="J1169" s="37" t="s">
        <v>241</v>
      </c>
      <c r="K1169" s="37">
        <v>7900</v>
      </c>
      <c r="L1169" s="37" t="s">
        <v>30</v>
      </c>
    </row>
    <row r="1170" spans="1:12">
      <c r="A1170" s="37" t="s">
        <v>78</v>
      </c>
      <c r="B1170" s="37" t="s">
        <v>249</v>
      </c>
      <c r="C1170" s="37">
        <v>31.9867850198948</v>
      </c>
      <c r="D1170" s="37">
        <v>-81.116596661316706</v>
      </c>
      <c r="E1170" s="38">
        <v>42725.46875</v>
      </c>
      <c r="F1170" s="39">
        <v>0.46875</v>
      </c>
      <c r="G1170" s="37">
        <v>2</v>
      </c>
      <c r="H1170" s="37" t="s">
        <v>28</v>
      </c>
      <c r="I1170" s="37" t="s">
        <v>31</v>
      </c>
      <c r="J1170" s="37" t="s">
        <v>242</v>
      </c>
      <c r="K1170" s="37">
        <v>528</v>
      </c>
      <c r="L1170" s="37" t="s">
        <v>30</v>
      </c>
    </row>
    <row r="1171" spans="1:12">
      <c r="A1171" s="37" t="s">
        <v>73</v>
      </c>
      <c r="B1171" s="37" t="s">
        <v>251</v>
      </c>
      <c r="C1171" s="37">
        <v>31.993115442766999</v>
      </c>
      <c r="D1171" s="37">
        <v>-81.1013377418072</v>
      </c>
      <c r="E1171" s="38">
        <v>42725.479166666664</v>
      </c>
      <c r="F1171" s="39">
        <v>0.47916666666666669</v>
      </c>
      <c r="G1171" s="37">
        <v>2</v>
      </c>
      <c r="H1171" s="37" t="s">
        <v>28</v>
      </c>
      <c r="I1171" s="37" t="s">
        <v>31</v>
      </c>
      <c r="J1171" s="37" t="s">
        <v>242</v>
      </c>
      <c r="K1171" s="37">
        <v>213</v>
      </c>
      <c r="L1171" s="37" t="s">
        <v>30</v>
      </c>
    </row>
    <row r="1172" spans="1:12">
      <c r="A1172" s="37" t="s">
        <v>27</v>
      </c>
      <c r="B1172" s="37" t="s">
        <v>240</v>
      </c>
      <c r="C1172" s="37">
        <v>31.982481023192801</v>
      </c>
      <c r="D1172" s="37">
        <v>-81.111041875059797</v>
      </c>
      <c r="E1172" s="38">
        <v>42725.489583333336</v>
      </c>
      <c r="F1172" s="39">
        <v>0.48958333333333331</v>
      </c>
      <c r="G1172" s="37">
        <v>2</v>
      </c>
      <c r="H1172" s="37" t="s">
        <v>28</v>
      </c>
      <c r="I1172" s="37" t="s">
        <v>31</v>
      </c>
      <c r="J1172" s="37" t="s">
        <v>242</v>
      </c>
      <c r="K1172" s="37">
        <v>581</v>
      </c>
      <c r="L1172" s="37" t="s">
        <v>30</v>
      </c>
    </row>
    <row r="1173" spans="1:12">
      <c r="A1173" s="37" t="s">
        <v>37</v>
      </c>
      <c r="B1173" s="37" t="s">
        <v>247</v>
      </c>
      <c r="C1173" s="37">
        <v>31.984981640563198</v>
      </c>
      <c r="D1173" s="37">
        <v>-81.136930039878095</v>
      </c>
      <c r="E1173" s="38">
        <v>42717.467361111114</v>
      </c>
      <c r="F1173" s="39">
        <v>0.46736111111111112</v>
      </c>
      <c r="G1173" s="37">
        <v>0</v>
      </c>
      <c r="H1173" s="37" t="s">
        <v>28</v>
      </c>
      <c r="I1173" s="37" t="s">
        <v>29</v>
      </c>
      <c r="J1173" s="37" t="s">
        <v>241</v>
      </c>
      <c r="K1173" s="37">
        <v>270</v>
      </c>
      <c r="L1173" s="37" t="s">
        <v>30</v>
      </c>
    </row>
    <row r="1174" spans="1:12">
      <c r="A1174" s="37" t="s">
        <v>74</v>
      </c>
      <c r="B1174" s="37" t="s">
        <v>255</v>
      </c>
      <c r="C1174" s="37">
        <v>31.964633593941102</v>
      </c>
      <c r="D1174" s="37">
        <v>-81.135533939742899</v>
      </c>
      <c r="E1174" s="38">
        <v>42725.538194444445</v>
      </c>
      <c r="F1174" s="39">
        <v>0.53819444444444442</v>
      </c>
      <c r="G1174" s="37">
        <v>3</v>
      </c>
      <c r="H1174" s="37" t="s">
        <v>28</v>
      </c>
      <c r="I1174" s="37" t="s">
        <v>31</v>
      </c>
      <c r="J1174" s="37" t="s">
        <v>242</v>
      </c>
      <c r="K1174" s="37">
        <v>10</v>
      </c>
      <c r="L1174" s="37" t="s">
        <v>30</v>
      </c>
    </row>
    <row r="1175" spans="1:12">
      <c r="A1175" s="37" t="s">
        <v>75</v>
      </c>
      <c r="B1175" s="37" t="s">
        <v>256</v>
      </c>
      <c r="C1175" s="37">
        <v>31.965998805129299</v>
      </c>
      <c r="D1175" s="37">
        <v>-81.134277619450003</v>
      </c>
      <c r="E1175" s="38">
        <v>42725.545138888891</v>
      </c>
      <c r="F1175" s="39">
        <v>0.54513888888888895</v>
      </c>
      <c r="G1175" s="37">
        <v>3</v>
      </c>
      <c r="H1175" s="37" t="s">
        <v>28</v>
      </c>
      <c r="I1175" s="37" t="s">
        <v>31</v>
      </c>
      <c r="J1175" s="37" t="s">
        <v>242</v>
      </c>
      <c r="K1175" s="37">
        <v>235</v>
      </c>
      <c r="L1175" s="37" t="s">
        <v>30</v>
      </c>
    </row>
    <row r="1176" spans="1:12">
      <c r="A1176" s="37" t="s">
        <v>76</v>
      </c>
      <c r="B1176" s="37" t="s">
        <v>257</v>
      </c>
      <c r="C1176" s="37">
        <v>31.963846986497899</v>
      </c>
      <c r="D1176" s="37">
        <v>-81.120341943777106</v>
      </c>
      <c r="E1176" s="38">
        <v>42725.559027777781</v>
      </c>
      <c r="F1176" s="39">
        <v>0.55902777777777779</v>
      </c>
      <c r="G1176" s="37">
        <v>3</v>
      </c>
      <c r="H1176" s="37" t="s">
        <v>28</v>
      </c>
      <c r="I1176" s="37" t="s">
        <v>31</v>
      </c>
      <c r="J1176" s="37" t="s">
        <v>242</v>
      </c>
      <c r="K1176" s="37">
        <v>10</v>
      </c>
      <c r="L1176" s="37" t="s">
        <v>30</v>
      </c>
    </row>
    <row r="1177" spans="1:12">
      <c r="A1177" s="37" t="s">
        <v>77</v>
      </c>
      <c r="B1177" s="37" t="s">
        <v>257</v>
      </c>
      <c r="C1177" s="37">
        <v>31.963846986497899</v>
      </c>
      <c r="D1177" s="37">
        <v>-81.120341943777106</v>
      </c>
      <c r="E1177" s="38">
        <v>42725.559027777781</v>
      </c>
      <c r="F1177" s="39">
        <v>0.55902777777777779</v>
      </c>
      <c r="G1177" s="37">
        <v>3</v>
      </c>
      <c r="H1177" s="37" t="s">
        <v>28</v>
      </c>
      <c r="I1177" s="37" t="s">
        <v>31</v>
      </c>
      <c r="J1177" s="37" t="s">
        <v>242</v>
      </c>
      <c r="K1177" s="37">
        <v>10</v>
      </c>
      <c r="L1177" s="37" t="s">
        <v>30</v>
      </c>
    </row>
    <row r="1178" spans="1:12">
      <c r="A1178" s="37" t="s">
        <v>32</v>
      </c>
      <c r="B1178" s="37" t="s">
        <v>243</v>
      </c>
      <c r="C1178" s="37">
        <v>31.995887131649798</v>
      </c>
      <c r="D1178" s="37">
        <v>-81.090554392855694</v>
      </c>
      <c r="E1178" s="38">
        <v>42731.385416666664</v>
      </c>
      <c r="F1178" s="39">
        <v>0.38541666666666669</v>
      </c>
      <c r="G1178" s="37">
        <v>8</v>
      </c>
      <c r="H1178" s="37" t="s">
        <v>28</v>
      </c>
      <c r="I1178" s="37" t="s">
        <v>29</v>
      </c>
      <c r="J1178" s="37" t="s">
        <v>241</v>
      </c>
      <c r="K1178" s="37">
        <v>78</v>
      </c>
      <c r="L1178" s="37" t="s">
        <v>30</v>
      </c>
    </row>
    <row r="1179" spans="1:12">
      <c r="A1179" s="37" t="s">
        <v>32</v>
      </c>
      <c r="B1179" s="37" t="s">
        <v>243</v>
      </c>
      <c r="C1179" s="37">
        <v>31.995887131649798</v>
      </c>
      <c r="D1179" s="37">
        <v>-81.090554392855694</v>
      </c>
      <c r="E1179" s="38">
        <v>42731.385416666664</v>
      </c>
      <c r="F1179" s="39">
        <v>0.38541666666666669</v>
      </c>
      <c r="G1179" s="37">
        <v>8</v>
      </c>
      <c r="H1179" s="37" t="s">
        <v>28</v>
      </c>
      <c r="I1179" s="37" t="s">
        <v>31</v>
      </c>
      <c r="J1179" s="37" t="s">
        <v>242</v>
      </c>
      <c r="K1179" s="37">
        <v>96</v>
      </c>
      <c r="L1179" s="37" t="s">
        <v>30</v>
      </c>
    </row>
    <row r="1180" spans="1:12">
      <c r="A1180" s="37" t="s">
        <v>56</v>
      </c>
      <c r="B1180" s="37" t="s">
        <v>240</v>
      </c>
      <c r="C1180" s="37">
        <v>31.982481023192801</v>
      </c>
      <c r="D1180" s="37">
        <v>-81.111041875059797</v>
      </c>
      <c r="E1180" s="38">
        <v>42731.425694444442</v>
      </c>
      <c r="F1180" s="39">
        <v>0.42569444444444443</v>
      </c>
      <c r="G1180" s="37">
        <v>8</v>
      </c>
      <c r="H1180" s="37" t="s">
        <v>28</v>
      </c>
      <c r="I1180" s="37" t="s">
        <v>29</v>
      </c>
      <c r="J1180" s="37" t="s">
        <v>241</v>
      </c>
      <c r="K1180" s="37">
        <v>200</v>
      </c>
      <c r="L1180" s="37" t="s">
        <v>30</v>
      </c>
    </row>
    <row r="1181" spans="1:12">
      <c r="A1181" s="37" t="s">
        <v>56</v>
      </c>
      <c r="B1181" s="37" t="s">
        <v>240</v>
      </c>
      <c r="C1181" s="37">
        <v>31.982481023192801</v>
      </c>
      <c r="D1181" s="37">
        <v>-81.111041875059797</v>
      </c>
      <c r="E1181" s="38">
        <v>42731.425694444442</v>
      </c>
      <c r="F1181" s="39">
        <v>0.42569444444444443</v>
      </c>
      <c r="G1181" s="37">
        <v>8</v>
      </c>
      <c r="H1181" s="37" t="s">
        <v>28</v>
      </c>
      <c r="I1181" s="37" t="s">
        <v>31</v>
      </c>
      <c r="J1181" s="37" t="s">
        <v>242</v>
      </c>
      <c r="K1181" s="37">
        <v>256</v>
      </c>
      <c r="L1181" s="37" t="s">
        <v>30</v>
      </c>
    </row>
    <row r="1182" spans="1:12">
      <c r="A1182" s="37" t="s">
        <v>48</v>
      </c>
      <c r="B1182" s="37" t="s">
        <v>248</v>
      </c>
      <c r="C1182" s="37">
        <v>31.9806065034544</v>
      </c>
      <c r="D1182" s="37">
        <v>-81.125530850568197</v>
      </c>
      <c r="E1182" s="38">
        <v>42731.440972222219</v>
      </c>
      <c r="F1182" s="39">
        <v>0.44097222222222221</v>
      </c>
      <c r="G1182" s="37">
        <v>8</v>
      </c>
      <c r="H1182" s="37" t="s">
        <v>28</v>
      </c>
      <c r="I1182" s="37" t="s">
        <v>31</v>
      </c>
      <c r="J1182" s="37" t="s">
        <v>242</v>
      </c>
      <c r="K1182" s="37">
        <v>538</v>
      </c>
      <c r="L1182" s="37" t="s">
        <v>30</v>
      </c>
    </row>
    <row r="1183" spans="1:12">
      <c r="A1183" s="37" t="s">
        <v>48</v>
      </c>
      <c r="B1183" s="37" t="s">
        <v>248</v>
      </c>
      <c r="C1183" s="37">
        <v>31.9806065034544</v>
      </c>
      <c r="D1183" s="37">
        <v>-81.125530850568197</v>
      </c>
      <c r="E1183" s="38">
        <v>42731.440972222219</v>
      </c>
      <c r="F1183" s="39">
        <v>0.44097222222222221</v>
      </c>
      <c r="G1183" s="37">
        <v>8</v>
      </c>
      <c r="H1183" s="37" t="s">
        <v>28</v>
      </c>
      <c r="I1183" s="37" t="s">
        <v>29</v>
      </c>
      <c r="J1183" s="37" t="s">
        <v>241</v>
      </c>
      <c r="K1183" s="37">
        <v>1300</v>
      </c>
      <c r="L1183" s="37" t="s">
        <v>30</v>
      </c>
    </row>
    <row r="1184" spans="1:12">
      <c r="A1184" s="37" t="s">
        <v>37</v>
      </c>
      <c r="B1184" s="37" t="s">
        <v>247</v>
      </c>
      <c r="C1184" s="37">
        <v>31.984981640563198</v>
      </c>
      <c r="D1184" s="37">
        <v>-81.136930039878095</v>
      </c>
      <c r="E1184" s="38">
        <v>42724.473611111112</v>
      </c>
      <c r="F1184" s="39">
        <v>0.47361111111111109</v>
      </c>
      <c r="G1184" s="37">
        <v>1</v>
      </c>
      <c r="H1184" s="37" t="s">
        <v>28</v>
      </c>
      <c r="I1184" s="37" t="s">
        <v>29</v>
      </c>
      <c r="J1184" s="37" t="s">
        <v>241</v>
      </c>
      <c r="K1184" s="37">
        <v>400</v>
      </c>
      <c r="L1184" s="37" t="s">
        <v>30</v>
      </c>
    </row>
    <row r="1185" spans="1:12">
      <c r="A1185" s="37" t="s">
        <v>37</v>
      </c>
      <c r="B1185" s="37" t="s">
        <v>247</v>
      </c>
      <c r="C1185" s="37">
        <v>31.984981640563198</v>
      </c>
      <c r="D1185" s="37">
        <v>-81.136930039878095</v>
      </c>
      <c r="E1185" s="38">
        <v>42731.473611111112</v>
      </c>
      <c r="F1185" s="39">
        <v>0.47361111111111109</v>
      </c>
      <c r="G1185" s="37">
        <v>8</v>
      </c>
      <c r="H1185" s="37" t="s">
        <v>28</v>
      </c>
      <c r="I1185" s="37" t="s">
        <v>29</v>
      </c>
      <c r="J1185" s="37" t="s">
        <v>241</v>
      </c>
      <c r="K1185" s="37">
        <v>200</v>
      </c>
      <c r="L1185" s="37" t="s">
        <v>30</v>
      </c>
    </row>
    <row r="1186" spans="1:12">
      <c r="A1186" s="37" t="s">
        <v>37</v>
      </c>
      <c r="B1186" s="37" t="s">
        <v>247</v>
      </c>
      <c r="C1186" s="37">
        <v>31.984981640563198</v>
      </c>
      <c r="D1186" s="37">
        <v>-81.136930039878095</v>
      </c>
      <c r="E1186" s="38">
        <v>42801.464583333334</v>
      </c>
      <c r="F1186" s="39">
        <v>0.46458333333333335</v>
      </c>
      <c r="G1186" s="37">
        <v>5</v>
      </c>
      <c r="H1186" s="37" t="s">
        <v>28</v>
      </c>
      <c r="I1186" s="37" t="s">
        <v>29</v>
      </c>
      <c r="J1186" s="37" t="s">
        <v>241</v>
      </c>
      <c r="K1186" s="37">
        <v>330</v>
      </c>
      <c r="L1186" s="37" t="s">
        <v>30</v>
      </c>
    </row>
    <row r="1187" spans="1:12">
      <c r="A1187" s="37" t="s">
        <v>37</v>
      </c>
      <c r="B1187" s="37" t="s">
        <v>247</v>
      </c>
      <c r="C1187" s="37">
        <v>31.984981640563198</v>
      </c>
      <c r="D1187" s="37">
        <v>-81.136930039878095</v>
      </c>
      <c r="E1187" s="38">
        <v>42808.47152777778</v>
      </c>
      <c r="F1187" s="39">
        <v>0.47152777777777777</v>
      </c>
      <c r="G1187" s="37">
        <v>0</v>
      </c>
      <c r="H1187" s="37" t="s">
        <v>28</v>
      </c>
      <c r="I1187" s="37" t="s">
        <v>29</v>
      </c>
      <c r="J1187" s="37" t="s">
        <v>241</v>
      </c>
      <c r="K1187" s="37">
        <v>450</v>
      </c>
      <c r="L1187" s="37" t="s">
        <v>30</v>
      </c>
    </row>
    <row r="1188" spans="1:12">
      <c r="A1188" s="37" t="s">
        <v>59</v>
      </c>
      <c r="B1188" s="37" t="s">
        <v>253</v>
      </c>
      <c r="C1188" s="37">
        <v>31.971748423804598</v>
      </c>
      <c r="D1188" s="37">
        <v>-81.125984676460405</v>
      </c>
      <c r="E1188" s="38">
        <v>42731.488194444442</v>
      </c>
      <c r="F1188" s="39">
        <v>0.48819444444444443</v>
      </c>
      <c r="G1188" s="37">
        <v>8</v>
      </c>
      <c r="H1188" s="37" t="s">
        <v>28</v>
      </c>
      <c r="I1188" s="37" t="s">
        <v>31</v>
      </c>
      <c r="J1188" s="37" t="s">
        <v>242</v>
      </c>
      <c r="K1188" s="37">
        <v>341</v>
      </c>
      <c r="L1188" s="37" t="s">
        <v>30</v>
      </c>
    </row>
    <row r="1189" spans="1:12">
      <c r="A1189" s="37" t="s">
        <v>59</v>
      </c>
      <c r="B1189" s="37" t="s">
        <v>253</v>
      </c>
      <c r="C1189" s="37">
        <v>31.971748423804598</v>
      </c>
      <c r="D1189" s="37">
        <v>-81.125984676460405</v>
      </c>
      <c r="E1189" s="38">
        <v>42731.488194444442</v>
      </c>
      <c r="F1189" s="39">
        <v>0.48819444444444443</v>
      </c>
      <c r="G1189" s="37">
        <v>8</v>
      </c>
      <c r="H1189" s="37" t="s">
        <v>28</v>
      </c>
      <c r="I1189" s="37" t="s">
        <v>29</v>
      </c>
      <c r="J1189" s="37" t="s">
        <v>241</v>
      </c>
      <c r="K1189" s="37">
        <v>450</v>
      </c>
      <c r="L1189" s="37" t="s">
        <v>30</v>
      </c>
    </row>
    <row r="1190" spans="1:12">
      <c r="A1190" s="37" t="s">
        <v>60</v>
      </c>
      <c r="B1190" s="37" t="s">
        <v>254</v>
      </c>
      <c r="C1190" s="37">
        <v>32.030499465731999</v>
      </c>
      <c r="D1190" s="37">
        <v>-81.085066518624302</v>
      </c>
      <c r="E1190" s="38">
        <v>42731.513888888891</v>
      </c>
      <c r="F1190" s="39">
        <v>0.51388888888888884</v>
      </c>
      <c r="G1190" s="37">
        <v>9</v>
      </c>
      <c r="H1190" s="37" t="s">
        <v>28</v>
      </c>
      <c r="I1190" s="37" t="s">
        <v>31</v>
      </c>
      <c r="J1190" s="37" t="s">
        <v>242</v>
      </c>
      <c r="K1190" s="37">
        <v>245</v>
      </c>
      <c r="L1190" s="37" t="s">
        <v>30</v>
      </c>
    </row>
    <row r="1191" spans="1:12">
      <c r="A1191" s="37" t="s">
        <v>60</v>
      </c>
      <c r="B1191" s="37" t="s">
        <v>254</v>
      </c>
      <c r="C1191" s="37">
        <v>32.030499465731999</v>
      </c>
      <c r="D1191" s="37">
        <v>-81.085066518624302</v>
      </c>
      <c r="E1191" s="38">
        <v>42731.513888888891</v>
      </c>
      <c r="F1191" s="39">
        <v>0.51388888888888884</v>
      </c>
      <c r="G1191" s="37">
        <v>9</v>
      </c>
      <c r="H1191" s="37" t="s">
        <v>28</v>
      </c>
      <c r="I1191" s="37" t="s">
        <v>29</v>
      </c>
      <c r="J1191" s="37" t="s">
        <v>241</v>
      </c>
      <c r="K1191" s="37">
        <v>270</v>
      </c>
      <c r="L1191" s="37" t="s">
        <v>30</v>
      </c>
    </row>
    <row r="1192" spans="1:12">
      <c r="A1192" s="37" t="s">
        <v>78</v>
      </c>
      <c r="B1192" s="37" t="s">
        <v>249</v>
      </c>
      <c r="C1192" s="37">
        <v>31.9867850198948</v>
      </c>
      <c r="D1192" s="37">
        <v>-81.116596661316706</v>
      </c>
      <c r="E1192" s="38">
        <v>42755.479166666664</v>
      </c>
      <c r="F1192" s="39">
        <v>0.47916666666666669</v>
      </c>
      <c r="G1192" s="37">
        <v>13</v>
      </c>
      <c r="H1192" s="37" t="s">
        <v>28</v>
      </c>
      <c r="I1192" s="37" t="s">
        <v>31</v>
      </c>
      <c r="J1192" s="37" t="s">
        <v>242</v>
      </c>
      <c r="K1192" s="37">
        <v>118</v>
      </c>
      <c r="L1192" s="37" t="s">
        <v>30</v>
      </c>
    </row>
    <row r="1193" spans="1:12">
      <c r="A1193" s="37" t="s">
        <v>73</v>
      </c>
      <c r="B1193" s="37" t="s">
        <v>251</v>
      </c>
      <c r="C1193" s="37">
        <v>31.993115442766999</v>
      </c>
      <c r="D1193" s="37">
        <v>-81.1013377418072</v>
      </c>
      <c r="E1193" s="38">
        <v>42755.489583333336</v>
      </c>
      <c r="F1193" s="39">
        <v>0.48958333333333331</v>
      </c>
      <c r="G1193" s="37">
        <v>13</v>
      </c>
      <c r="H1193" s="37" t="s">
        <v>28</v>
      </c>
      <c r="I1193" s="37" t="s">
        <v>31</v>
      </c>
      <c r="J1193" s="37" t="s">
        <v>242</v>
      </c>
      <c r="K1193" s="37">
        <v>206</v>
      </c>
      <c r="L1193" s="37" t="s">
        <v>30</v>
      </c>
    </row>
    <row r="1194" spans="1:12">
      <c r="A1194" s="37" t="s">
        <v>27</v>
      </c>
      <c r="B1194" s="37" t="s">
        <v>240</v>
      </c>
      <c r="C1194" s="37">
        <v>31.982481023192801</v>
      </c>
      <c r="D1194" s="37">
        <v>-81.111041875059797</v>
      </c>
      <c r="E1194" s="38">
        <v>42755.506944444445</v>
      </c>
      <c r="F1194" s="39">
        <v>0.50694444444444442</v>
      </c>
      <c r="G1194" s="37">
        <v>14</v>
      </c>
      <c r="H1194" s="37" t="s">
        <v>28</v>
      </c>
      <c r="I1194" s="37" t="s">
        <v>31</v>
      </c>
      <c r="J1194" s="37" t="s">
        <v>242</v>
      </c>
      <c r="K1194" s="37">
        <v>328</v>
      </c>
      <c r="L1194" s="37" t="s">
        <v>30</v>
      </c>
    </row>
    <row r="1195" spans="1:12">
      <c r="A1195" s="37" t="s">
        <v>37</v>
      </c>
      <c r="B1195" s="37" t="s">
        <v>247</v>
      </c>
      <c r="C1195" s="37">
        <v>31.984981640563198</v>
      </c>
      <c r="D1195" s="37">
        <v>-81.136930039878095</v>
      </c>
      <c r="E1195" s="38">
        <v>42815.467361111114</v>
      </c>
      <c r="F1195" s="39">
        <v>0.46736111111111112</v>
      </c>
      <c r="G1195" s="37">
        <v>7</v>
      </c>
      <c r="H1195" s="37" t="s">
        <v>28</v>
      </c>
      <c r="I1195" s="37" t="s">
        <v>29</v>
      </c>
      <c r="J1195" s="37" t="s">
        <v>241</v>
      </c>
      <c r="K1195" s="37">
        <v>170</v>
      </c>
      <c r="L1195" s="37" t="s">
        <v>30</v>
      </c>
    </row>
    <row r="1196" spans="1:12">
      <c r="A1196" s="37" t="s">
        <v>74</v>
      </c>
      <c r="B1196" s="37" t="s">
        <v>255</v>
      </c>
      <c r="C1196" s="37">
        <v>31.964633593941102</v>
      </c>
      <c r="D1196" s="37">
        <v>-81.135533939742899</v>
      </c>
      <c r="E1196" s="38">
        <v>42755.555555555555</v>
      </c>
      <c r="F1196" s="39">
        <v>0.55555555555555558</v>
      </c>
      <c r="G1196" s="37">
        <v>14</v>
      </c>
      <c r="H1196" s="37" t="s">
        <v>28</v>
      </c>
      <c r="I1196" s="37" t="s">
        <v>31</v>
      </c>
      <c r="J1196" s="37" t="s">
        <v>242</v>
      </c>
      <c r="K1196" s="37">
        <v>20</v>
      </c>
      <c r="L1196" s="37" t="s">
        <v>30</v>
      </c>
    </row>
    <row r="1197" spans="1:12">
      <c r="A1197" s="37" t="s">
        <v>75</v>
      </c>
      <c r="B1197" s="37" t="s">
        <v>256</v>
      </c>
      <c r="C1197" s="37">
        <v>31.965998805129299</v>
      </c>
      <c r="D1197" s="37">
        <v>-81.134277619450003</v>
      </c>
      <c r="E1197" s="38">
        <v>42755.5625</v>
      </c>
      <c r="F1197" s="39">
        <v>0.5625</v>
      </c>
      <c r="G1197" s="37">
        <v>14</v>
      </c>
      <c r="H1197" s="37" t="s">
        <v>28</v>
      </c>
      <c r="I1197" s="37" t="s">
        <v>31</v>
      </c>
      <c r="J1197" s="37" t="s">
        <v>242</v>
      </c>
      <c r="K1197" s="37">
        <v>96</v>
      </c>
      <c r="L1197" s="37" t="s">
        <v>30</v>
      </c>
    </row>
    <row r="1198" spans="1:12">
      <c r="A1198" s="37" t="s">
        <v>76</v>
      </c>
      <c r="B1198" s="37" t="s">
        <v>257</v>
      </c>
      <c r="C1198" s="37">
        <v>31.963846986497899</v>
      </c>
      <c r="D1198" s="37">
        <v>-81.120341943777106</v>
      </c>
      <c r="E1198" s="38">
        <v>42755.572916666664</v>
      </c>
      <c r="F1198" s="39">
        <v>0.57291666666666663</v>
      </c>
      <c r="G1198" s="37">
        <v>14</v>
      </c>
      <c r="H1198" s="37" t="s">
        <v>28</v>
      </c>
      <c r="I1198" s="37" t="s">
        <v>31</v>
      </c>
      <c r="J1198" s="37" t="s">
        <v>242</v>
      </c>
      <c r="K1198" s="37">
        <v>10</v>
      </c>
      <c r="L1198" s="37" t="s">
        <v>30</v>
      </c>
    </row>
    <row r="1199" spans="1:12">
      <c r="A1199" s="37" t="s">
        <v>77</v>
      </c>
      <c r="B1199" s="37" t="s">
        <v>257</v>
      </c>
      <c r="C1199" s="37">
        <v>31.963846986497899</v>
      </c>
      <c r="D1199" s="37">
        <v>-81.120341943777106</v>
      </c>
      <c r="E1199" s="38">
        <v>42755.572916666664</v>
      </c>
      <c r="F1199" s="39">
        <v>0.57291666666666663</v>
      </c>
      <c r="G1199" s="37">
        <v>14</v>
      </c>
      <c r="H1199" s="37" t="s">
        <v>28</v>
      </c>
      <c r="I1199" s="37" t="s">
        <v>31</v>
      </c>
      <c r="J1199" s="37" t="s">
        <v>242</v>
      </c>
      <c r="K1199" s="37">
        <v>10</v>
      </c>
      <c r="L1199" s="37" t="s">
        <v>30</v>
      </c>
    </row>
    <row r="1200" spans="1:12">
      <c r="A1200" s="37" t="s">
        <v>78</v>
      </c>
      <c r="B1200" s="37" t="s">
        <v>249</v>
      </c>
      <c r="C1200" s="37">
        <v>31.9867850198948</v>
      </c>
      <c r="D1200" s="37">
        <v>-81.116596661316706</v>
      </c>
      <c r="E1200" s="38">
        <v>42780.475694444445</v>
      </c>
      <c r="F1200" s="39">
        <v>0.47569444444444442</v>
      </c>
      <c r="G1200" s="37">
        <v>23</v>
      </c>
      <c r="H1200" s="37" t="s">
        <v>28</v>
      </c>
      <c r="I1200" s="37" t="s">
        <v>31</v>
      </c>
      <c r="J1200" s="37" t="s">
        <v>242</v>
      </c>
      <c r="K1200" s="37">
        <v>63</v>
      </c>
      <c r="L1200" s="37" t="s">
        <v>30</v>
      </c>
    </row>
    <row r="1201" spans="1:12">
      <c r="A1201" s="37" t="s">
        <v>73</v>
      </c>
      <c r="B1201" s="37" t="s">
        <v>251</v>
      </c>
      <c r="C1201" s="37">
        <v>31.993115442766999</v>
      </c>
      <c r="D1201" s="37">
        <v>-81.1013377418072</v>
      </c>
      <c r="E1201" s="38">
        <v>42780.486111111109</v>
      </c>
      <c r="F1201" s="39">
        <v>0.4861111111111111</v>
      </c>
      <c r="G1201" s="37">
        <v>23</v>
      </c>
      <c r="H1201" s="37" t="s">
        <v>28</v>
      </c>
      <c r="I1201" s="37" t="s">
        <v>31</v>
      </c>
      <c r="J1201" s="37" t="s">
        <v>242</v>
      </c>
      <c r="K1201" s="37">
        <v>272</v>
      </c>
      <c r="L1201" s="37" t="s">
        <v>30</v>
      </c>
    </row>
    <row r="1202" spans="1:12">
      <c r="A1202" s="37" t="s">
        <v>27</v>
      </c>
      <c r="B1202" s="37" t="s">
        <v>240</v>
      </c>
      <c r="C1202" s="37">
        <v>31.982481023192801</v>
      </c>
      <c r="D1202" s="37">
        <v>-81.111041875059797</v>
      </c>
      <c r="E1202" s="38">
        <v>42780.496527777781</v>
      </c>
      <c r="F1202" s="39">
        <v>0.49652777777777773</v>
      </c>
      <c r="G1202" s="37">
        <v>23</v>
      </c>
      <c r="H1202" s="37" t="s">
        <v>28</v>
      </c>
      <c r="I1202" s="37" t="s">
        <v>31</v>
      </c>
      <c r="J1202" s="37" t="s">
        <v>242</v>
      </c>
      <c r="K1202" s="37">
        <v>31</v>
      </c>
      <c r="L1202" s="37" t="s">
        <v>30</v>
      </c>
    </row>
    <row r="1203" spans="1:12">
      <c r="A1203" s="37" t="s">
        <v>37</v>
      </c>
      <c r="B1203" s="37" t="s">
        <v>247</v>
      </c>
      <c r="C1203" s="37">
        <v>31.984981640563198</v>
      </c>
      <c r="D1203" s="37">
        <v>-81.136930039878095</v>
      </c>
      <c r="E1203" s="38">
        <v>42824.475694444445</v>
      </c>
      <c r="F1203" s="39">
        <v>0.47569444444444442</v>
      </c>
      <c r="G1203" s="37">
        <v>16</v>
      </c>
      <c r="H1203" s="37" t="s">
        <v>28</v>
      </c>
      <c r="I1203" s="37" t="s">
        <v>29</v>
      </c>
      <c r="J1203" s="37" t="s">
        <v>241</v>
      </c>
      <c r="K1203" s="37">
        <v>40</v>
      </c>
      <c r="L1203" s="37" t="s">
        <v>30</v>
      </c>
    </row>
    <row r="1204" spans="1:12">
      <c r="A1204" s="37" t="s">
        <v>74</v>
      </c>
      <c r="B1204" s="37" t="s">
        <v>255</v>
      </c>
      <c r="C1204" s="37">
        <v>31.964633593941102</v>
      </c>
      <c r="D1204" s="37">
        <v>-81.135533939742899</v>
      </c>
      <c r="E1204" s="38">
        <v>42780.548611111109</v>
      </c>
      <c r="F1204" s="39">
        <v>0.54861111111111105</v>
      </c>
      <c r="G1204" s="37">
        <v>24</v>
      </c>
      <c r="H1204" s="37" t="s">
        <v>28</v>
      </c>
      <c r="I1204" s="37" t="s">
        <v>31</v>
      </c>
      <c r="J1204" s="37" t="s">
        <v>242</v>
      </c>
      <c r="K1204" s="37">
        <v>0</v>
      </c>
      <c r="L1204" s="37" t="s">
        <v>30</v>
      </c>
    </row>
    <row r="1205" spans="1:12">
      <c r="A1205" s="37" t="s">
        <v>75</v>
      </c>
      <c r="B1205" s="37" t="s">
        <v>256</v>
      </c>
      <c r="C1205" s="37">
        <v>31.965998805129299</v>
      </c>
      <c r="D1205" s="37">
        <v>-81.134277619450003</v>
      </c>
      <c r="E1205" s="38">
        <v>42780.5625</v>
      </c>
      <c r="F1205" s="39">
        <v>0.5625</v>
      </c>
      <c r="G1205" s="37">
        <v>24</v>
      </c>
      <c r="H1205" s="37" t="s">
        <v>28</v>
      </c>
      <c r="I1205" s="37" t="s">
        <v>31</v>
      </c>
      <c r="J1205" s="37" t="s">
        <v>242</v>
      </c>
      <c r="K1205" s="37">
        <v>84</v>
      </c>
      <c r="L1205" s="37" t="s">
        <v>30</v>
      </c>
    </row>
    <row r="1206" spans="1:12">
      <c r="A1206" s="37" t="s">
        <v>76</v>
      </c>
      <c r="B1206" s="37" t="s">
        <v>257</v>
      </c>
      <c r="C1206" s="37">
        <v>31.963846986497899</v>
      </c>
      <c r="D1206" s="37">
        <v>-81.120341943777106</v>
      </c>
      <c r="E1206" s="38">
        <v>42780.572916666664</v>
      </c>
      <c r="F1206" s="39">
        <v>0.57291666666666663</v>
      </c>
      <c r="G1206" s="37">
        <v>24</v>
      </c>
      <c r="H1206" s="37" t="s">
        <v>28</v>
      </c>
      <c r="I1206" s="37" t="s">
        <v>31</v>
      </c>
      <c r="J1206" s="37" t="s">
        <v>242</v>
      </c>
      <c r="K1206" s="37">
        <v>20</v>
      </c>
      <c r="L1206" s="37" t="s">
        <v>30</v>
      </c>
    </row>
    <row r="1207" spans="1:12">
      <c r="A1207" s="37" t="s">
        <v>77</v>
      </c>
      <c r="B1207" s="37" t="s">
        <v>257</v>
      </c>
      <c r="C1207" s="37">
        <v>31.963846986497899</v>
      </c>
      <c r="D1207" s="37">
        <v>-81.120341943777106</v>
      </c>
      <c r="E1207" s="38">
        <v>42780.572916666664</v>
      </c>
      <c r="F1207" s="39">
        <v>0.57291666666666663</v>
      </c>
      <c r="G1207" s="37">
        <v>24</v>
      </c>
      <c r="H1207" s="37" t="s">
        <v>28</v>
      </c>
      <c r="I1207" s="37" t="s">
        <v>31</v>
      </c>
      <c r="J1207" s="37" t="s">
        <v>242</v>
      </c>
      <c r="K1207" s="37">
        <v>20</v>
      </c>
      <c r="L1207" s="37" t="s">
        <v>30</v>
      </c>
    </row>
    <row r="1208" spans="1:12">
      <c r="A1208" s="37" t="s">
        <v>32</v>
      </c>
      <c r="B1208" s="37" t="s">
        <v>243</v>
      </c>
      <c r="C1208" s="37">
        <v>31.995887131649798</v>
      </c>
      <c r="D1208" s="37">
        <v>-81.090554392855694</v>
      </c>
      <c r="E1208" s="38">
        <v>42801.400694444441</v>
      </c>
      <c r="F1208" s="39">
        <v>0.40069444444444446</v>
      </c>
      <c r="G1208" s="37">
        <v>5</v>
      </c>
      <c r="H1208" s="37" t="s">
        <v>28</v>
      </c>
      <c r="I1208" s="37" t="s">
        <v>31</v>
      </c>
      <c r="J1208" s="37" t="s">
        <v>242</v>
      </c>
      <c r="K1208" s="37">
        <v>10</v>
      </c>
      <c r="L1208" s="37" t="s">
        <v>30</v>
      </c>
    </row>
    <row r="1209" spans="1:12">
      <c r="A1209" s="37" t="s">
        <v>32</v>
      </c>
      <c r="B1209" s="37" t="s">
        <v>243</v>
      </c>
      <c r="C1209" s="37">
        <v>31.995887131649798</v>
      </c>
      <c r="D1209" s="37">
        <v>-81.090554392855694</v>
      </c>
      <c r="E1209" s="38">
        <v>42801.400694444441</v>
      </c>
      <c r="F1209" s="39">
        <v>0.40069444444444446</v>
      </c>
      <c r="G1209" s="37">
        <v>5</v>
      </c>
      <c r="H1209" s="37" t="s">
        <v>28</v>
      </c>
      <c r="I1209" s="37" t="s">
        <v>29</v>
      </c>
      <c r="J1209" s="37" t="s">
        <v>241</v>
      </c>
      <c r="K1209" s="37">
        <v>61</v>
      </c>
      <c r="L1209" s="37" t="s">
        <v>30</v>
      </c>
    </row>
    <row r="1210" spans="1:12">
      <c r="A1210" s="37" t="s">
        <v>56</v>
      </c>
      <c r="B1210" s="37" t="s">
        <v>240</v>
      </c>
      <c r="C1210" s="37">
        <v>31.982481023192801</v>
      </c>
      <c r="D1210" s="37">
        <v>-81.111041875059797</v>
      </c>
      <c r="E1210" s="38">
        <v>42801.422222222223</v>
      </c>
      <c r="F1210" s="39">
        <v>0.42222222222222222</v>
      </c>
      <c r="G1210" s="37">
        <v>5</v>
      </c>
      <c r="H1210" s="37" t="s">
        <v>28</v>
      </c>
      <c r="I1210" s="37" t="s">
        <v>31</v>
      </c>
      <c r="J1210" s="37" t="s">
        <v>242</v>
      </c>
      <c r="K1210" s="37">
        <v>464</v>
      </c>
      <c r="L1210" s="37" t="s">
        <v>30</v>
      </c>
    </row>
    <row r="1211" spans="1:12">
      <c r="A1211" s="37" t="s">
        <v>56</v>
      </c>
      <c r="B1211" s="37" t="s">
        <v>240</v>
      </c>
      <c r="C1211" s="37">
        <v>31.982481023192801</v>
      </c>
      <c r="D1211" s="37">
        <v>-81.111041875059797</v>
      </c>
      <c r="E1211" s="38">
        <v>42801.422222222223</v>
      </c>
      <c r="F1211" s="39">
        <v>0.42222222222222222</v>
      </c>
      <c r="G1211" s="37">
        <v>5</v>
      </c>
      <c r="H1211" s="37" t="s">
        <v>28</v>
      </c>
      <c r="I1211" s="37" t="s">
        <v>29</v>
      </c>
      <c r="J1211" s="37" t="s">
        <v>241</v>
      </c>
      <c r="K1211" s="37">
        <v>490</v>
      </c>
      <c r="L1211" s="37" t="s">
        <v>30</v>
      </c>
    </row>
    <row r="1212" spans="1:12">
      <c r="A1212" s="37" t="s">
        <v>48</v>
      </c>
      <c r="B1212" s="37" t="s">
        <v>248</v>
      </c>
      <c r="C1212" s="37">
        <v>31.9806065034544</v>
      </c>
      <c r="D1212" s="37">
        <v>-81.125530850568197</v>
      </c>
      <c r="E1212" s="38">
        <v>42801.4375</v>
      </c>
      <c r="F1212" s="39">
        <v>0.4375</v>
      </c>
      <c r="G1212" s="37">
        <v>5</v>
      </c>
      <c r="H1212" s="37" t="s">
        <v>28</v>
      </c>
      <c r="I1212" s="37" t="s">
        <v>31</v>
      </c>
      <c r="J1212" s="37" t="s">
        <v>242</v>
      </c>
      <c r="K1212" s="37">
        <v>530</v>
      </c>
      <c r="L1212" s="37" t="s">
        <v>30</v>
      </c>
    </row>
    <row r="1213" spans="1:12">
      <c r="A1213" s="37" t="s">
        <v>48</v>
      </c>
      <c r="B1213" s="37" t="s">
        <v>248</v>
      </c>
      <c r="C1213" s="37">
        <v>31.9806065034544</v>
      </c>
      <c r="D1213" s="37">
        <v>-81.125530850568197</v>
      </c>
      <c r="E1213" s="38">
        <v>42801.4375</v>
      </c>
      <c r="F1213" s="39">
        <v>0.4375</v>
      </c>
      <c r="G1213" s="37">
        <v>5</v>
      </c>
      <c r="H1213" s="37" t="s">
        <v>28</v>
      </c>
      <c r="I1213" s="37" t="s">
        <v>29</v>
      </c>
      <c r="J1213" s="37" t="s">
        <v>241</v>
      </c>
      <c r="K1213" s="37">
        <v>1100</v>
      </c>
      <c r="L1213" s="37" t="s">
        <v>30</v>
      </c>
    </row>
    <row r="1214" spans="1:12">
      <c r="A1214" s="37" t="s">
        <v>37</v>
      </c>
      <c r="B1214" s="37" t="s">
        <v>247</v>
      </c>
      <c r="C1214" s="37">
        <v>31.984981640563198</v>
      </c>
      <c r="D1214" s="37">
        <v>-81.136930039878095</v>
      </c>
      <c r="E1214" s="38">
        <v>42894.493055555555</v>
      </c>
      <c r="F1214" s="39">
        <v>0.49305555555555558</v>
      </c>
      <c r="G1214" s="37">
        <v>1</v>
      </c>
      <c r="H1214" s="37" t="s">
        <v>28</v>
      </c>
      <c r="I1214" s="37" t="s">
        <v>29</v>
      </c>
      <c r="J1214" s="37" t="s">
        <v>241</v>
      </c>
      <c r="K1214" s="37">
        <v>490</v>
      </c>
      <c r="L1214" s="37" t="s">
        <v>30</v>
      </c>
    </row>
    <row r="1215" spans="1:12">
      <c r="A1215" s="37" t="s">
        <v>37</v>
      </c>
      <c r="B1215" s="37" t="s">
        <v>247</v>
      </c>
      <c r="C1215" s="37">
        <v>31.984981640563198</v>
      </c>
      <c r="D1215" s="37">
        <v>-81.136930039878095</v>
      </c>
      <c r="E1215" s="38">
        <v>42899.493055555555</v>
      </c>
      <c r="F1215" s="39">
        <v>0.49305555555555558</v>
      </c>
      <c r="G1215" s="37">
        <v>6</v>
      </c>
      <c r="H1215" s="37" t="s">
        <v>28</v>
      </c>
      <c r="I1215" s="37" t="s">
        <v>29</v>
      </c>
      <c r="J1215" s="37" t="s">
        <v>241</v>
      </c>
      <c r="K1215" s="37">
        <v>130</v>
      </c>
      <c r="L1215" s="37" t="s">
        <v>30</v>
      </c>
    </row>
    <row r="1216" spans="1:12">
      <c r="A1216" s="37" t="s">
        <v>37</v>
      </c>
      <c r="B1216" s="37" t="s">
        <v>247</v>
      </c>
      <c r="C1216" s="37">
        <v>31.984981640563198</v>
      </c>
      <c r="D1216" s="37">
        <v>-81.136930039878095</v>
      </c>
      <c r="E1216" s="38">
        <v>42906.465277777781</v>
      </c>
      <c r="F1216" s="39">
        <v>0.46527777777777779</v>
      </c>
      <c r="G1216" s="37">
        <v>0</v>
      </c>
      <c r="H1216" s="37" t="s">
        <v>28</v>
      </c>
      <c r="I1216" s="37" t="s">
        <v>29</v>
      </c>
      <c r="J1216" s="37" t="s">
        <v>241</v>
      </c>
      <c r="K1216" s="37">
        <v>5400</v>
      </c>
      <c r="L1216" s="37" t="s">
        <v>30</v>
      </c>
    </row>
    <row r="1217" spans="1:12">
      <c r="A1217" s="37" t="s">
        <v>37</v>
      </c>
      <c r="B1217" s="37" t="s">
        <v>247</v>
      </c>
      <c r="C1217" s="37">
        <v>31.984981640563198</v>
      </c>
      <c r="D1217" s="37">
        <v>-81.136930039878095</v>
      </c>
      <c r="E1217" s="38">
        <v>42915.493055555555</v>
      </c>
      <c r="F1217" s="39">
        <v>0.49305555555555558</v>
      </c>
      <c r="G1217" s="37">
        <v>0</v>
      </c>
      <c r="H1217" s="37" t="s">
        <v>28</v>
      </c>
      <c r="I1217" s="37" t="s">
        <v>29</v>
      </c>
      <c r="J1217" s="37" t="s">
        <v>241</v>
      </c>
      <c r="K1217" s="37">
        <v>63</v>
      </c>
      <c r="L1217" s="37" t="s">
        <v>30</v>
      </c>
    </row>
    <row r="1218" spans="1:12">
      <c r="A1218" s="37" t="s">
        <v>59</v>
      </c>
      <c r="B1218" s="37" t="s">
        <v>253</v>
      </c>
      <c r="C1218" s="37">
        <v>31.971748423804598</v>
      </c>
      <c r="D1218" s="37">
        <v>-81.125984676460405</v>
      </c>
      <c r="E1218" s="38">
        <v>42801.480555555558</v>
      </c>
      <c r="F1218" s="39">
        <v>0.48055555555555557</v>
      </c>
      <c r="G1218" s="37">
        <v>5</v>
      </c>
      <c r="H1218" s="37" t="s">
        <v>28</v>
      </c>
      <c r="I1218" s="37" t="s">
        <v>31</v>
      </c>
      <c r="J1218" s="37" t="s">
        <v>242</v>
      </c>
      <c r="K1218" s="37">
        <v>323</v>
      </c>
      <c r="L1218" s="37" t="s">
        <v>30</v>
      </c>
    </row>
    <row r="1219" spans="1:12">
      <c r="A1219" s="37" t="s">
        <v>59</v>
      </c>
      <c r="B1219" s="37" t="s">
        <v>253</v>
      </c>
      <c r="C1219" s="37">
        <v>31.971748423804598</v>
      </c>
      <c r="D1219" s="37">
        <v>-81.125984676460405</v>
      </c>
      <c r="E1219" s="38">
        <v>42801.480555555558</v>
      </c>
      <c r="F1219" s="39">
        <v>0.48055555555555557</v>
      </c>
      <c r="G1219" s="37">
        <v>5</v>
      </c>
      <c r="H1219" s="37" t="s">
        <v>28</v>
      </c>
      <c r="I1219" s="37" t="s">
        <v>29</v>
      </c>
      <c r="J1219" s="37" t="s">
        <v>241</v>
      </c>
      <c r="K1219" s="37">
        <v>490</v>
      </c>
      <c r="L1219" s="37" t="s">
        <v>30</v>
      </c>
    </row>
    <row r="1220" spans="1:12">
      <c r="A1220" s="37" t="s">
        <v>60</v>
      </c>
      <c r="B1220" s="37" t="s">
        <v>254</v>
      </c>
      <c r="C1220" s="37">
        <v>32.030499465731999</v>
      </c>
      <c r="D1220" s="37">
        <v>-81.085066518624302</v>
      </c>
      <c r="E1220" s="38">
        <v>42801.510416666664</v>
      </c>
      <c r="F1220" s="39">
        <v>0.51041666666666663</v>
      </c>
      <c r="G1220" s="37">
        <v>6</v>
      </c>
      <c r="H1220" s="37" t="s">
        <v>28</v>
      </c>
      <c r="I1220" s="37" t="s">
        <v>31</v>
      </c>
      <c r="J1220" s="37" t="s">
        <v>242</v>
      </c>
      <c r="K1220" s="37">
        <v>20</v>
      </c>
      <c r="L1220" s="37" t="s">
        <v>30</v>
      </c>
    </row>
    <row r="1221" spans="1:12">
      <c r="A1221" s="37" t="s">
        <v>60</v>
      </c>
      <c r="B1221" s="37" t="s">
        <v>254</v>
      </c>
      <c r="C1221" s="37">
        <v>32.030499465731999</v>
      </c>
      <c r="D1221" s="37">
        <v>-81.085066518624302</v>
      </c>
      <c r="E1221" s="38">
        <v>42801.510416666664</v>
      </c>
      <c r="F1221" s="39">
        <v>0.51041666666666663</v>
      </c>
      <c r="G1221" s="37">
        <v>6</v>
      </c>
      <c r="H1221" s="37" t="s">
        <v>28</v>
      </c>
      <c r="I1221" s="37" t="s">
        <v>29</v>
      </c>
      <c r="J1221" s="37" t="s">
        <v>241</v>
      </c>
      <c r="K1221" s="37">
        <v>45</v>
      </c>
      <c r="L1221" s="37" t="s">
        <v>30</v>
      </c>
    </row>
    <row r="1222" spans="1:12">
      <c r="A1222" s="37" t="s">
        <v>32</v>
      </c>
      <c r="B1222" s="37" t="s">
        <v>243</v>
      </c>
      <c r="C1222" s="37">
        <v>31.995887131649798</v>
      </c>
      <c r="D1222" s="37">
        <v>-81.090554392855694</v>
      </c>
      <c r="E1222" s="38">
        <v>42808.413194444445</v>
      </c>
      <c r="F1222" s="39">
        <v>0.41319444444444442</v>
      </c>
      <c r="G1222" s="37">
        <v>0</v>
      </c>
      <c r="H1222" s="37" t="s">
        <v>28</v>
      </c>
      <c r="I1222" s="37" t="s">
        <v>29</v>
      </c>
      <c r="J1222" s="37" t="s">
        <v>241</v>
      </c>
      <c r="K1222" s="37">
        <v>45</v>
      </c>
      <c r="L1222" s="37" t="s">
        <v>30</v>
      </c>
    </row>
    <row r="1223" spans="1:12">
      <c r="A1223" s="37" t="s">
        <v>32</v>
      </c>
      <c r="B1223" s="37" t="s">
        <v>243</v>
      </c>
      <c r="C1223" s="37">
        <v>31.995887131649798</v>
      </c>
      <c r="D1223" s="37">
        <v>-81.090554392855694</v>
      </c>
      <c r="E1223" s="38">
        <v>42808.413194444445</v>
      </c>
      <c r="F1223" s="39">
        <v>0.41319444444444442</v>
      </c>
      <c r="G1223" s="37">
        <v>0</v>
      </c>
      <c r="H1223" s="37" t="s">
        <v>28</v>
      </c>
      <c r="I1223" s="37" t="s">
        <v>31</v>
      </c>
      <c r="J1223" s="37" t="s">
        <v>242</v>
      </c>
      <c r="K1223" s="37">
        <v>185</v>
      </c>
      <c r="L1223" s="37" t="s">
        <v>30</v>
      </c>
    </row>
    <row r="1224" spans="1:12">
      <c r="A1224" s="37" t="s">
        <v>56</v>
      </c>
      <c r="B1224" s="37" t="s">
        <v>240</v>
      </c>
      <c r="C1224" s="37">
        <v>31.982481023192801</v>
      </c>
      <c r="D1224" s="37">
        <v>-81.111041875059797</v>
      </c>
      <c r="E1224" s="38">
        <v>42808.427083333336</v>
      </c>
      <c r="F1224" s="39">
        <v>0.42708333333333331</v>
      </c>
      <c r="G1224" s="37">
        <v>0</v>
      </c>
      <c r="H1224" s="37" t="s">
        <v>28</v>
      </c>
      <c r="I1224" s="37" t="s">
        <v>31</v>
      </c>
      <c r="J1224" s="37" t="s">
        <v>242</v>
      </c>
      <c r="K1224" s="37">
        <v>142</v>
      </c>
      <c r="L1224" s="37" t="s">
        <v>30</v>
      </c>
    </row>
    <row r="1225" spans="1:12">
      <c r="A1225" s="37" t="s">
        <v>56</v>
      </c>
      <c r="B1225" s="37" t="s">
        <v>240</v>
      </c>
      <c r="C1225" s="37">
        <v>31.982481023192801</v>
      </c>
      <c r="D1225" s="37">
        <v>-81.111041875059797</v>
      </c>
      <c r="E1225" s="38">
        <v>42808.427083333336</v>
      </c>
      <c r="F1225" s="39">
        <v>0.42708333333333331</v>
      </c>
      <c r="G1225" s="37">
        <v>0</v>
      </c>
      <c r="H1225" s="37" t="s">
        <v>28</v>
      </c>
      <c r="I1225" s="37" t="s">
        <v>29</v>
      </c>
      <c r="J1225" s="37" t="s">
        <v>241</v>
      </c>
      <c r="K1225" s="37">
        <v>170</v>
      </c>
      <c r="L1225" s="37" t="s">
        <v>30</v>
      </c>
    </row>
    <row r="1226" spans="1:12">
      <c r="A1226" s="37" t="s">
        <v>48</v>
      </c>
      <c r="B1226" s="37" t="s">
        <v>248</v>
      </c>
      <c r="C1226" s="37">
        <v>31.9806065034544</v>
      </c>
      <c r="D1226" s="37">
        <v>-81.125530850568197</v>
      </c>
      <c r="E1226" s="38">
        <v>42808.442361111112</v>
      </c>
      <c r="F1226" s="39">
        <v>0.44236111111111109</v>
      </c>
      <c r="G1226" s="37">
        <v>0</v>
      </c>
      <c r="H1226" s="37" t="s">
        <v>28</v>
      </c>
      <c r="I1226" s="37" t="s">
        <v>29</v>
      </c>
      <c r="J1226" s="37" t="s">
        <v>241</v>
      </c>
      <c r="K1226" s="37">
        <v>260</v>
      </c>
      <c r="L1226" s="37" t="s">
        <v>30</v>
      </c>
    </row>
    <row r="1227" spans="1:12">
      <c r="A1227" s="37" t="s">
        <v>48</v>
      </c>
      <c r="B1227" s="37" t="s">
        <v>248</v>
      </c>
      <c r="C1227" s="37">
        <v>31.9806065034544</v>
      </c>
      <c r="D1227" s="37">
        <v>-81.125530850568197</v>
      </c>
      <c r="E1227" s="38">
        <v>42808.442361111112</v>
      </c>
      <c r="F1227" s="39">
        <v>0.44236111111111109</v>
      </c>
      <c r="G1227" s="37">
        <v>0</v>
      </c>
      <c r="H1227" s="37" t="s">
        <v>28</v>
      </c>
      <c r="I1227" s="37" t="s">
        <v>31</v>
      </c>
      <c r="J1227" s="37" t="s">
        <v>242</v>
      </c>
      <c r="K1227" s="37">
        <v>546</v>
      </c>
      <c r="L1227" s="37" t="s">
        <v>30</v>
      </c>
    </row>
    <row r="1228" spans="1:12">
      <c r="A1228" s="37" t="s">
        <v>37</v>
      </c>
      <c r="B1228" s="37" t="s">
        <v>247</v>
      </c>
      <c r="C1228" s="37">
        <v>31.984981640563198</v>
      </c>
      <c r="D1228" s="37">
        <v>-81.136930039878095</v>
      </c>
      <c r="E1228" s="38">
        <v>44532</v>
      </c>
      <c r="F1228" s="39">
        <v>0.4548611111111111</v>
      </c>
      <c r="G1228" s="37">
        <v>25</v>
      </c>
      <c r="H1228" s="37" t="s">
        <v>28</v>
      </c>
      <c r="I1228" s="37" t="s">
        <v>29</v>
      </c>
      <c r="J1228" s="37" t="s">
        <v>241</v>
      </c>
      <c r="K1228" s="37">
        <v>17000</v>
      </c>
      <c r="L1228" s="37" t="s">
        <v>30</v>
      </c>
    </row>
    <row r="1229" spans="1:12">
      <c r="A1229" s="37" t="s">
        <v>57</v>
      </c>
      <c r="B1229" s="37" t="s">
        <v>245</v>
      </c>
      <c r="C1229" s="37">
        <v>31.984280910253801</v>
      </c>
      <c r="D1229" s="37">
        <v>-81.129864906139403</v>
      </c>
      <c r="E1229" s="38">
        <v>41429.370833333334</v>
      </c>
      <c r="F1229" s="39">
        <v>0.37083333333333335</v>
      </c>
      <c r="G1229" s="37">
        <v>0</v>
      </c>
      <c r="H1229" s="37" t="s">
        <v>28</v>
      </c>
      <c r="I1229" s="37" t="s">
        <v>29</v>
      </c>
      <c r="J1229" s="37" t="s">
        <v>241</v>
      </c>
      <c r="K1229" s="37">
        <v>230</v>
      </c>
      <c r="L1229" s="37" t="s">
        <v>30</v>
      </c>
    </row>
    <row r="1230" spans="1:12">
      <c r="A1230" s="37" t="s">
        <v>57</v>
      </c>
      <c r="B1230" s="37" t="s">
        <v>245</v>
      </c>
      <c r="C1230" s="37">
        <v>31.984280910253801</v>
      </c>
      <c r="D1230" s="37">
        <v>-81.129864906139403</v>
      </c>
      <c r="E1230" s="38">
        <v>41436.402777777781</v>
      </c>
      <c r="F1230" s="39">
        <v>0.40277777777777779</v>
      </c>
      <c r="G1230" s="37">
        <v>1</v>
      </c>
      <c r="H1230" s="37" t="s">
        <v>28</v>
      </c>
      <c r="I1230" s="37" t="s">
        <v>29</v>
      </c>
      <c r="J1230" s="37" t="s">
        <v>241</v>
      </c>
      <c r="K1230" s="37">
        <v>14000</v>
      </c>
      <c r="L1230" s="37" t="s">
        <v>30</v>
      </c>
    </row>
    <row r="1231" spans="1:12">
      <c r="A1231" s="37" t="s">
        <v>57</v>
      </c>
      <c r="B1231" s="37" t="s">
        <v>245</v>
      </c>
      <c r="C1231" s="37">
        <v>31.984280910253801</v>
      </c>
      <c r="D1231" s="37">
        <v>-81.129864906139403</v>
      </c>
      <c r="E1231" s="38">
        <v>41443.449999999997</v>
      </c>
      <c r="F1231" s="39">
        <v>0.45</v>
      </c>
      <c r="G1231" s="37">
        <v>1</v>
      </c>
      <c r="H1231" s="37" t="s">
        <v>28</v>
      </c>
      <c r="I1231" s="37" t="s">
        <v>29</v>
      </c>
      <c r="J1231" s="37" t="s">
        <v>241</v>
      </c>
      <c r="K1231" s="37">
        <v>54000</v>
      </c>
      <c r="L1231" s="37" t="s">
        <v>30</v>
      </c>
    </row>
    <row r="1232" spans="1:12">
      <c r="A1232" s="37" t="s">
        <v>59</v>
      </c>
      <c r="B1232" s="37" t="s">
        <v>253</v>
      </c>
      <c r="C1232" s="37">
        <v>31.971748423804598</v>
      </c>
      <c r="D1232" s="37">
        <v>-81.125984676460405</v>
      </c>
      <c r="E1232" s="38">
        <v>42808.484722222223</v>
      </c>
      <c r="F1232" s="39">
        <v>0.48472222222222222</v>
      </c>
      <c r="G1232" s="37">
        <v>0</v>
      </c>
      <c r="H1232" s="37" t="s">
        <v>28</v>
      </c>
      <c r="I1232" s="37" t="s">
        <v>31</v>
      </c>
      <c r="J1232" s="37" t="s">
        <v>242</v>
      </c>
      <c r="K1232" s="37">
        <v>31</v>
      </c>
      <c r="L1232" s="37" t="s">
        <v>30</v>
      </c>
    </row>
    <row r="1233" spans="1:12">
      <c r="A1233" s="37" t="s">
        <v>59</v>
      </c>
      <c r="B1233" s="37" t="s">
        <v>253</v>
      </c>
      <c r="C1233" s="37">
        <v>31.971748423804598</v>
      </c>
      <c r="D1233" s="37">
        <v>-81.125984676460405</v>
      </c>
      <c r="E1233" s="38">
        <v>42808.484722222223</v>
      </c>
      <c r="F1233" s="39">
        <v>0.48472222222222222</v>
      </c>
      <c r="G1233" s="37">
        <v>0</v>
      </c>
      <c r="H1233" s="37" t="s">
        <v>28</v>
      </c>
      <c r="I1233" s="37" t="s">
        <v>29</v>
      </c>
      <c r="J1233" s="37" t="s">
        <v>241</v>
      </c>
      <c r="K1233" s="37">
        <v>45</v>
      </c>
      <c r="L1233" s="37" t="s">
        <v>30</v>
      </c>
    </row>
    <row r="1234" spans="1:12">
      <c r="A1234" s="37" t="s">
        <v>60</v>
      </c>
      <c r="B1234" s="37" t="s">
        <v>254</v>
      </c>
      <c r="C1234" s="37">
        <v>32.030499465731999</v>
      </c>
      <c r="D1234" s="37">
        <v>-81.085066518624302</v>
      </c>
      <c r="E1234" s="38">
        <v>42808.506944444445</v>
      </c>
      <c r="F1234" s="39">
        <v>0.50694444444444442</v>
      </c>
      <c r="G1234" s="37">
        <v>1</v>
      </c>
      <c r="H1234" s="37" t="s">
        <v>28</v>
      </c>
      <c r="I1234" s="37" t="s">
        <v>31</v>
      </c>
      <c r="J1234" s="37" t="s">
        <v>242</v>
      </c>
      <c r="K1234" s="37">
        <v>459</v>
      </c>
      <c r="L1234" s="37" t="s">
        <v>30</v>
      </c>
    </row>
    <row r="1235" spans="1:12">
      <c r="A1235" s="37" t="s">
        <v>60</v>
      </c>
      <c r="B1235" s="37" t="s">
        <v>254</v>
      </c>
      <c r="C1235" s="37">
        <v>32.030499465731999</v>
      </c>
      <c r="D1235" s="37">
        <v>-81.085066518624302</v>
      </c>
      <c r="E1235" s="38">
        <v>42808.506944444445</v>
      </c>
      <c r="F1235" s="39">
        <v>0.50694444444444442</v>
      </c>
      <c r="G1235" s="37">
        <v>1</v>
      </c>
      <c r="H1235" s="37" t="s">
        <v>28</v>
      </c>
      <c r="I1235" s="37" t="s">
        <v>29</v>
      </c>
      <c r="J1235" s="37" t="s">
        <v>241</v>
      </c>
      <c r="K1235" s="37">
        <v>1300</v>
      </c>
      <c r="L1235" s="37" t="s">
        <v>30</v>
      </c>
    </row>
    <row r="1236" spans="1:12">
      <c r="A1236" s="37" t="s">
        <v>78</v>
      </c>
      <c r="B1236" s="37" t="s">
        <v>249</v>
      </c>
      <c r="C1236" s="37">
        <v>31.9867850198948</v>
      </c>
      <c r="D1236" s="37">
        <v>-81.116596661316706</v>
      </c>
      <c r="E1236" s="38">
        <v>42814.472222222219</v>
      </c>
      <c r="F1236" s="39">
        <v>0.47222222222222227</v>
      </c>
      <c r="G1236" s="37">
        <v>6</v>
      </c>
      <c r="H1236" s="37" t="s">
        <v>28</v>
      </c>
      <c r="I1236" s="37" t="s">
        <v>31</v>
      </c>
      <c r="J1236" s="37" t="s">
        <v>242</v>
      </c>
      <c r="K1236" s="37">
        <v>301</v>
      </c>
      <c r="L1236" s="37" t="s">
        <v>30</v>
      </c>
    </row>
    <row r="1237" spans="1:12">
      <c r="A1237" s="37" t="s">
        <v>73</v>
      </c>
      <c r="B1237" s="37" t="s">
        <v>251</v>
      </c>
      <c r="C1237" s="37">
        <v>31.993115442766999</v>
      </c>
      <c r="D1237" s="37">
        <v>-81.1013377418072</v>
      </c>
      <c r="E1237" s="38">
        <v>42814.489583333336</v>
      </c>
      <c r="F1237" s="39">
        <v>0.48958333333333331</v>
      </c>
      <c r="G1237" s="37">
        <v>6</v>
      </c>
      <c r="H1237" s="37" t="s">
        <v>28</v>
      </c>
      <c r="I1237" s="37" t="s">
        <v>31</v>
      </c>
      <c r="J1237" s="37" t="s">
        <v>242</v>
      </c>
      <c r="K1237" s="37">
        <v>246</v>
      </c>
      <c r="L1237" s="37" t="s">
        <v>30</v>
      </c>
    </row>
    <row r="1238" spans="1:12">
      <c r="A1238" s="37" t="s">
        <v>27</v>
      </c>
      <c r="B1238" s="37" t="s">
        <v>240</v>
      </c>
      <c r="C1238" s="37">
        <v>31.982481023192801</v>
      </c>
      <c r="D1238" s="37">
        <v>-81.111041875059797</v>
      </c>
      <c r="E1238" s="38">
        <v>42814.5</v>
      </c>
      <c r="F1238" s="39">
        <v>0.5</v>
      </c>
      <c r="G1238" s="37">
        <v>7</v>
      </c>
      <c r="H1238" s="37" t="s">
        <v>28</v>
      </c>
      <c r="I1238" s="37" t="s">
        <v>31</v>
      </c>
      <c r="J1238" s="37" t="s">
        <v>242</v>
      </c>
      <c r="K1238" s="37">
        <v>171</v>
      </c>
      <c r="L1238" s="37" t="s">
        <v>30</v>
      </c>
    </row>
    <row r="1239" spans="1:12">
      <c r="A1239" s="37" t="s">
        <v>57</v>
      </c>
      <c r="B1239" s="37" t="s">
        <v>245</v>
      </c>
      <c r="C1239" s="37">
        <v>31.984280910253801</v>
      </c>
      <c r="D1239" s="37">
        <v>-81.129864906139403</v>
      </c>
      <c r="E1239" s="38">
        <v>41450.4375</v>
      </c>
      <c r="F1239" s="39">
        <v>0.4375</v>
      </c>
      <c r="G1239" s="37">
        <v>0</v>
      </c>
      <c r="H1239" s="37" t="s">
        <v>28</v>
      </c>
      <c r="I1239" s="37" t="s">
        <v>29</v>
      </c>
      <c r="J1239" s="37" t="s">
        <v>241</v>
      </c>
      <c r="K1239" s="37">
        <v>490</v>
      </c>
      <c r="L1239" s="37" t="s">
        <v>30</v>
      </c>
    </row>
    <row r="1240" spans="1:12">
      <c r="A1240" s="37" t="s">
        <v>74</v>
      </c>
      <c r="B1240" s="37" t="s">
        <v>255</v>
      </c>
      <c r="C1240" s="37">
        <v>31.964633593941102</v>
      </c>
      <c r="D1240" s="37">
        <v>-81.135533939742899</v>
      </c>
      <c r="E1240" s="38">
        <v>42814.559027777781</v>
      </c>
      <c r="F1240" s="39">
        <v>0.55902777777777779</v>
      </c>
      <c r="G1240" s="37">
        <v>7</v>
      </c>
      <c r="H1240" s="37" t="s">
        <v>28</v>
      </c>
      <c r="I1240" s="37" t="s">
        <v>31</v>
      </c>
      <c r="J1240" s="37" t="s">
        <v>242</v>
      </c>
      <c r="K1240" s="37">
        <v>52</v>
      </c>
      <c r="L1240" s="37" t="s">
        <v>30</v>
      </c>
    </row>
    <row r="1241" spans="1:12">
      <c r="A1241" s="37" t="s">
        <v>75</v>
      </c>
      <c r="B1241" s="37" t="s">
        <v>256</v>
      </c>
      <c r="C1241" s="37">
        <v>31.965998805129299</v>
      </c>
      <c r="D1241" s="37">
        <v>-81.134277619450003</v>
      </c>
      <c r="E1241" s="38">
        <v>42814.5625</v>
      </c>
      <c r="F1241" s="39">
        <v>0.5625</v>
      </c>
      <c r="G1241" s="37">
        <v>7</v>
      </c>
      <c r="H1241" s="37" t="s">
        <v>28</v>
      </c>
      <c r="I1241" s="37" t="s">
        <v>31</v>
      </c>
      <c r="J1241" s="37" t="s">
        <v>242</v>
      </c>
      <c r="K1241" s="37">
        <v>51</v>
      </c>
      <c r="L1241" s="37" t="s">
        <v>30</v>
      </c>
    </row>
    <row r="1242" spans="1:12">
      <c r="A1242" s="37" t="s">
        <v>76</v>
      </c>
      <c r="B1242" s="37" t="s">
        <v>257</v>
      </c>
      <c r="C1242" s="37">
        <v>31.963846986497899</v>
      </c>
      <c r="D1242" s="37">
        <v>-81.120341943777106</v>
      </c>
      <c r="E1242" s="38">
        <v>42814.572916666664</v>
      </c>
      <c r="F1242" s="39">
        <v>0.57291666666666663</v>
      </c>
      <c r="G1242" s="37">
        <v>7</v>
      </c>
      <c r="H1242" s="37" t="s">
        <v>28</v>
      </c>
      <c r="I1242" s="37" t="s">
        <v>31</v>
      </c>
      <c r="J1242" s="37" t="s">
        <v>242</v>
      </c>
      <c r="K1242" s="37">
        <v>0</v>
      </c>
      <c r="L1242" s="37" t="s">
        <v>30</v>
      </c>
    </row>
    <row r="1243" spans="1:12">
      <c r="A1243" s="37" t="s">
        <v>77</v>
      </c>
      <c r="B1243" s="37" t="s">
        <v>257</v>
      </c>
      <c r="C1243" s="37">
        <v>31.963846986497899</v>
      </c>
      <c r="D1243" s="37">
        <v>-81.120341943777106</v>
      </c>
      <c r="E1243" s="38">
        <v>42814.572916666664</v>
      </c>
      <c r="F1243" s="39">
        <v>0.57291666666666663</v>
      </c>
      <c r="G1243" s="37">
        <v>7</v>
      </c>
      <c r="H1243" s="37" t="s">
        <v>28</v>
      </c>
      <c r="I1243" s="37" t="s">
        <v>31</v>
      </c>
      <c r="J1243" s="37" t="s">
        <v>242</v>
      </c>
      <c r="K1243" s="37">
        <v>0</v>
      </c>
      <c r="L1243" s="37" t="s">
        <v>30</v>
      </c>
    </row>
    <row r="1244" spans="1:12">
      <c r="A1244" s="37" t="s">
        <v>32</v>
      </c>
      <c r="B1244" s="37" t="s">
        <v>243</v>
      </c>
      <c r="C1244" s="37">
        <v>31.995887131649798</v>
      </c>
      <c r="D1244" s="37">
        <v>-81.090554392855694</v>
      </c>
      <c r="E1244" s="38">
        <v>42815.395833333336</v>
      </c>
      <c r="F1244" s="39">
        <v>0.39583333333333331</v>
      </c>
      <c r="G1244" s="37">
        <v>7</v>
      </c>
      <c r="H1244" s="37" t="s">
        <v>28</v>
      </c>
      <c r="I1244" s="37" t="s">
        <v>31</v>
      </c>
      <c r="J1244" s="37" t="s">
        <v>242</v>
      </c>
      <c r="K1244" s="37">
        <v>10</v>
      </c>
      <c r="L1244" s="37" t="s">
        <v>30</v>
      </c>
    </row>
    <row r="1245" spans="1:12">
      <c r="A1245" s="37" t="s">
        <v>32</v>
      </c>
      <c r="B1245" s="37" t="s">
        <v>243</v>
      </c>
      <c r="C1245" s="37">
        <v>31.995887131649798</v>
      </c>
      <c r="D1245" s="37">
        <v>-81.090554392855694</v>
      </c>
      <c r="E1245" s="38">
        <v>42815.395833333336</v>
      </c>
      <c r="F1245" s="39">
        <v>0.39583333333333331</v>
      </c>
      <c r="G1245" s="37">
        <v>7</v>
      </c>
      <c r="H1245" s="37" t="s">
        <v>28</v>
      </c>
      <c r="I1245" s="37" t="s">
        <v>29</v>
      </c>
      <c r="J1245" s="37" t="s">
        <v>241</v>
      </c>
      <c r="K1245" s="37">
        <v>20</v>
      </c>
      <c r="L1245" s="37" t="s">
        <v>30</v>
      </c>
    </row>
    <row r="1246" spans="1:12">
      <c r="A1246" s="37" t="s">
        <v>56</v>
      </c>
      <c r="B1246" s="37" t="s">
        <v>240</v>
      </c>
      <c r="C1246" s="37">
        <v>31.982481023192801</v>
      </c>
      <c r="D1246" s="37">
        <v>-81.111041875059797</v>
      </c>
      <c r="E1246" s="38">
        <v>42815.416666666664</v>
      </c>
      <c r="F1246" s="39">
        <v>0.41666666666666669</v>
      </c>
      <c r="G1246" s="37">
        <v>7</v>
      </c>
      <c r="H1246" s="37" t="s">
        <v>28</v>
      </c>
      <c r="I1246" s="37" t="s">
        <v>31</v>
      </c>
      <c r="J1246" s="37" t="s">
        <v>242</v>
      </c>
      <c r="K1246" s="37">
        <v>331</v>
      </c>
      <c r="L1246" s="37" t="s">
        <v>30</v>
      </c>
    </row>
    <row r="1247" spans="1:12">
      <c r="A1247" s="37" t="s">
        <v>56</v>
      </c>
      <c r="B1247" s="37" t="s">
        <v>240</v>
      </c>
      <c r="C1247" s="37">
        <v>31.982481023192801</v>
      </c>
      <c r="D1247" s="37">
        <v>-81.111041875059797</v>
      </c>
      <c r="E1247" s="38">
        <v>42815.416666666664</v>
      </c>
      <c r="F1247" s="39">
        <v>0.41666666666666669</v>
      </c>
      <c r="G1247" s="37">
        <v>7</v>
      </c>
      <c r="H1247" s="37" t="s">
        <v>28</v>
      </c>
      <c r="I1247" s="37" t="s">
        <v>29</v>
      </c>
      <c r="J1247" s="37" t="s">
        <v>241</v>
      </c>
      <c r="K1247" s="37">
        <v>780</v>
      </c>
      <c r="L1247" s="37" t="s">
        <v>30</v>
      </c>
    </row>
    <row r="1248" spans="1:12">
      <c r="A1248" s="37" t="s">
        <v>48</v>
      </c>
      <c r="B1248" s="37" t="s">
        <v>248</v>
      </c>
      <c r="C1248" s="37">
        <v>31.9806065034544</v>
      </c>
      <c r="D1248" s="37">
        <v>-81.125530850568197</v>
      </c>
      <c r="E1248" s="38">
        <v>42815.434027777781</v>
      </c>
      <c r="F1248" s="39">
        <v>0.43402777777777779</v>
      </c>
      <c r="G1248" s="37">
        <v>7</v>
      </c>
      <c r="H1248" s="37" t="s">
        <v>28</v>
      </c>
      <c r="I1248" s="37" t="s">
        <v>29</v>
      </c>
      <c r="J1248" s="37" t="s">
        <v>241</v>
      </c>
      <c r="K1248" s="37">
        <v>230</v>
      </c>
      <c r="L1248" s="37" t="s">
        <v>30</v>
      </c>
    </row>
    <row r="1249" spans="1:12">
      <c r="A1249" s="37" t="s">
        <v>48</v>
      </c>
      <c r="B1249" s="37" t="s">
        <v>248</v>
      </c>
      <c r="C1249" s="37">
        <v>31.9806065034544</v>
      </c>
      <c r="D1249" s="37">
        <v>-81.125530850568197</v>
      </c>
      <c r="E1249" s="38">
        <v>42815.434027777781</v>
      </c>
      <c r="F1249" s="39">
        <v>0.43402777777777779</v>
      </c>
      <c r="G1249" s="37">
        <v>7</v>
      </c>
      <c r="H1249" s="37" t="s">
        <v>28</v>
      </c>
      <c r="I1249" s="37" t="s">
        <v>31</v>
      </c>
      <c r="J1249" s="37" t="s">
        <v>242</v>
      </c>
      <c r="K1249" s="37">
        <v>359</v>
      </c>
      <c r="L1249" s="37" t="s">
        <v>30</v>
      </c>
    </row>
    <row r="1250" spans="1:12">
      <c r="A1250" s="37" t="s">
        <v>57</v>
      </c>
      <c r="B1250" s="37" t="s">
        <v>245</v>
      </c>
      <c r="C1250" s="37">
        <v>31.984280910253801</v>
      </c>
      <c r="D1250" s="37">
        <v>-81.129864906139403</v>
      </c>
      <c r="E1250" s="38">
        <v>41485.413888888892</v>
      </c>
      <c r="F1250" s="39">
        <v>0.41388888888888886</v>
      </c>
      <c r="G1250" s="37">
        <v>1</v>
      </c>
      <c r="H1250" s="37" t="s">
        <v>28</v>
      </c>
      <c r="I1250" s="37" t="s">
        <v>29</v>
      </c>
      <c r="J1250" s="37" t="s">
        <v>241</v>
      </c>
      <c r="K1250" s="37">
        <v>92000</v>
      </c>
      <c r="L1250" s="37" t="s">
        <v>30</v>
      </c>
    </row>
    <row r="1251" spans="1:12">
      <c r="A1251" s="37" t="s">
        <v>57</v>
      </c>
      <c r="B1251" s="37" t="s">
        <v>245</v>
      </c>
      <c r="C1251" s="37">
        <v>31.984280910253801</v>
      </c>
      <c r="D1251" s="37">
        <v>-81.129864906139403</v>
      </c>
      <c r="E1251" s="38">
        <v>41486.461805555555</v>
      </c>
      <c r="F1251" s="39">
        <v>0.46180555555555558</v>
      </c>
      <c r="G1251" s="37">
        <v>0</v>
      </c>
      <c r="H1251" s="37" t="s">
        <v>28</v>
      </c>
      <c r="I1251" s="37" t="s">
        <v>29</v>
      </c>
      <c r="J1251" s="37" t="s">
        <v>241</v>
      </c>
      <c r="K1251" s="37">
        <v>13000</v>
      </c>
      <c r="L1251" s="37" t="s">
        <v>30</v>
      </c>
    </row>
    <row r="1252" spans="1:12">
      <c r="A1252" s="37" t="s">
        <v>57</v>
      </c>
      <c r="B1252" s="37" t="s">
        <v>245</v>
      </c>
      <c r="C1252" s="37">
        <v>31.984280910253801</v>
      </c>
      <c r="D1252" s="37">
        <v>-81.129864906139403</v>
      </c>
      <c r="E1252" s="38">
        <v>41487.495833333334</v>
      </c>
      <c r="F1252" s="39">
        <v>0.49583333333333335</v>
      </c>
      <c r="G1252" s="37">
        <v>1</v>
      </c>
      <c r="H1252" s="37" t="s">
        <v>28</v>
      </c>
      <c r="I1252" s="37" t="s">
        <v>29</v>
      </c>
      <c r="J1252" s="37" t="s">
        <v>241</v>
      </c>
      <c r="K1252" s="37">
        <v>7900</v>
      </c>
      <c r="L1252" s="37" t="s">
        <v>30</v>
      </c>
    </row>
    <row r="1253" spans="1:12">
      <c r="A1253" s="37" t="s">
        <v>57</v>
      </c>
      <c r="B1253" s="37" t="s">
        <v>245</v>
      </c>
      <c r="C1253" s="37">
        <v>31.984280910253801</v>
      </c>
      <c r="D1253" s="37">
        <v>-81.129864906139403</v>
      </c>
      <c r="E1253" s="38">
        <v>41488.64166666667</v>
      </c>
      <c r="F1253" s="39">
        <v>0.64166666666666672</v>
      </c>
      <c r="G1253" s="37">
        <v>3</v>
      </c>
      <c r="H1253" s="37" t="s">
        <v>28</v>
      </c>
      <c r="I1253" s="37" t="s">
        <v>29</v>
      </c>
      <c r="J1253" s="37" t="s">
        <v>241</v>
      </c>
      <c r="K1253" s="37">
        <v>17000</v>
      </c>
      <c r="L1253" s="37" t="s">
        <v>30</v>
      </c>
    </row>
    <row r="1254" spans="1:12">
      <c r="A1254" s="37" t="s">
        <v>59</v>
      </c>
      <c r="B1254" s="37" t="s">
        <v>253</v>
      </c>
      <c r="C1254" s="37">
        <v>31.971748423804598</v>
      </c>
      <c r="D1254" s="37">
        <v>-81.125984676460405</v>
      </c>
      <c r="E1254" s="38">
        <v>42815.486111111109</v>
      </c>
      <c r="F1254" s="39">
        <v>0.4861111111111111</v>
      </c>
      <c r="G1254" s="37">
        <v>7</v>
      </c>
      <c r="H1254" s="37" t="s">
        <v>28</v>
      </c>
      <c r="I1254" s="37" t="s">
        <v>31</v>
      </c>
      <c r="J1254" s="37" t="s">
        <v>242</v>
      </c>
      <c r="K1254" s="37">
        <v>109</v>
      </c>
      <c r="L1254" s="37" t="s">
        <v>30</v>
      </c>
    </row>
    <row r="1255" spans="1:12">
      <c r="A1255" s="37" t="s">
        <v>59</v>
      </c>
      <c r="B1255" s="37" t="s">
        <v>253</v>
      </c>
      <c r="C1255" s="37">
        <v>31.971748423804598</v>
      </c>
      <c r="D1255" s="37">
        <v>-81.125984676460405</v>
      </c>
      <c r="E1255" s="38">
        <v>42815.486111111109</v>
      </c>
      <c r="F1255" s="39">
        <v>0.4861111111111111</v>
      </c>
      <c r="G1255" s="37">
        <v>7</v>
      </c>
      <c r="H1255" s="37" t="s">
        <v>28</v>
      </c>
      <c r="I1255" s="37" t="s">
        <v>29</v>
      </c>
      <c r="J1255" s="37" t="s">
        <v>241</v>
      </c>
      <c r="K1255" s="37">
        <v>180</v>
      </c>
      <c r="L1255" s="37" t="s">
        <v>30</v>
      </c>
    </row>
    <row r="1256" spans="1:12">
      <c r="A1256" s="37" t="s">
        <v>60</v>
      </c>
      <c r="B1256" s="37" t="s">
        <v>254</v>
      </c>
      <c r="C1256" s="37">
        <v>32.030499465731999</v>
      </c>
      <c r="D1256" s="37">
        <v>-81.085066518624302</v>
      </c>
      <c r="E1256" s="38">
        <v>42815.510416666664</v>
      </c>
      <c r="F1256" s="39">
        <v>0.51041666666666663</v>
      </c>
      <c r="G1256" s="37">
        <v>8</v>
      </c>
      <c r="H1256" s="37" t="s">
        <v>28</v>
      </c>
      <c r="I1256" s="37" t="s">
        <v>31</v>
      </c>
      <c r="J1256" s="37" t="s">
        <v>242</v>
      </c>
      <c r="K1256" s="37">
        <v>5</v>
      </c>
      <c r="L1256" s="37" t="s">
        <v>30</v>
      </c>
    </row>
    <row r="1257" spans="1:12">
      <c r="A1257" s="37" t="s">
        <v>60</v>
      </c>
      <c r="B1257" s="37" t="s">
        <v>254</v>
      </c>
      <c r="C1257" s="37">
        <v>32.030499465731999</v>
      </c>
      <c r="D1257" s="37">
        <v>-81.085066518624302</v>
      </c>
      <c r="E1257" s="38">
        <v>42815.510416666664</v>
      </c>
      <c r="F1257" s="39">
        <v>0.51041666666666663</v>
      </c>
      <c r="G1257" s="37">
        <v>8</v>
      </c>
      <c r="H1257" s="37" t="s">
        <v>28</v>
      </c>
      <c r="I1257" s="37" t="s">
        <v>29</v>
      </c>
      <c r="J1257" s="37" t="s">
        <v>241</v>
      </c>
      <c r="K1257" s="37">
        <v>9</v>
      </c>
      <c r="L1257" s="37" t="s">
        <v>30</v>
      </c>
    </row>
    <row r="1258" spans="1:12">
      <c r="A1258" s="37" t="s">
        <v>32</v>
      </c>
      <c r="B1258" s="37" t="s">
        <v>243</v>
      </c>
      <c r="C1258" s="37">
        <v>31.995887131649798</v>
      </c>
      <c r="D1258" s="37">
        <v>-81.090554392855694</v>
      </c>
      <c r="E1258" s="38">
        <v>42824.409722222219</v>
      </c>
      <c r="F1258" s="39">
        <v>0.40972222222222221</v>
      </c>
      <c r="G1258" s="37">
        <v>16</v>
      </c>
      <c r="H1258" s="37" t="s">
        <v>28</v>
      </c>
      <c r="I1258" s="37" t="s">
        <v>29</v>
      </c>
      <c r="J1258" s="37" t="s">
        <v>241</v>
      </c>
      <c r="K1258" s="37">
        <v>20</v>
      </c>
      <c r="L1258" s="37" t="s">
        <v>30</v>
      </c>
    </row>
    <row r="1259" spans="1:12">
      <c r="A1259" s="37" t="s">
        <v>32</v>
      </c>
      <c r="B1259" s="37" t="s">
        <v>243</v>
      </c>
      <c r="C1259" s="37">
        <v>31.995887131649798</v>
      </c>
      <c r="D1259" s="37">
        <v>-81.090554392855694</v>
      </c>
      <c r="E1259" s="38">
        <v>42824.409722222219</v>
      </c>
      <c r="F1259" s="39">
        <v>0.40972222222222221</v>
      </c>
      <c r="G1259" s="37">
        <v>16</v>
      </c>
      <c r="H1259" s="37" t="s">
        <v>28</v>
      </c>
      <c r="I1259" s="37" t="s">
        <v>31</v>
      </c>
      <c r="J1259" s="37" t="s">
        <v>242</v>
      </c>
      <c r="K1259" s="37">
        <v>52</v>
      </c>
      <c r="L1259" s="37" t="s">
        <v>30</v>
      </c>
    </row>
    <row r="1260" spans="1:12">
      <c r="A1260" s="37" t="s">
        <v>56</v>
      </c>
      <c r="B1260" s="37" t="s">
        <v>240</v>
      </c>
      <c r="C1260" s="37">
        <v>31.982481023192801</v>
      </c>
      <c r="D1260" s="37">
        <v>-81.111041875059797</v>
      </c>
      <c r="E1260" s="38">
        <v>42824.430555555555</v>
      </c>
      <c r="F1260" s="39">
        <v>0.43055555555555558</v>
      </c>
      <c r="G1260" s="37">
        <v>16</v>
      </c>
      <c r="H1260" s="37" t="s">
        <v>28</v>
      </c>
      <c r="I1260" s="37" t="s">
        <v>31</v>
      </c>
      <c r="J1260" s="37" t="s">
        <v>242</v>
      </c>
      <c r="K1260" s="37">
        <v>74</v>
      </c>
      <c r="L1260" s="37" t="s">
        <v>30</v>
      </c>
    </row>
    <row r="1261" spans="1:12">
      <c r="A1261" s="37" t="s">
        <v>56</v>
      </c>
      <c r="B1261" s="37" t="s">
        <v>240</v>
      </c>
      <c r="C1261" s="37">
        <v>31.982481023192801</v>
      </c>
      <c r="D1261" s="37">
        <v>-81.111041875059797</v>
      </c>
      <c r="E1261" s="38">
        <v>42824.430555555555</v>
      </c>
      <c r="F1261" s="39">
        <v>0.43055555555555558</v>
      </c>
      <c r="G1261" s="37">
        <v>16</v>
      </c>
      <c r="H1261" s="37" t="s">
        <v>28</v>
      </c>
      <c r="I1261" s="37" t="s">
        <v>29</v>
      </c>
      <c r="J1261" s="37" t="s">
        <v>241</v>
      </c>
      <c r="K1261" s="37">
        <v>78</v>
      </c>
      <c r="L1261" s="37" t="s">
        <v>30</v>
      </c>
    </row>
    <row r="1262" spans="1:12">
      <c r="A1262" s="37" t="s">
        <v>48</v>
      </c>
      <c r="B1262" s="37" t="s">
        <v>248</v>
      </c>
      <c r="C1262" s="37">
        <v>31.9806065034544</v>
      </c>
      <c r="D1262" s="37">
        <v>-81.125530850568197</v>
      </c>
      <c r="E1262" s="38">
        <v>42824.447916666664</v>
      </c>
      <c r="F1262" s="39">
        <v>0.44791666666666669</v>
      </c>
      <c r="G1262" s="37">
        <v>16</v>
      </c>
      <c r="H1262" s="37" t="s">
        <v>28</v>
      </c>
      <c r="I1262" s="37" t="s">
        <v>31</v>
      </c>
      <c r="J1262" s="37" t="s">
        <v>242</v>
      </c>
      <c r="K1262" s="37">
        <v>216</v>
      </c>
      <c r="L1262" s="37" t="s">
        <v>30</v>
      </c>
    </row>
    <row r="1263" spans="1:12">
      <c r="A1263" s="37" t="s">
        <v>48</v>
      </c>
      <c r="B1263" s="37" t="s">
        <v>248</v>
      </c>
      <c r="C1263" s="37">
        <v>31.9806065034544</v>
      </c>
      <c r="D1263" s="37">
        <v>-81.125530850568197</v>
      </c>
      <c r="E1263" s="38">
        <v>42824.447916666664</v>
      </c>
      <c r="F1263" s="39">
        <v>0.44791666666666669</v>
      </c>
      <c r="G1263" s="37">
        <v>16</v>
      </c>
      <c r="H1263" s="37" t="s">
        <v>28</v>
      </c>
      <c r="I1263" s="37" t="s">
        <v>29</v>
      </c>
      <c r="J1263" s="37" t="s">
        <v>241</v>
      </c>
      <c r="K1263" s="37">
        <v>450</v>
      </c>
      <c r="L1263" s="37" t="s">
        <v>30</v>
      </c>
    </row>
    <row r="1264" spans="1:12">
      <c r="A1264" s="37" t="s">
        <v>57</v>
      </c>
      <c r="B1264" s="37" t="s">
        <v>245</v>
      </c>
      <c r="C1264" s="37">
        <v>31.984280910253801</v>
      </c>
      <c r="D1264" s="37">
        <v>-81.129864906139403</v>
      </c>
      <c r="E1264" s="38">
        <v>41495.364583333336</v>
      </c>
      <c r="F1264" s="39">
        <v>0.36458333333333331</v>
      </c>
      <c r="G1264" s="37">
        <v>9</v>
      </c>
      <c r="H1264" s="37" t="s">
        <v>28</v>
      </c>
      <c r="I1264" s="37" t="s">
        <v>29</v>
      </c>
      <c r="J1264" s="37" t="s">
        <v>241</v>
      </c>
      <c r="K1264" s="37">
        <v>11000</v>
      </c>
      <c r="L1264" s="37" t="s">
        <v>30</v>
      </c>
    </row>
    <row r="1265" spans="1:12">
      <c r="A1265" s="37" t="s">
        <v>57</v>
      </c>
      <c r="B1265" s="37" t="s">
        <v>245</v>
      </c>
      <c r="C1265" s="37">
        <v>31.984280910253801</v>
      </c>
      <c r="D1265" s="37">
        <v>-81.129864906139403</v>
      </c>
      <c r="E1265" s="38">
        <v>41498.368055555555</v>
      </c>
      <c r="F1265" s="39">
        <v>0.36805555555555558</v>
      </c>
      <c r="G1265" s="37">
        <v>0</v>
      </c>
      <c r="H1265" s="37" t="s">
        <v>28</v>
      </c>
      <c r="I1265" s="37" t="s">
        <v>29</v>
      </c>
      <c r="J1265" s="37" t="s">
        <v>241</v>
      </c>
      <c r="K1265" s="37">
        <v>200000</v>
      </c>
      <c r="L1265" s="37" t="s">
        <v>30</v>
      </c>
    </row>
    <row r="1266" spans="1:12">
      <c r="A1266" s="37" t="s">
        <v>57</v>
      </c>
      <c r="B1266" s="37" t="s">
        <v>245</v>
      </c>
      <c r="C1266" s="37">
        <v>31.984280910253801</v>
      </c>
      <c r="D1266" s="37">
        <v>-81.129864906139403</v>
      </c>
      <c r="E1266" s="38">
        <v>41499.379861111112</v>
      </c>
      <c r="F1266" s="39">
        <v>0.37986111111111109</v>
      </c>
      <c r="G1266" s="37">
        <v>1</v>
      </c>
      <c r="H1266" s="37" t="s">
        <v>28</v>
      </c>
      <c r="I1266" s="37" t="s">
        <v>29</v>
      </c>
      <c r="J1266" s="37" t="s">
        <v>241</v>
      </c>
      <c r="K1266" s="37">
        <v>17000</v>
      </c>
      <c r="L1266" s="37" t="s">
        <v>30</v>
      </c>
    </row>
    <row r="1267" spans="1:12">
      <c r="A1267" s="37" t="s">
        <v>57</v>
      </c>
      <c r="B1267" s="37" t="s">
        <v>245</v>
      </c>
      <c r="C1267" s="37">
        <v>31.984280910253801</v>
      </c>
      <c r="D1267" s="37">
        <v>-81.129864906139403</v>
      </c>
      <c r="E1267" s="38">
        <v>41520.482638888891</v>
      </c>
      <c r="F1267" s="39">
        <v>0.4826388888888889</v>
      </c>
      <c r="G1267" s="37">
        <v>1</v>
      </c>
      <c r="H1267" s="37" t="s">
        <v>28</v>
      </c>
      <c r="I1267" s="37" t="s">
        <v>29</v>
      </c>
      <c r="J1267" s="37" t="s">
        <v>241</v>
      </c>
      <c r="K1267" s="37">
        <v>200000</v>
      </c>
      <c r="L1267" s="37" t="s">
        <v>30</v>
      </c>
    </row>
    <row r="1268" spans="1:12">
      <c r="A1268" s="37" t="s">
        <v>59</v>
      </c>
      <c r="B1268" s="37" t="s">
        <v>253</v>
      </c>
      <c r="C1268" s="37">
        <v>31.971748423804598</v>
      </c>
      <c r="D1268" s="37">
        <v>-81.125984676460405</v>
      </c>
      <c r="E1268" s="38">
        <v>42824.489583333336</v>
      </c>
      <c r="F1268" s="39">
        <v>0.48958333333333331</v>
      </c>
      <c r="G1268" s="37">
        <v>16</v>
      </c>
      <c r="H1268" s="37" t="s">
        <v>28</v>
      </c>
      <c r="I1268" s="37" t="s">
        <v>31</v>
      </c>
      <c r="J1268" s="37" t="s">
        <v>242</v>
      </c>
      <c r="K1268" s="37">
        <v>31</v>
      </c>
      <c r="L1268" s="37" t="s">
        <v>30</v>
      </c>
    </row>
    <row r="1269" spans="1:12">
      <c r="A1269" s="37" t="s">
        <v>59</v>
      </c>
      <c r="B1269" s="37" t="s">
        <v>253</v>
      </c>
      <c r="C1269" s="37">
        <v>31.971748423804598</v>
      </c>
      <c r="D1269" s="37">
        <v>-81.125984676460405</v>
      </c>
      <c r="E1269" s="38">
        <v>42824.489583333336</v>
      </c>
      <c r="F1269" s="39">
        <v>0.48958333333333331</v>
      </c>
      <c r="G1269" s="37">
        <v>16</v>
      </c>
      <c r="H1269" s="37" t="s">
        <v>28</v>
      </c>
      <c r="I1269" s="37" t="s">
        <v>29</v>
      </c>
      <c r="J1269" s="37" t="s">
        <v>241</v>
      </c>
      <c r="K1269" s="37">
        <v>61</v>
      </c>
      <c r="L1269" s="37" t="s">
        <v>30</v>
      </c>
    </row>
    <row r="1270" spans="1:12">
      <c r="A1270" s="37" t="s">
        <v>60</v>
      </c>
      <c r="B1270" s="37" t="s">
        <v>254</v>
      </c>
      <c r="C1270" s="37">
        <v>32.030499465731999</v>
      </c>
      <c r="D1270" s="37">
        <v>-81.085066518624302</v>
      </c>
      <c r="E1270" s="38">
        <v>42824.513888888891</v>
      </c>
      <c r="F1270" s="39">
        <v>0.51388888888888884</v>
      </c>
      <c r="G1270" s="37">
        <v>17</v>
      </c>
      <c r="H1270" s="37" t="s">
        <v>28</v>
      </c>
      <c r="I1270" s="37" t="s">
        <v>29</v>
      </c>
      <c r="J1270" s="37" t="s">
        <v>241</v>
      </c>
      <c r="K1270" s="37">
        <v>20</v>
      </c>
      <c r="L1270" s="37" t="s">
        <v>30</v>
      </c>
    </row>
    <row r="1271" spans="1:12">
      <c r="A1271" s="37" t="s">
        <v>60</v>
      </c>
      <c r="B1271" s="37" t="s">
        <v>254</v>
      </c>
      <c r="C1271" s="37">
        <v>32.030499465731999</v>
      </c>
      <c r="D1271" s="37">
        <v>-81.085066518624302</v>
      </c>
      <c r="E1271" s="38">
        <v>42824.513888888891</v>
      </c>
      <c r="F1271" s="39">
        <v>0.51388888888888884</v>
      </c>
      <c r="G1271" s="37">
        <v>17</v>
      </c>
      <c r="H1271" s="37" t="s">
        <v>28</v>
      </c>
      <c r="I1271" s="37" t="s">
        <v>31</v>
      </c>
      <c r="J1271" s="37" t="s">
        <v>242</v>
      </c>
      <c r="K1271" s="37">
        <v>41</v>
      </c>
      <c r="L1271" s="37" t="s">
        <v>30</v>
      </c>
    </row>
    <row r="1272" spans="1:12">
      <c r="A1272" s="37" t="s">
        <v>78</v>
      </c>
      <c r="B1272" s="37" t="s">
        <v>249</v>
      </c>
      <c r="C1272" s="37">
        <v>31.9867850198948</v>
      </c>
      <c r="D1272" s="37">
        <v>-81.116596661316706</v>
      </c>
      <c r="E1272" s="38">
        <v>42844.538194444445</v>
      </c>
      <c r="F1272" s="39">
        <v>0.53819444444444442</v>
      </c>
      <c r="G1272" s="37">
        <v>14</v>
      </c>
      <c r="H1272" s="37" t="s">
        <v>28</v>
      </c>
      <c r="I1272" s="37" t="s">
        <v>31</v>
      </c>
      <c r="J1272" s="37" t="s">
        <v>242</v>
      </c>
      <c r="K1272" s="37">
        <v>31</v>
      </c>
      <c r="L1272" s="37" t="s">
        <v>30</v>
      </c>
    </row>
    <row r="1273" spans="1:12">
      <c r="A1273" s="37" t="s">
        <v>73</v>
      </c>
      <c r="B1273" s="37" t="s">
        <v>251</v>
      </c>
      <c r="C1273" s="37">
        <v>31.993115442766999</v>
      </c>
      <c r="D1273" s="37">
        <v>-81.1013377418072</v>
      </c>
      <c r="E1273" s="38">
        <v>42844.545138888891</v>
      </c>
      <c r="F1273" s="39">
        <v>0.54513888888888895</v>
      </c>
      <c r="G1273" s="37">
        <v>14</v>
      </c>
      <c r="H1273" s="37" t="s">
        <v>28</v>
      </c>
      <c r="I1273" s="37" t="s">
        <v>31</v>
      </c>
      <c r="J1273" s="37" t="s">
        <v>242</v>
      </c>
      <c r="K1273" s="37">
        <v>110</v>
      </c>
      <c r="L1273" s="37" t="s">
        <v>30</v>
      </c>
    </row>
    <row r="1274" spans="1:12">
      <c r="A1274" s="37" t="s">
        <v>27</v>
      </c>
      <c r="B1274" s="37" t="s">
        <v>240</v>
      </c>
      <c r="C1274" s="37">
        <v>31.982481023192801</v>
      </c>
      <c r="D1274" s="37">
        <v>-81.111041875059797</v>
      </c>
      <c r="E1274" s="38">
        <v>42844.555555555555</v>
      </c>
      <c r="F1274" s="39">
        <v>0.55555555555555558</v>
      </c>
      <c r="G1274" s="37">
        <v>14</v>
      </c>
      <c r="H1274" s="37" t="s">
        <v>28</v>
      </c>
      <c r="I1274" s="37" t="s">
        <v>31</v>
      </c>
      <c r="J1274" s="37" t="s">
        <v>242</v>
      </c>
      <c r="K1274" s="37">
        <v>31</v>
      </c>
      <c r="L1274" s="37" t="s">
        <v>30</v>
      </c>
    </row>
    <row r="1275" spans="1:12">
      <c r="A1275" s="37" t="s">
        <v>58</v>
      </c>
      <c r="B1275" s="37" t="s">
        <v>245</v>
      </c>
      <c r="C1275" s="37">
        <v>31.984280910253801</v>
      </c>
      <c r="D1275" s="37">
        <v>-81.129864906139403</v>
      </c>
      <c r="E1275" s="38">
        <v>41529.477083333331</v>
      </c>
      <c r="F1275" s="39">
        <v>0.47708333333333336</v>
      </c>
      <c r="G1275" s="37">
        <v>8</v>
      </c>
      <c r="H1275" s="37" t="s">
        <v>28</v>
      </c>
      <c r="I1275" s="37" t="s">
        <v>29</v>
      </c>
      <c r="J1275" s="37" t="s">
        <v>241</v>
      </c>
      <c r="K1275" s="37">
        <v>4600</v>
      </c>
      <c r="L1275" s="37" t="s">
        <v>30</v>
      </c>
    </row>
    <row r="1276" spans="1:12">
      <c r="A1276" s="37" t="s">
        <v>74</v>
      </c>
      <c r="B1276" s="37" t="s">
        <v>255</v>
      </c>
      <c r="C1276" s="37">
        <v>31.964633593941102</v>
      </c>
      <c r="D1276" s="37">
        <v>-81.135533939742899</v>
      </c>
      <c r="E1276" s="38">
        <v>42844.600694444445</v>
      </c>
      <c r="F1276" s="39">
        <v>0.60069444444444442</v>
      </c>
      <c r="G1276" s="37">
        <v>14</v>
      </c>
      <c r="H1276" s="37" t="s">
        <v>28</v>
      </c>
      <c r="I1276" s="37" t="s">
        <v>31</v>
      </c>
      <c r="J1276" s="37" t="s">
        <v>242</v>
      </c>
      <c r="K1276" s="37">
        <v>41</v>
      </c>
      <c r="L1276" s="37" t="s">
        <v>30</v>
      </c>
    </row>
    <row r="1277" spans="1:12">
      <c r="A1277" s="37" t="s">
        <v>76</v>
      </c>
      <c r="B1277" s="37" t="s">
        <v>257</v>
      </c>
      <c r="C1277" s="37">
        <v>31.963846986497899</v>
      </c>
      <c r="D1277" s="37">
        <v>-81.120341943777106</v>
      </c>
      <c r="E1277" s="38">
        <v>42844.614583333336</v>
      </c>
      <c r="F1277" s="39">
        <v>0.61458333333333337</v>
      </c>
      <c r="G1277" s="37">
        <v>14</v>
      </c>
      <c r="H1277" s="37" t="s">
        <v>28</v>
      </c>
      <c r="I1277" s="37" t="s">
        <v>31</v>
      </c>
      <c r="J1277" s="37" t="s">
        <v>242</v>
      </c>
      <c r="K1277" s="37">
        <v>0</v>
      </c>
      <c r="L1277" s="37" t="s">
        <v>30</v>
      </c>
    </row>
    <row r="1278" spans="1:12">
      <c r="A1278" s="37" t="s">
        <v>77</v>
      </c>
      <c r="B1278" s="37" t="s">
        <v>257</v>
      </c>
      <c r="C1278" s="37">
        <v>31.963846986497899</v>
      </c>
      <c r="D1278" s="37">
        <v>-81.120341943777106</v>
      </c>
      <c r="E1278" s="38">
        <v>42844.614583333336</v>
      </c>
      <c r="F1278" s="39">
        <v>0.61458333333333337</v>
      </c>
      <c r="G1278" s="37">
        <v>14</v>
      </c>
      <c r="H1278" s="37" t="s">
        <v>28</v>
      </c>
      <c r="I1278" s="37" t="s">
        <v>31</v>
      </c>
      <c r="J1278" s="37" t="s">
        <v>242</v>
      </c>
      <c r="K1278" s="37">
        <v>0</v>
      </c>
      <c r="L1278" s="37" t="s">
        <v>30</v>
      </c>
    </row>
    <row r="1279" spans="1:12">
      <c r="A1279" s="37" t="s">
        <v>78</v>
      </c>
      <c r="B1279" s="37" t="s">
        <v>249</v>
      </c>
      <c r="C1279" s="37">
        <v>31.9867850198948</v>
      </c>
      <c r="D1279" s="37">
        <v>-81.116596661316706</v>
      </c>
      <c r="E1279" s="38">
        <v>42872.586805555555</v>
      </c>
      <c r="F1279" s="39">
        <v>0.58680555555555558</v>
      </c>
      <c r="G1279" s="37">
        <v>5</v>
      </c>
      <c r="H1279" s="37" t="s">
        <v>28</v>
      </c>
      <c r="I1279" s="37" t="s">
        <v>31</v>
      </c>
      <c r="J1279" s="37" t="s">
        <v>242</v>
      </c>
      <c r="K1279" s="37">
        <v>74</v>
      </c>
      <c r="L1279" s="37" t="s">
        <v>30</v>
      </c>
    </row>
    <row r="1280" spans="1:12">
      <c r="A1280" s="37" t="s">
        <v>73</v>
      </c>
      <c r="B1280" s="37" t="s">
        <v>251</v>
      </c>
      <c r="C1280" s="37">
        <v>31.993115442766999</v>
      </c>
      <c r="D1280" s="37">
        <v>-81.1013377418072</v>
      </c>
      <c r="E1280" s="38">
        <v>42872.59375</v>
      </c>
      <c r="F1280" s="39">
        <v>0.59375</v>
      </c>
      <c r="G1280" s="37">
        <v>5</v>
      </c>
      <c r="H1280" s="37" t="s">
        <v>28</v>
      </c>
      <c r="I1280" s="37" t="s">
        <v>31</v>
      </c>
      <c r="J1280" s="37" t="s">
        <v>242</v>
      </c>
      <c r="K1280" s="37">
        <v>145</v>
      </c>
      <c r="L1280" s="37" t="s">
        <v>30</v>
      </c>
    </row>
    <row r="1281" spans="1:12">
      <c r="A1281" s="37" t="s">
        <v>27</v>
      </c>
      <c r="B1281" s="37" t="s">
        <v>240</v>
      </c>
      <c r="C1281" s="37">
        <v>31.982481023192801</v>
      </c>
      <c r="D1281" s="37">
        <v>-81.111041875059797</v>
      </c>
      <c r="E1281" s="38">
        <v>42872.600694444445</v>
      </c>
      <c r="F1281" s="39">
        <v>0.60069444444444442</v>
      </c>
      <c r="G1281" s="37">
        <v>5</v>
      </c>
      <c r="H1281" s="37" t="s">
        <v>28</v>
      </c>
      <c r="I1281" s="37" t="s">
        <v>31</v>
      </c>
      <c r="J1281" s="37" t="s">
        <v>242</v>
      </c>
      <c r="K1281" s="37">
        <v>63</v>
      </c>
      <c r="L1281" s="37" t="s">
        <v>30</v>
      </c>
    </row>
    <row r="1282" spans="1:12">
      <c r="A1282" s="37" t="s">
        <v>58</v>
      </c>
      <c r="B1282" s="37" t="s">
        <v>245</v>
      </c>
      <c r="C1282" s="37">
        <v>31.984280910253801</v>
      </c>
      <c r="D1282" s="37">
        <v>-81.129864906139403</v>
      </c>
      <c r="E1282" s="38">
        <v>41534.433333333334</v>
      </c>
      <c r="F1282" s="39">
        <v>0.43333333333333335</v>
      </c>
      <c r="G1282" s="37">
        <v>1</v>
      </c>
      <c r="H1282" s="37" t="s">
        <v>28</v>
      </c>
      <c r="I1282" s="37" t="s">
        <v>29</v>
      </c>
      <c r="J1282" s="37" t="s">
        <v>241</v>
      </c>
      <c r="K1282" s="37">
        <v>330</v>
      </c>
      <c r="L1282" s="37" t="s">
        <v>30</v>
      </c>
    </row>
    <row r="1283" spans="1:12">
      <c r="A1283" s="37" t="s">
        <v>74</v>
      </c>
      <c r="B1283" s="37" t="s">
        <v>255</v>
      </c>
      <c r="C1283" s="37">
        <v>31.964633593941102</v>
      </c>
      <c r="D1283" s="37">
        <v>-81.135533939742899</v>
      </c>
      <c r="E1283" s="38">
        <v>42872.642361111109</v>
      </c>
      <c r="F1283" s="39">
        <v>0.64236111111111105</v>
      </c>
      <c r="G1283" s="37">
        <v>5</v>
      </c>
      <c r="H1283" s="37" t="s">
        <v>28</v>
      </c>
      <c r="I1283" s="37" t="s">
        <v>31</v>
      </c>
      <c r="J1283" s="37" t="s">
        <v>242</v>
      </c>
      <c r="K1283" s="37">
        <v>399</v>
      </c>
      <c r="L1283" s="37" t="s">
        <v>30</v>
      </c>
    </row>
    <row r="1284" spans="1:12">
      <c r="A1284" s="37" t="s">
        <v>75</v>
      </c>
      <c r="B1284" s="37" t="s">
        <v>256</v>
      </c>
      <c r="C1284" s="37">
        <v>31.965998805129299</v>
      </c>
      <c r="D1284" s="37">
        <v>-81.134277619450003</v>
      </c>
      <c r="E1284" s="38">
        <v>42872.645833333336</v>
      </c>
      <c r="F1284" s="39">
        <v>0.64583333333333337</v>
      </c>
      <c r="G1284" s="37">
        <v>5</v>
      </c>
      <c r="H1284" s="37" t="s">
        <v>28</v>
      </c>
      <c r="I1284" s="37" t="s">
        <v>31</v>
      </c>
      <c r="J1284" s="37" t="s">
        <v>242</v>
      </c>
      <c r="K1284" s="37">
        <v>171</v>
      </c>
      <c r="L1284" s="37" t="s">
        <v>30</v>
      </c>
    </row>
    <row r="1285" spans="1:12">
      <c r="A1285" s="37" t="s">
        <v>76</v>
      </c>
      <c r="B1285" s="37" t="s">
        <v>257</v>
      </c>
      <c r="C1285" s="37">
        <v>31.963846986497899</v>
      </c>
      <c r="D1285" s="37">
        <v>-81.120341943777106</v>
      </c>
      <c r="E1285" s="38">
        <v>42872.65625</v>
      </c>
      <c r="F1285" s="39">
        <v>0.65625</v>
      </c>
      <c r="G1285" s="37">
        <v>5</v>
      </c>
      <c r="H1285" s="37" t="s">
        <v>28</v>
      </c>
      <c r="I1285" s="37" t="s">
        <v>31</v>
      </c>
      <c r="J1285" s="37" t="s">
        <v>242</v>
      </c>
      <c r="K1285" s="37">
        <v>30</v>
      </c>
      <c r="L1285" s="37" t="s">
        <v>30</v>
      </c>
    </row>
    <row r="1286" spans="1:12">
      <c r="A1286" s="37" t="s">
        <v>77</v>
      </c>
      <c r="B1286" s="37" t="s">
        <v>257</v>
      </c>
      <c r="C1286" s="37">
        <v>31.963846986497899</v>
      </c>
      <c r="D1286" s="37">
        <v>-81.120341943777106</v>
      </c>
      <c r="E1286" s="38">
        <v>42872.65625</v>
      </c>
      <c r="F1286" s="39">
        <v>0.65625</v>
      </c>
      <c r="G1286" s="37">
        <v>5</v>
      </c>
      <c r="H1286" s="37" t="s">
        <v>28</v>
      </c>
      <c r="I1286" s="37" t="s">
        <v>31</v>
      </c>
      <c r="J1286" s="37" t="s">
        <v>242</v>
      </c>
      <c r="K1286" s="37">
        <v>30</v>
      </c>
      <c r="L1286" s="37" t="s">
        <v>30</v>
      </c>
    </row>
    <row r="1287" spans="1:12">
      <c r="A1287" s="37" t="s">
        <v>32</v>
      </c>
      <c r="B1287" s="37" t="s">
        <v>243</v>
      </c>
      <c r="C1287" s="37">
        <v>31.995887131649798</v>
      </c>
      <c r="D1287" s="37">
        <v>-81.090554392855694</v>
      </c>
      <c r="E1287" s="38">
        <v>42894.409722222219</v>
      </c>
      <c r="F1287" s="39">
        <v>0.40972222222222221</v>
      </c>
      <c r="G1287" s="37">
        <v>1</v>
      </c>
      <c r="H1287" s="37" t="s">
        <v>28</v>
      </c>
      <c r="I1287" s="37" t="s">
        <v>29</v>
      </c>
      <c r="J1287" s="37" t="s">
        <v>241</v>
      </c>
      <c r="K1287" s="37">
        <v>330</v>
      </c>
      <c r="L1287" s="37" t="s">
        <v>30</v>
      </c>
    </row>
    <row r="1288" spans="1:12">
      <c r="A1288" s="37" t="s">
        <v>32</v>
      </c>
      <c r="B1288" s="37" t="s">
        <v>243</v>
      </c>
      <c r="C1288" s="37">
        <v>31.995887131649798</v>
      </c>
      <c r="D1288" s="37">
        <v>-81.090554392855694</v>
      </c>
      <c r="E1288" s="38">
        <v>42894.409722222219</v>
      </c>
      <c r="F1288" s="39">
        <v>0.40972222222222221</v>
      </c>
      <c r="G1288" s="37">
        <v>1</v>
      </c>
      <c r="H1288" s="37" t="s">
        <v>28</v>
      </c>
      <c r="I1288" s="37" t="s">
        <v>31</v>
      </c>
      <c r="J1288" s="37" t="s">
        <v>242</v>
      </c>
      <c r="K1288" s="37">
        <v>1036</v>
      </c>
      <c r="L1288" s="37" t="s">
        <v>30</v>
      </c>
    </row>
    <row r="1289" spans="1:12">
      <c r="A1289" s="37" t="s">
        <v>56</v>
      </c>
      <c r="B1289" s="37" t="s">
        <v>240</v>
      </c>
      <c r="C1289" s="37">
        <v>31.982481023192801</v>
      </c>
      <c r="D1289" s="37">
        <v>-81.111041875059797</v>
      </c>
      <c r="E1289" s="38">
        <v>42894.431944444441</v>
      </c>
      <c r="F1289" s="39">
        <v>0.43194444444444446</v>
      </c>
      <c r="G1289" s="37">
        <v>1</v>
      </c>
      <c r="H1289" s="37" t="s">
        <v>28</v>
      </c>
      <c r="I1289" s="37" t="s">
        <v>29</v>
      </c>
      <c r="J1289" s="37" t="s">
        <v>241</v>
      </c>
      <c r="K1289" s="37">
        <v>2200</v>
      </c>
      <c r="L1289" s="37" t="s">
        <v>30</v>
      </c>
    </row>
    <row r="1290" spans="1:12">
      <c r="A1290" s="37" t="s">
        <v>56</v>
      </c>
      <c r="B1290" s="37" t="s">
        <v>240</v>
      </c>
      <c r="C1290" s="37">
        <v>31.982481023192801</v>
      </c>
      <c r="D1290" s="37">
        <v>-81.111041875059797</v>
      </c>
      <c r="E1290" s="38">
        <v>42894.431944444441</v>
      </c>
      <c r="F1290" s="39">
        <v>0.43194444444444446</v>
      </c>
      <c r="G1290" s="37">
        <v>1</v>
      </c>
      <c r="H1290" s="37" t="s">
        <v>28</v>
      </c>
      <c r="I1290" s="37" t="s">
        <v>31</v>
      </c>
      <c r="J1290" s="37" t="s">
        <v>242</v>
      </c>
      <c r="K1290" s="37">
        <v>2279</v>
      </c>
      <c r="L1290" s="37" t="s">
        <v>30</v>
      </c>
    </row>
    <row r="1291" spans="1:12">
      <c r="A1291" s="37" t="s">
        <v>48</v>
      </c>
      <c r="B1291" s="37" t="s">
        <v>248</v>
      </c>
      <c r="C1291" s="37">
        <v>31.9806065034544</v>
      </c>
      <c r="D1291" s="37">
        <v>-81.125530850568197</v>
      </c>
      <c r="E1291" s="38">
        <v>42894.454861111109</v>
      </c>
      <c r="F1291" s="39">
        <v>0.4548611111111111</v>
      </c>
      <c r="G1291" s="37">
        <v>1</v>
      </c>
      <c r="H1291" s="37" t="s">
        <v>28</v>
      </c>
      <c r="I1291" s="37" t="s">
        <v>29</v>
      </c>
      <c r="J1291" s="37" t="s">
        <v>241</v>
      </c>
      <c r="K1291" s="37">
        <v>310</v>
      </c>
      <c r="L1291" s="37" t="s">
        <v>30</v>
      </c>
    </row>
    <row r="1292" spans="1:12">
      <c r="A1292" s="37" t="s">
        <v>48</v>
      </c>
      <c r="B1292" s="37" t="s">
        <v>248</v>
      </c>
      <c r="C1292" s="37">
        <v>31.9806065034544</v>
      </c>
      <c r="D1292" s="37">
        <v>-81.125530850568197</v>
      </c>
      <c r="E1292" s="38">
        <v>42894.454861111109</v>
      </c>
      <c r="F1292" s="39">
        <v>0.4548611111111111</v>
      </c>
      <c r="G1292" s="37">
        <v>1</v>
      </c>
      <c r="H1292" s="37" t="s">
        <v>28</v>
      </c>
      <c r="I1292" s="37" t="s">
        <v>31</v>
      </c>
      <c r="J1292" s="37" t="s">
        <v>242</v>
      </c>
      <c r="K1292" s="37">
        <v>1139</v>
      </c>
      <c r="L1292" s="37" t="s">
        <v>30</v>
      </c>
    </row>
    <row r="1293" spans="1:12">
      <c r="A1293" s="37" t="s">
        <v>57</v>
      </c>
      <c r="B1293" s="37" t="s">
        <v>245</v>
      </c>
      <c r="C1293" s="37">
        <v>31.984280910253801</v>
      </c>
      <c r="D1293" s="37">
        <v>-81.129864906139403</v>
      </c>
      <c r="E1293" s="38">
        <v>41543.444444444445</v>
      </c>
      <c r="F1293" s="39">
        <v>0.44444444444444442</v>
      </c>
      <c r="G1293" s="37">
        <v>1</v>
      </c>
      <c r="H1293" s="37" t="s">
        <v>28</v>
      </c>
      <c r="I1293" s="37" t="s">
        <v>29</v>
      </c>
      <c r="J1293" s="37" t="s">
        <v>241</v>
      </c>
      <c r="K1293" s="37">
        <v>2400</v>
      </c>
      <c r="L1293" s="37" t="s">
        <v>30</v>
      </c>
    </row>
    <row r="1294" spans="1:12">
      <c r="A1294" s="37" t="s">
        <v>57</v>
      </c>
      <c r="B1294" s="37" t="s">
        <v>245</v>
      </c>
      <c r="C1294" s="37">
        <v>31.984280910253801</v>
      </c>
      <c r="D1294" s="37">
        <v>-81.129864906139403</v>
      </c>
      <c r="E1294" s="38">
        <v>41613.427083333336</v>
      </c>
      <c r="F1294" s="39">
        <v>0.42708333333333331</v>
      </c>
      <c r="G1294" s="37">
        <v>9</v>
      </c>
      <c r="H1294" s="37" t="s">
        <v>28</v>
      </c>
      <c r="I1294" s="37" t="s">
        <v>29</v>
      </c>
      <c r="J1294" s="37" t="s">
        <v>241</v>
      </c>
      <c r="K1294" s="37">
        <v>340</v>
      </c>
      <c r="L1294" s="37" t="s">
        <v>30</v>
      </c>
    </row>
    <row r="1295" spans="1:12">
      <c r="A1295" s="37" t="s">
        <v>57</v>
      </c>
      <c r="B1295" s="37" t="s">
        <v>245</v>
      </c>
      <c r="C1295" s="37">
        <v>31.984280910253801</v>
      </c>
      <c r="D1295" s="37">
        <v>-81.129864906139403</v>
      </c>
      <c r="E1295" s="38">
        <v>41620.466666666667</v>
      </c>
      <c r="F1295" s="39">
        <v>0.46666666666666667</v>
      </c>
      <c r="G1295" s="37">
        <v>2</v>
      </c>
      <c r="H1295" s="37" t="s">
        <v>28</v>
      </c>
      <c r="I1295" s="37" t="s">
        <v>29</v>
      </c>
      <c r="J1295" s="37" t="s">
        <v>241</v>
      </c>
      <c r="K1295" s="37">
        <v>230</v>
      </c>
      <c r="L1295" s="37" t="s">
        <v>30</v>
      </c>
    </row>
    <row r="1296" spans="1:12">
      <c r="A1296" s="37" t="s">
        <v>57</v>
      </c>
      <c r="B1296" s="37" t="s">
        <v>245</v>
      </c>
      <c r="C1296" s="37">
        <v>31.984280910253801</v>
      </c>
      <c r="D1296" s="37">
        <v>-81.129864906139403</v>
      </c>
      <c r="E1296" s="38">
        <v>41625.441666666666</v>
      </c>
      <c r="F1296" s="39">
        <v>0.44166666666666665</v>
      </c>
      <c r="G1296" s="37">
        <v>3</v>
      </c>
      <c r="H1296" s="37" t="s">
        <v>28</v>
      </c>
      <c r="I1296" s="37" t="s">
        <v>29</v>
      </c>
      <c r="J1296" s="37" t="s">
        <v>241</v>
      </c>
      <c r="K1296" s="37">
        <v>2300</v>
      </c>
      <c r="L1296" s="37" t="s">
        <v>30</v>
      </c>
    </row>
    <row r="1297" spans="1:12">
      <c r="A1297" s="37" t="s">
        <v>59</v>
      </c>
      <c r="B1297" s="37" t="s">
        <v>253</v>
      </c>
      <c r="C1297" s="37">
        <v>31.971748423804598</v>
      </c>
      <c r="D1297" s="37">
        <v>-81.125984676460405</v>
      </c>
      <c r="E1297" s="38">
        <v>42894.505555555559</v>
      </c>
      <c r="F1297" s="39">
        <v>0.50555555555555554</v>
      </c>
      <c r="G1297" s="37">
        <v>2</v>
      </c>
      <c r="H1297" s="37" t="s">
        <v>28</v>
      </c>
      <c r="I1297" s="37" t="s">
        <v>29</v>
      </c>
      <c r="J1297" s="37" t="s">
        <v>241</v>
      </c>
      <c r="K1297" s="37">
        <v>170</v>
      </c>
      <c r="L1297" s="37" t="s">
        <v>30</v>
      </c>
    </row>
    <row r="1298" spans="1:12">
      <c r="A1298" s="37" t="s">
        <v>59</v>
      </c>
      <c r="B1298" s="37" t="s">
        <v>253</v>
      </c>
      <c r="C1298" s="37">
        <v>31.971748423804598</v>
      </c>
      <c r="D1298" s="37">
        <v>-81.125984676460405</v>
      </c>
      <c r="E1298" s="38">
        <v>42894.505555555559</v>
      </c>
      <c r="F1298" s="39">
        <v>0.50555555555555554</v>
      </c>
      <c r="G1298" s="37">
        <v>2</v>
      </c>
      <c r="H1298" s="37" t="s">
        <v>28</v>
      </c>
      <c r="I1298" s="37" t="s">
        <v>31</v>
      </c>
      <c r="J1298" s="37" t="s">
        <v>242</v>
      </c>
      <c r="K1298" s="37">
        <v>316</v>
      </c>
      <c r="L1298" s="37" t="s">
        <v>30</v>
      </c>
    </row>
    <row r="1299" spans="1:12">
      <c r="A1299" s="37" t="s">
        <v>60</v>
      </c>
      <c r="B1299" s="37" t="s">
        <v>254</v>
      </c>
      <c r="C1299" s="37">
        <v>32.030499465731999</v>
      </c>
      <c r="D1299" s="37">
        <v>-81.085066518624302</v>
      </c>
      <c r="E1299" s="38">
        <v>42894.525694444441</v>
      </c>
      <c r="F1299" s="39">
        <v>0.52569444444444446</v>
      </c>
      <c r="G1299" s="37">
        <v>2</v>
      </c>
      <c r="H1299" s="37" t="s">
        <v>28</v>
      </c>
      <c r="I1299" s="37" t="s">
        <v>29</v>
      </c>
      <c r="J1299" s="37" t="s">
        <v>241</v>
      </c>
      <c r="K1299" s="37">
        <v>790</v>
      </c>
      <c r="L1299" s="37" t="s">
        <v>30</v>
      </c>
    </row>
    <row r="1300" spans="1:12">
      <c r="A1300" s="37" t="s">
        <v>60</v>
      </c>
      <c r="B1300" s="37" t="s">
        <v>254</v>
      </c>
      <c r="C1300" s="37">
        <v>32.030499465731999</v>
      </c>
      <c r="D1300" s="37">
        <v>-81.085066518624302</v>
      </c>
      <c r="E1300" s="38">
        <v>42894.525694444441</v>
      </c>
      <c r="F1300" s="39">
        <v>0.52569444444444446</v>
      </c>
      <c r="G1300" s="37">
        <v>2</v>
      </c>
      <c r="H1300" s="37" t="s">
        <v>28</v>
      </c>
      <c r="I1300" s="37" t="s">
        <v>31</v>
      </c>
      <c r="J1300" s="37" t="s">
        <v>242</v>
      </c>
      <c r="K1300" s="37">
        <v>829</v>
      </c>
      <c r="L1300" s="37" t="s">
        <v>30</v>
      </c>
    </row>
    <row r="1301" spans="1:12">
      <c r="A1301" s="37" t="s">
        <v>32</v>
      </c>
      <c r="B1301" s="37" t="s">
        <v>243</v>
      </c>
      <c r="C1301" s="37">
        <v>31.995887131649798</v>
      </c>
      <c r="D1301" s="37">
        <v>-81.090554392855694</v>
      </c>
      <c r="E1301" s="38">
        <v>42899.4375</v>
      </c>
      <c r="F1301" s="39">
        <v>0.4375</v>
      </c>
      <c r="G1301" s="37">
        <v>6</v>
      </c>
      <c r="H1301" s="37" t="s">
        <v>28</v>
      </c>
      <c r="I1301" s="37" t="s">
        <v>29</v>
      </c>
      <c r="J1301" s="37" t="s">
        <v>241</v>
      </c>
      <c r="K1301" s="37">
        <v>78</v>
      </c>
      <c r="L1301" s="37" t="s">
        <v>30</v>
      </c>
    </row>
    <row r="1302" spans="1:12">
      <c r="A1302" s="37" t="s">
        <v>32</v>
      </c>
      <c r="B1302" s="37" t="s">
        <v>243</v>
      </c>
      <c r="C1302" s="37">
        <v>31.995887131649798</v>
      </c>
      <c r="D1302" s="37">
        <v>-81.090554392855694</v>
      </c>
      <c r="E1302" s="38">
        <v>42899.4375</v>
      </c>
      <c r="F1302" s="39">
        <v>0.4375</v>
      </c>
      <c r="G1302" s="37">
        <v>6</v>
      </c>
      <c r="H1302" s="37" t="s">
        <v>28</v>
      </c>
      <c r="I1302" s="37" t="s">
        <v>31</v>
      </c>
      <c r="J1302" s="37" t="s">
        <v>242</v>
      </c>
      <c r="K1302" s="37">
        <v>121</v>
      </c>
      <c r="L1302" s="37" t="s">
        <v>30</v>
      </c>
    </row>
    <row r="1303" spans="1:12">
      <c r="A1303" s="37" t="s">
        <v>56</v>
      </c>
      <c r="B1303" s="37" t="s">
        <v>240</v>
      </c>
      <c r="C1303" s="37">
        <v>31.982481023192801</v>
      </c>
      <c r="D1303" s="37">
        <v>-81.111041875059797</v>
      </c>
      <c r="E1303" s="38">
        <v>42899.451388888891</v>
      </c>
      <c r="F1303" s="39">
        <v>0.4513888888888889</v>
      </c>
      <c r="G1303" s="37">
        <v>6</v>
      </c>
      <c r="H1303" s="37" t="s">
        <v>28</v>
      </c>
      <c r="I1303" s="37" t="s">
        <v>29</v>
      </c>
      <c r="J1303" s="37" t="s">
        <v>241</v>
      </c>
      <c r="K1303" s="37">
        <v>68</v>
      </c>
      <c r="L1303" s="37" t="s">
        <v>30</v>
      </c>
    </row>
    <row r="1304" spans="1:12">
      <c r="A1304" s="37" t="s">
        <v>56</v>
      </c>
      <c r="B1304" s="37" t="s">
        <v>240</v>
      </c>
      <c r="C1304" s="37">
        <v>31.982481023192801</v>
      </c>
      <c r="D1304" s="37">
        <v>-81.111041875059797</v>
      </c>
      <c r="E1304" s="38">
        <v>42899.451388888891</v>
      </c>
      <c r="F1304" s="39">
        <v>0.4513888888888889</v>
      </c>
      <c r="G1304" s="37">
        <v>6</v>
      </c>
      <c r="H1304" s="37" t="s">
        <v>28</v>
      </c>
      <c r="I1304" s="37" t="s">
        <v>31</v>
      </c>
      <c r="J1304" s="37" t="s">
        <v>242</v>
      </c>
      <c r="K1304" s="37">
        <v>256</v>
      </c>
      <c r="L1304" s="37" t="s">
        <v>30</v>
      </c>
    </row>
    <row r="1305" spans="1:12">
      <c r="A1305" s="37" t="s">
        <v>48</v>
      </c>
      <c r="B1305" s="37" t="s">
        <v>248</v>
      </c>
      <c r="C1305" s="37">
        <v>31.9806065034544</v>
      </c>
      <c r="D1305" s="37">
        <v>-81.125530850568197</v>
      </c>
      <c r="E1305" s="38">
        <v>42899.465277777781</v>
      </c>
      <c r="F1305" s="39">
        <v>0.46527777777777779</v>
      </c>
      <c r="G1305" s="37">
        <v>6</v>
      </c>
      <c r="H1305" s="37" t="s">
        <v>28</v>
      </c>
      <c r="I1305" s="37" t="s">
        <v>31</v>
      </c>
      <c r="J1305" s="37" t="s">
        <v>242</v>
      </c>
      <c r="K1305" s="37">
        <v>571</v>
      </c>
      <c r="L1305" s="37" t="s">
        <v>30</v>
      </c>
    </row>
    <row r="1306" spans="1:12">
      <c r="A1306" s="37" t="s">
        <v>48</v>
      </c>
      <c r="B1306" s="37" t="s">
        <v>248</v>
      </c>
      <c r="C1306" s="37">
        <v>31.9806065034544</v>
      </c>
      <c r="D1306" s="37">
        <v>-81.125530850568197</v>
      </c>
      <c r="E1306" s="38">
        <v>42899.465277777781</v>
      </c>
      <c r="F1306" s="39">
        <v>0.46527777777777779</v>
      </c>
      <c r="G1306" s="37">
        <v>6</v>
      </c>
      <c r="H1306" s="37" t="s">
        <v>28</v>
      </c>
      <c r="I1306" s="37" t="s">
        <v>29</v>
      </c>
      <c r="J1306" s="37" t="s">
        <v>241</v>
      </c>
      <c r="K1306" s="37">
        <v>790</v>
      </c>
      <c r="L1306" s="37" t="s">
        <v>30</v>
      </c>
    </row>
    <row r="1307" spans="1:12">
      <c r="A1307" s="37" t="s">
        <v>57</v>
      </c>
      <c r="B1307" s="37" t="s">
        <v>245</v>
      </c>
      <c r="C1307" s="37">
        <v>31.984280910253801</v>
      </c>
      <c r="D1307" s="37">
        <v>-81.129864906139403</v>
      </c>
      <c r="E1307" s="38">
        <v>41631.447916666664</v>
      </c>
      <c r="F1307" s="39">
        <v>0.44791666666666669</v>
      </c>
      <c r="G1307" s="37">
        <v>0</v>
      </c>
      <c r="H1307" s="37" t="s">
        <v>28</v>
      </c>
      <c r="I1307" s="37" t="s">
        <v>29</v>
      </c>
      <c r="J1307" s="37" t="s">
        <v>241</v>
      </c>
      <c r="K1307" s="37">
        <v>160000</v>
      </c>
      <c r="L1307" s="37" t="s">
        <v>30</v>
      </c>
    </row>
    <row r="1308" spans="1:12">
      <c r="A1308" s="37" t="s">
        <v>57</v>
      </c>
      <c r="B1308" s="37" t="s">
        <v>245</v>
      </c>
      <c r="C1308" s="37">
        <v>31.984280910253801</v>
      </c>
      <c r="D1308" s="37">
        <v>-81.129864906139403</v>
      </c>
      <c r="E1308" s="38">
        <v>41704.434027777781</v>
      </c>
      <c r="F1308" s="39">
        <v>0.43402777777777779</v>
      </c>
      <c r="G1308" s="37">
        <v>0</v>
      </c>
      <c r="H1308" s="37" t="s">
        <v>28</v>
      </c>
      <c r="I1308" s="37" t="s">
        <v>29</v>
      </c>
      <c r="J1308" s="37" t="s">
        <v>241</v>
      </c>
      <c r="K1308" s="37">
        <v>92000</v>
      </c>
      <c r="L1308" s="37" t="s">
        <v>30</v>
      </c>
    </row>
    <row r="1309" spans="1:12">
      <c r="A1309" s="37" t="s">
        <v>57</v>
      </c>
      <c r="B1309" s="37" t="s">
        <v>245</v>
      </c>
      <c r="C1309" s="37">
        <v>31.984280910253801</v>
      </c>
      <c r="D1309" s="37">
        <v>-81.129864906139403</v>
      </c>
      <c r="E1309" s="38">
        <v>41711.475694444445</v>
      </c>
      <c r="F1309" s="39">
        <v>0.47569444444444442</v>
      </c>
      <c r="G1309" s="37">
        <v>1</v>
      </c>
      <c r="H1309" s="37" t="s">
        <v>28</v>
      </c>
      <c r="I1309" s="37" t="s">
        <v>29</v>
      </c>
      <c r="J1309" s="37" t="s">
        <v>241</v>
      </c>
      <c r="K1309" s="37">
        <v>330</v>
      </c>
      <c r="L1309" s="37" t="s">
        <v>30</v>
      </c>
    </row>
    <row r="1310" spans="1:12">
      <c r="A1310" s="37" t="s">
        <v>57</v>
      </c>
      <c r="B1310" s="37" t="s">
        <v>245</v>
      </c>
      <c r="C1310" s="37">
        <v>31.984280910253801</v>
      </c>
      <c r="D1310" s="37">
        <v>-81.129864906139403</v>
      </c>
      <c r="E1310" s="38">
        <v>41718.461805555555</v>
      </c>
      <c r="F1310" s="39">
        <v>0.46180555555555558</v>
      </c>
      <c r="G1310" s="37">
        <v>3</v>
      </c>
      <c r="H1310" s="37" t="s">
        <v>28</v>
      </c>
      <c r="I1310" s="37" t="s">
        <v>29</v>
      </c>
      <c r="J1310" s="37" t="s">
        <v>241</v>
      </c>
      <c r="K1310" s="37">
        <v>330</v>
      </c>
      <c r="L1310" s="37" t="s">
        <v>30</v>
      </c>
    </row>
    <row r="1311" spans="1:12">
      <c r="A1311" s="37" t="s">
        <v>59</v>
      </c>
      <c r="B1311" s="37" t="s">
        <v>253</v>
      </c>
      <c r="C1311" s="37">
        <v>31.971748423804598</v>
      </c>
      <c r="D1311" s="37">
        <v>-81.125984676460405</v>
      </c>
      <c r="E1311" s="38">
        <v>42899.503472222219</v>
      </c>
      <c r="F1311" s="39">
        <v>0.50347222222222221</v>
      </c>
      <c r="G1311" s="37">
        <v>7</v>
      </c>
      <c r="H1311" s="37" t="s">
        <v>28</v>
      </c>
      <c r="I1311" s="37" t="s">
        <v>29</v>
      </c>
      <c r="J1311" s="37" t="s">
        <v>241</v>
      </c>
      <c r="K1311" s="37">
        <v>45</v>
      </c>
      <c r="L1311" s="37" t="s">
        <v>30</v>
      </c>
    </row>
    <row r="1312" spans="1:12">
      <c r="A1312" s="37" t="s">
        <v>59</v>
      </c>
      <c r="B1312" s="37" t="s">
        <v>253</v>
      </c>
      <c r="C1312" s="37">
        <v>31.971748423804598</v>
      </c>
      <c r="D1312" s="37">
        <v>-81.125984676460405</v>
      </c>
      <c r="E1312" s="38">
        <v>42899.503472222219</v>
      </c>
      <c r="F1312" s="39">
        <v>0.50347222222222221</v>
      </c>
      <c r="G1312" s="37">
        <v>7</v>
      </c>
      <c r="H1312" s="37" t="s">
        <v>28</v>
      </c>
      <c r="I1312" s="37" t="s">
        <v>31</v>
      </c>
      <c r="J1312" s="37" t="s">
        <v>242</v>
      </c>
      <c r="K1312" s="37">
        <v>86</v>
      </c>
      <c r="L1312" s="37" t="s">
        <v>30</v>
      </c>
    </row>
    <row r="1313" spans="1:12">
      <c r="A1313" s="37" t="s">
        <v>60</v>
      </c>
      <c r="B1313" s="37" t="s">
        <v>254</v>
      </c>
      <c r="C1313" s="37">
        <v>32.030499465731999</v>
      </c>
      <c r="D1313" s="37">
        <v>-81.085066518624302</v>
      </c>
      <c r="E1313" s="38">
        <v>42899.524305555555</v>
      </c>
      <c r="F1313" s="39">
        <v>0.52430555555555558</v>
      </c>
      <c r="G1313" s="37">
        <v>7</v>
      </c>
      <c r="H1313" s="37" t="s">
        <v>28</v>
      </c>
      <c r="I1313" s="37" t="s">
        <v>29</v>
      </c>
      <c r="J1313" s="37" t="s">
        <v>241</v>
      </c>
      <c r="K1313" s="37">
        <v>330</v>
      </c>
      <c r="L1313" s="37" t="s">
        <v>30</v>
      </c>
    </row>
    <row r="1314" spans="1:12">
      <c r="A1314" s="37" t="s">
        <v>60</v>
      </c>
      <c r="B1314" s="37" t="s">
        <v>254</v>
      </c>
      <c r="C1314" s="37">
        <v>32.030499465731999</v>
      </c>
      <c r="D1314" s="37">
        <v>-81.085066518624302</v>
      </c>
      <c r="E1314" s="38">
        <v>42899.524305555555</v>
      </c>
      <c r="F1314" s="39">
        <v>0.52430555555555558</v>
      </c>
      <c r="G1314" s="37">
        <v>7</v>
      </c>
      <c r="H1314" s="37" t="s">
        <v>28</v>
      </c>
      <c r="I1314" s="37" t="s">
        <v>31</v>
      </c>
      <c r="J1314" s="37" t="s">
        <v>242</v>
      </c>
      <c r="K1314" s="37">
        <v>812</v>
      </c>
      <c r="L1314" s="37" t="s">
        <v>30</v>
      </c>
    </row>
    <row r="1315" spans="1:12">
      <c r="A1315" s="37" t="s">
        <v>32</v>
      </c>
      <c r="B1315" s="37" t="s">
        <v>243</v>
      </c>
      <c r="C1315" s="37">
        <v>31.995887131649798</v>
      </c>
      <c r="D1315" s="37">
        <v>-81.090554392855694</v>
      </c>
      <c r="E1315" s="38">
        <v>42906.395833333336</v>
      </c>
      <c r="F1315" s="39">
        <v>0.39583333333333331</v>
      </c>
      <c r="G1315" s="37">
        <v>0</v>
      </c>
      <c r="H1315" s="37" t="s">
        <v>28</v>
      </c>
      <c r="I1315" s="37" t="s">
        <v>29</v>
      </c>
      <c r="J1315" s="37" t="s">
        <v>241</v>
      </c>
      <c r="K1315" s="37">
        <v>78</v>
      </c>
      <c r="L1315" s="37" t="s">
        <v>30</v>
      </c>
    </row>
    <row r="1316" spans="1:12">
      <c r="A1316" s="37" t="s">
        <v>32</v>
      </c>
      <c r="B1316" s="37" t="s">
        <v>243</v>
      </c>
      <c r="C1316" s="37">
        <v>31.995887131649798</v>
      </c>
      <c r="D1316" s="37">
        <v>-81.090554392855694</v>
      </c>
      <c r="E1316" s="38">
        <v>42906.395833333336</v>
      </c>
      <c r="F1316" s="39">
        <v>0.39583333333333331</v>
      </c>
      <c r="G1316" s="37">
        <v>0</v>
      </c>
      <c r="H1316" s="37" t="s">
        <v>28</v>
      </c>
      <c r="I1316" s="37" t="s">
        <v>31</v>
      </c>
      <c r="J1316" s="37" t="s">
        <v>242</v>
      </c>
      <c r="K1316" s="37">
        <v>171</v>
      </c>
      <c r="L1316" s="37" t="s">
        <v>30</v>
      </c>
    </row>
    <row r="1317" spans="1:12">
      <c r="A1317" s="37" t="s">
        <v>56</v>
      </c>
      <c r="B1317" s="37" t="s">
        <v>240</v>
      </c>
      <c r="C1317" s="37">
        <v>31.982481023192801</v>
      </c>
      <c r="D1317" s="37">
        <v>-81.111041875059797</v>
      </c>
      <c r="E1317" s="38">
        <v>42906.413194444445</v>
      </c>
      <c r="F1317" s="39">
        <v>0.41319444444444442</v>
      </c>
      <c r="G1317" s="37">
        <v>0</v>
      </c>
      <c r="H1317" s="37" t="s">
        <v>28</v>
      </c>
      <c r="I1317" s="37" t="s">
        <v>29</v>
      </c>
      <c r="J1317" s="37" t="s">
        <v>241</v>
      </c>
      <c r="K1317" s="37">
        <v>230</v>
      </c>
      <c r="L1317" s="37" t="s">
        <v>30</v>
      </c>
    </row>
    <row r="1318" spans="1:12">
      <c r="A1318" s="37" t="s">
        <v>56</v>
      </c>
      <c r="B1318" s="37" t="s">
        <v>240</v>
      </c>
      <c r="C1318" s="37">
        <v>31.982481023192801</v>
      </c>
      <c r="D1318" s="37">
        <v>-81.111041875059797</v>
      </c>
      <c r="E1318" s="38">
        <v>42906.413194444445</v>
      </c>
      <c r="F1318" s="39">
        <v>0.41319444444444442</v>
      </c>
      <c r="G1318" s="37">
        <v>0</v>
      </c>
      <c r="H1318" s="37" t="s">
        <v>28</v>
      </c>
      <c r="I1318" s="37" t="s">
        <v>31</v>
      </c>
      <c r="J1318" s="37" t="s">
        <v>242</v>
      </c>
      <c r="K1318" s="37">
        <v>243</v>
      </c>
      <c r="L1318" s="37" t="s">
        <v>30</v>
      </c>
    </row>
    <row r="1319" spans="1:12">
      <c r="A1319" s="37" t="s">
        <v>48</v>
      </c>
      <c r="B1319" s="37" t="s">
        <v>248</v>
      </c>
      <c r="C1319" s="37">
        <v>31.9806065034544</v>
      </c>
      <c r="D1319" s="37">
        <v>-81.125530850568197</v>
      </c>
      <c r="E1319" s="38">
        <v>42906.434027777781</v>
      </c>
      <c r="F1319" s="39">
        <v>0.43402777777777779</v>
      </c>
      <c r="G1319" s="37">
        <v>0</v>
      </c>
      <c r="H1319" s="37" t="s">
        <v>28</v>
      </c>
      <c r="I1319" s="37" t="s">
        <v>29</v>
      </c>
      <c r="J1319" s="37" t="s">
        <v>241</v>
      </c>
      <c r="K1319" s="37">
        <v>490</v>
      </c>
      <c r="L1319" s="37" t="s">
        <v>30</v>
      </c>
    </row>
    <row r="1320" spans="1:12">
      <c r="A1320" s="37" t="s">
        <v>48</v>
      </c>
      <c r="B1320" s="37" t="s">
        <v>248</v>
      </c>
      <c r="C1320" s="37">
        <v>31.9806065034544</v>
      </c>
      <c r="D1320" s="37">
        <v>-81.125530850568197</v>
      </c>
      <c r="E1320" s="38">
        <v>42906.434027777781</v>
      </c>
      <c r="F1320" s="39">
        <v>0.43402777777777779</v>
      </c>
      <c r="G1320" s="37">
        <v>0</v>
      </c>
      <c r="H1320" s="37" t="s">
        <v>28</v>
      </c>
      <c r="I1320" s="37" t="s">
        <v>31</v>
      </c>
      <c r="J1320" s="37" t="s">
        <v>242</v>
      </c>
      <c r="K1320" s="37">
        <v>512</v>
      </c>
      <c r="L1320" s="37" t="s">
        <v>30</v>
      </c>
    </row>
    <row r="1321" spans="1:12">
      <c r="A1321" s="37" t="s">
        <v>57</v>
      </c>
      <c r="B1321" s="37" t="s">
        <v>245</v>
      </c>
      <c r="C1321" s="37">
        <v>31.984280910253801</v>
      </c>
      <c r="D1321" s="37">
        <v>-81.129864906139403</v>
      </c>
      <c r="E1321" s="38">
        <v>41725.446527777778</v>
      </c>
      <c r="F1321" s="39">
        <v>0.4465277777777778</v>
      </c>
      <c r="G1321" s="37">
        <v>2</v>
      </c>
      <c r="H1321" s="37" t="s">
        <v>28</v>
      </c>
      <c r="I1321" s="37" t="s">
        <v>29</v>
      </c>
      <c r="J1321" s="37" t="s">
        <v>241</v>
      </c>
      <c r="K1321" s="37">
        <v>54000</v>
      </c>
      <c r="L1321" s="37" t="s">
        <v>30</v>
      </c>
    </row>
    <row r="1322" spans="1:12">
      <c r="A1322" s="37" t="s">
        <v>57</v>
      </c>
      <c r="B1322" s="37" t="s">
        <v>245</v>
      </c>
      <c r="C1322" s="37">
        <v>31.984280910253801</v>
      </c>
      <c r="D1322" s="37">
        <v>-81.129864906139403</v>
      </c>
      <c r="E1322" s="38">
        <v>41793.426388888889</v>
      </c>
      <c r="F1322" s="39">
        <v>0.42638888888888887</v>
      </c>
      <c r="G1322" s="37">
        <v>5</v>
      </c>
      <c r="H1322" s="37" t="s">
        <v>28</v>
      </c>
      <c r="I1322" s="37" t="s">
        <v>29</v>
      </c>
      <c r="J1322" s="37" t="s">
        <v>241</v>
      </c>
      <c r="K1322" s="37">
        <v>1700</v>
      </c>
      <c r="L1322" s="37" t="s">
        <v>30</v>
      </c>
    </row>
    <row r="1323" spans="1:12">
      <c r="A1323" s="37" t="s">
        <v>57</v>
      </c>
      <c r="B1323" s="37" t="s">
        <v>245</v>
      </c>
      <c r="C1323" s="37">
        <v>31.984280910253801</v>
      </c>
      <c r="D1323" s="37">
        <v>-81.129864906139403</v>
      </c>
      <c r="E1323" s="38">
        <v>41800.399305555555</v>
      </c>
      <c r="F1323" s="39">
        <v>0.39930555555555558</v>
      </c>
      <c r="G1323" s="37">
        <v>2</v>
      </c>
      <c r="H1323" s="37" t="s">
        <v>28</v>
      </c>
      <c r="I1323" s="37" t="s">
        <v>29</v>
      </c>
      <c r="J1323" s="37" t="s">
        <v>241</v>
      </c>
      <c r="K1323" s="37">
        <v>3500</v>
      </c>
      <c r="L1323" s="37" t="s">
        <v>30</v>
      </c>
    </row>
    <row r="1324" spans="1:12">
      <c r="A1324" s="37" t="s">
        <v>57</v>
      </c>
      <c r="B1324" s="37" t="s">
        <v>245</v>
      </c>
      <c r="C1324" s="37">
        <v>31.984280910253801</v>
      </c>
      <c r="D1324" s="37">
        <v>-81.129864906139403</v>
      </c>
      <c r="E1324" s="38">
        <v>41807.399305555555</v>
      </c>
      <c r="F1324" s="39">
        <v>0.39930555555555558</v>
      </c>
      <c r="G1324" s="37">
        <v>3</v>
      </c>
      <c r="H1324" s="37" t="s">
        <v>28</v>
      </c>
      <c r="I1324" s="37" t="s">
        <v>29</v>
      </c>
      <c r="J1324" s="37" t="s">
        <v>241</v>
      </c>
      <c r="K1324" s="37">
        <v>3300</v>
      </c>
      <c r="L1324" s="37" t="s">
        <v>30</v>
      </c>
    </row>
    <row r="1325" spans="1:12">
      <c r="A1325" s="37" t="s">
        <v>59</v>
      </c>
      <c r="B1325" s="37" t="s">
        <v>253</v>
      </c>
      <c r="C1325" s="37">
        <v>31.971748423804598</v>
      </c>
      <c r="D1325" s="37">
        <v>-81.125984676460405</v>
      </c>
      <c r="E1325" s="38">
        <v>42906.480555555558</v>
      </c>
      <c r="F1325" s="39">
        <v>0.48055555555555557</v>
      </c>
      <c r="G1325" s="37">
        <v>0</v>
      </c>
      <c r="H1325" s="37" t="s">
        <v>28</v>
      </c>
      <c r="I1325" s="37" t="s">
        <v>31</v>
      </c>
      <c r="J1325" s="37" t="s">
        <v>242</v>
      </c>
      <c r="K1325" s="37">
        <v>345</v>
      </c>
      <c r="L1325" s="37" t="s">
        <v>30</v>
      </c>
    </row>
    <row r="1326" spans="1:12">
      <c r="A1326" s="37" t="s">
        <v>59</v>
      </c>
      <c r="B1326" s="37" t="s">
        <v>253</v>
      </c>
      <c r="C1326" s="37">
        <v>31.971748423804598</v>
      </c>
      <c r="D1326" s="37">
        <v>-81.125984676460405</v>
      </c>
      <c r="E1326" s="38">
        <v>42906.480555555558</v>
      </c>
      <c r="F1326" s="39">
        <v>0.48055555555555557</v>
      </c>
      <c r="G1326" s="37">
        <v>0</v>
      </c>
      <c r="H1326" s="37" t="s">
        <v>28</v>
      </c>
      <c r="I1326" s="37" t="s">
        <v>29</v>
      </c>
      <c r="J1326" s="37" t="s">
        <v>241</v>
      </c>
      <c r="K1326" s="37">
        <v>490</v>
      </c>
      <c r="L1326" s="37" t="s">
        <v>30</v>
      </c>
    </row>
    <row r="1327" spans="1:12">
      <c r="A1327" s="37" t="s">
        <v>60</v>
      </c>
      <c r="B1327" s="37" t="s">
        <v>254</v>
      </c>
      <c r="C1327" s="37">
        <v>32.030499465731999</v>
      </c>
      <c r="D1327" s="37">
        <v>-81.085066518624302</v>
      </c>
      <c r="E1327" s="38">
        <v>42906.499305555553</v>
      </c>
      <c r="F1327" s="39">
        <v>0.49930555555555556</v>
      </c>
      <c r="G1327" s="37">
        <v>0</v>
      </c>
      <c r="H1327" s="37" t="s">
        <v>28</v>
      </c>
      <c r="I1327" s="37" t="s">
        <v>29</v>
      </c>
      <c r="J1327" s="37" t="s">
        <v>241</v>
      </c>
      <c r="K1327" s="37">
        <v>700</v>
      </c>
      <c r="L1327" s="37" t="s">
        <v>30</v>
      </c>
    </row>
    <row r="1328" spans="1:12">
      <c r="A1328" s="37" t="s">
        <v>60</v>
      </c>
      <c r="B1328" s="37" t="s">
        <v>254</v>
      </c>
      <c r="C1328" s="37">
        <v>32.030499465731999</v>
      </c>
      <c r="D1328" s="37">
        <v>-81.085066518624302</v>
      </c>
      <c r="E1328" s="38">
        <v>42906.499305555553</v>
      </c>
      <c r="F1328" s="39">
        <v>0.49930555555555556</v>
      </c>
      <c r="G1328" s="37">
        <v>0</v>
      </c>
      <c r="H1328" s="37" t="s">
        <v>28</v>
      </c>
      <c r="I1328" s="37" t="s">
        <v>31</v>
      </c>
      <c r="J1328" s="37" t="s">
        <v>242</v>
      </c>
      <c r="K1328" s="37">
        <v>2227</v>
      </c>
      <c r="L1328" s="37" t="s">
        <v>30</v>
      </c>
    </row>
    <row r="1329" spans="1:12">
      <c r="A1329" s="37" t="s">
        <v>78</v>
      </c>
      <c r="B1329" s="37" t="s">
        <v>249</v>
      </c>
      <c r="C1329" s="37">
        <v>31.9867850198948</v>
      </c>
      <c r="D1329" s="37">
        <v>-81.116596661316706</v>
      </c>
      <c r="E1329" s="38">
        <v>42910.447916666664</v>
      </c>
      <c r="F1329" s="39">
        <v>0.44791666666666669</v>
      </c>
      <c r="G1329" s="37">
        <v>3</v>
      </c>
      <c r="H1329" s="37" t="s">
        <v>28</v>
      </c>
      <c r="I1329" s="37" t="s">
        <v>31</v>
      </c>
      <c r="J1329" s="37" t="s">
        <v>242</v>
      </c>
      <c r="K1329" s="37">
        <v>63</v>
      </c>
      <c r="L1329" s="37" t="s">
        <v>30</v>
      </c>
    </row>
    <row r="1330" spans="1:12">
      <c r="A1330" s="37" t="s">
        <v>73</v>
      </c>
      <c r="B1330" s="37" t="s">
        <v>251</v>
      </c>
      <c r="C1330" s="37">
        <v>31.993115442766999</v>
      </c>
      <c r="D1330" s="37">
        <v>-81.1013377418072</v>
      </c>
      <c r="E1330" s="38">
        <v>42910.458333333336</v>
      </c>
      <c r="F1330" s="39">
        <v>0.45833333333333331</v>
      </c>
      <c r="G1330" s="37">
        <v>3</v>
      </c>
      <c r="H1330" s="37" t="s">
        <v>28</v>
      </c>
      <c r="I1330" s="37" t="s">
        <v>31</v>
      </c>
      <c r="J1330" s="37" t="s">
        <v>242</v>
      </c>
      <c r="K1330" s="37">
        <v>96</v>
      </c>
      <c r="L1330" s="37" t="s">
        <v>30</v>
      </c>
    </row>
    <row r="1331" spans="1:12">
      <c r="A1331" s="37" t="s">
        <v>27</v>
      </c>
      <c r="B1331" s="37" t="s">
        <v>240</v>
      </c>
      <c r="C1331" s="37">
        <v>31.982481023192801</v>
      </c>
      <c r="D1331" s="37">
        <v>-81.111041875059797</v>
      </c>
      <c r="E1331" s="38">
        <v>42910.46875</v>
      </c>
      <c r="F1331" s="39">
        <v>0.46875</v>
      </c>
      <c r="G1331" s="37">
        <v>3</v>
      </c>
      <c r="H1331" s="37" t="s">
        <v>28</v>
      </c>
      <c r="I1331" s="37" t="s">
        <v>31</v>
      </c>
      <c r="J1331" s="37" t="s">
        <v>242</v>
      </c>
      <c r="K1331" s="37">
        <v>275</v>
      </c>
      <c r="L1331" s="37" t="s">
        <v>30</v>
      </c>
    </row>
    <row r="1332" spans="1:12">
      <c r="A1332" s="37" t="s">
        <v>58</v>
      </c>
      <c r="B1332" s="37" t="s">
        <v>245</v>
      </c>
      <c r="C1332" s="37">
        <v>31.984280910253801</v>
      </c>
      <c r="D1332" s="37">
        <v>-81.129864906139403</v>
      </c>
      <c r="E1332" s="38">
        <v>41814.401388888888</v>
      </c>
      <c r="F1332" s="39">
        <v>0.40138888888888891</v>
      </c>
      <c r="G1332" s="37">
        <v>0</v>
      </c>
      <c r="H1332" s="37" t="s">
        <v>28</v>
      </c>
      <c r="I1332" s="37" t="s">
        <v>29</v>
      </c>
      <c r="J1332" s="37" t="s">
        <v>241</v>
      </c>
      <c r="K1332" s="37">
        <v>200000</v>
      </c>
      <c r="L1332" s="37" t="s">
        <v>30</v>
      </c>
    </row>
    <row r="1333" spans="1:12">
      <c r="A1333" s="37" t="s">
        <v>75</v>
      </c>
      <c r="B1333" s="37" t="s">
        <v>256</v>
      </c>
      <c r="C1333" s="37">
        <v>31.965998805129299</v>
      </c>
      <c r="D1333" s="37">
        <v>-81.134277619450003</v>
      </c>
      <c r="E1333" s="38">
        <v>42910.524305555555</v>
      </c>
      <c r="F1333" s="39">
        <v>0.52430555555555558</v>
      </c>
      <c r="G1333" s="37">
        <v>4</v>
      </c>
      <c r="H1333" s="37" t="s">
        <v>28</v>
      </c>
      <c r="I1333" s="37" t="s">
        <v>31</v>
      </c>
      <c r="J1333" s="37" t="s">
        <v>242</v>
      </c>
      <c r="K1333" s="37">
        <v>86</v>
      </c>
      <c r="L1333" s="37" t="s">
        <v>30</v>
      </c>
    </row>
    <row r="1334" spans="1:12">
      <c r="A1334" s="37" t="s">
        <v>76</v>
      </c>
      <c r="B1334" s="37" t="s">
        <v>257</v>
      </c>
      <c r="C1334" s="37">
        <v>31.963846986497899</v>
      </c>
      <c r="D1334" s="37">
        <v>-81.120341943777106</v>
      </c>
      <c r="E1334" s="38">
        <v>42910.538194444445</v>
      </c>
      <c r="F1334" s="39">
        <v>0.53819444444444442</v>
      </c>
      <c r="G1334" s="37">
        <v>4</v>
      </c>
      <c r="H1334" s="37" t="s">
        <v>28</v>
      </c>
      <c r="I1334" s="37" t="s">
        <v>31</v>
      </c>
      <c r="J1334" s="37" t="s">
        <v>242</v>
      </c>
      <c r="K1334" s="37">
        <v>31</v>
      </c>
      <c r="L1334" s="37" t="s">
        <v>30</v>
      </c>
    </row>
    <row r="1335" spans="1:12">
      <c r="A1335" s="37" t="s">
        <v>77</v>
      </c>
      <c r="B1335" s="37" t="s">
        <v>257</v>
      </c>
      <c r="C1335" s="37">
        <v>31.963846986497899</v>
      </c>
      <c r="D1335" s="37">
        <v>-81.120341943777106</v>
      </c>
      <c r="E1335" s="38">
        <v>42910.538194444445</v>
      </c>
      <c r="F1335" s="39">
        <v>0.53819444444444442</v>
      </c>
      <c r="G1335" s="37">
        <v>4</v>
      </c>
      <c r="H1335" s="37" t="s">
        <v>28</v>
      </c>
      <c r="I1335" s="37" t="s">
        <v>31</v>
      </c>
      <c r="J1335" s="37" t="s">
        <v>242</v>
      </c>
      <c r="K1335" s="37">
        <v>31</v>
      </c>
      <c r="L1335" s="37" t="s">
        <v>30</v>
      </c>
    </row>
    <row r="1336" spans="1:12">
      <c r="A1336" s="37" t="s">
        <v>81</v>
      </c>
      <c r="B1336" s="37" t="e">
        <v>#N/A</v>
      </c>
      <c r="C1336" s="37" t="e">
        <v>#N/A</v>
      </c>
      <c r="D1336" s="37" t="e">
        <v>#N/A</v>
      </c>
      <c r="E1336" s="38">
        <v>42915.409722222219</v>
      </c>
      <c r="F1336" s="39">
        <v>0.40972222222222221</v>
      </c>
      <c r="G1336" s="37">
        <v>0</v>
      </c>
      <c r="H1336" s="37" t="s">
        <v>28</v>
      </c>
      <c r="I1336" s="37" t="s">
        <v>29</v>
      </c>
      <c r="J1336" s="37" t="s">
        <v>241</v>
      </c>
      <c r="K1336" s="37">
        <v>78</v>
      </c>
      <c r="L1336" s="37" t="s">
        <v>30</v>
      </c>
    </row>
    <row r="1337" spans="1:12">
      <c r="A1337" s="37" t="s">
        <v>81</v>
      </c>
      <c r="B1337" s="37" t="e">
        <v>#N/A</v>
      </c>
      <c r="C1337" s="37" t="e">
        <v>#N/A</v>
      </c>
      <c r="D1337" s="37" t="e">
        <v>#N/A</v>
      </c>
      <c r="E1337" s="38">
        <v>42915.409722222219</v>
      </c>
      <c r="F1337" s="39">
        <v>0.40972222222222221</v>
      </c>
      <c r="G1337" s="37">
        <v>0</v>
      </c>
      <c r="H1337" s="37" t="s">
        <v>28</v>
      </c>
      <c r="I1337" s="37" t="s">
        <v>31</v>
      </c>
      <c r="J1337" s="37" t="s">
        <v>242</v>
      </c>
      <c r="K1337" s="37">
        <v>97</v>
      </c>
      <c r="L1337" s="37" t="s">
        <v>30</v>
      </c>
    </row>
    <row r="1338" spans="1:12">
      <c r="A1338" s="37" t="s">
        <v>33</v>
      </c>
      <c r="B1338" s="37" t="s">
        <v>240</v>
      </c>
      <c r="C1338" s="37">
        <v>31.982481023192801</v>
      </c>
      <c r="D1338" s="37">
        <v>-81.111041875059797</v>
      </c>
      <c r="E1338" s="38">
        <v>42915.430555555555</v>
      </c>
      <c r="F1338" s="39">
        <v>0.43055555555555558</v>
      </c>
      <c r="G1338" s="37">
        <v>0</v>
      </c>
      <c r="H1338" s="37" t="s">
        <v>28</v>
      </c>
      <c r="I1338" s="37" t="s">
        <v>29</v>
      </c>
      <c r="J1338" s="37" t="s">
        <v>241</v>
      </c>
      <c r="K1338" s="37">
        <v>170</v>
      </c>
      <c r="L1338" s="37" t="s">
        <v>30</v>
      </c>
    </row>
    <row r="1339" spans="1:12">
      <c r="A1339" s="37" t="s">
        <v>33</v>
      </c>
      <c r="B1339" s="37" t="s">
        <v>240</v>
      </c>
      <c r="C1339" s="37">
        <v>31.982481023192801</v>
      </c>
      <c r="D1339" s="37">
        <v>-81.111041875059797</v>
      </c>
      <c r="E1339" s="38">
        <v>42915.430555555555</v>
      </c>
      <c r="F1339" s="39">
        <v>0.43055555555555558</v>
      </c>
      <c r="G1339" s="37">
        <v>0</v>
      </c>
      <c r="H1339" s="37" t="s">
        <v>28</v>
      </c>
      <c r="I1339" s="37" t="s">
        <v>31</v>
      </c>
      <c r="J1339" s="37" t="s">
        <v>242</v>
      </c>
      <c r="K1339" s="37">
        <v>257</v>
      </c>
      <c r="L1339" s="37" t="s">
        <v>30</v>
      </c>
    </row>
    <row r="1340" spans="1:12">
      <c r="A1340" s="37" t="s">
        <v>48</v>
      </c>
      <c r="B1340" s="37" t="s">
        <v>248</v>
      </c>
      <c r="C1340" s="37">
        <v>31.9806065034544</v>
      </c>
      <c r="D1340" s="37">
        <v>-81.125530850568197</v>
      </c>
      <c r="E1340" s="38">
        <v>42915.444444444445</v>
      </c>
      <c r="F1340" s="39">
        <v>0.44444444444444442</v>
      </c>
      <c r="G1340" s="37">
        <v>0</v>
      </c>
      <c r="H1340" s="37" t="s">
        <v>28</v>
      </c>
      <c r="I1340" s="37" t="s">
        <v>31</v>
      </c>
      <c r="J1340" s="37" t="s">
        <v>242</v>
      </c>
      <c r="K1340" s="37">
        <v>686</v>
      </c>
      <c r="L1340" s="37" t="s">
        <v>30</v>
      </c>
    </row>
    <row r="1341" spans="1:12">
      <c r="A1341" s="37" t="s">
        <v>48</v>
      </c>
      <c r="B1341" s="37" t="s">
        <v>248</v>
      </c>
      <c r="C1341" s="37">
        <v>31.9806065034544</v>
      </c>
      <c r="D1341" s="37">
        <v>-81.125530850568197</v>
      </c>
      <c r="E1341" s="38">
        <v>42915.444444444445</v>
      </c>
      <c r="F1341" s="39">
        <v>0.44444444444444442</v>
      </c>
      <c r="G1341" s="37">
        <v>0</v>
      </c>
      <c r="H1341" s="37" t="s">
        <v>28</v>
      </c>
      <c r="I1341" s="37" t="s">
        <v>29</v>
      </c>
      <c r="J1341" s="37" t="s">
        <v>241</v>
      </c>
      <c r="K1341" s="37">
        <v>5500</v>
      </c>
      <c r="L1341" s="37" t="s">
        <v>30</v>
      </c>
    </row>
    <row r="1342" spans="1:12">
      <c r="A1342" s="37" t="s">
        <v>58</v>
      </c>
      <c r="B1342" s="37" t="s">
        <v>245</v>
      </c>
      <c r="C1342" s="37">
        <v>31.984280910253801</v>
      </c>
      <c r="D1342" s="37">
        <v>-81.129864906139403</v>
      </c>
      <c r="E1342" s="38">
        <v>41821.458333333336</v>
      </c>
      <c r="F1342" s="39">
        <v>0.45833333333333331</v>
      </c>
      <c r="G1342" s="37">
        <v>5</v>
      </c>
      <c r="H1342" s="37" t="s">
        <v>28</v>
      </c>
      <c r="I1342" s="37" t="s">
        <v>29</v>
      </c>
      <c r="J1342" s="37" t="s">
        <v>241</v>
      </c>
      <c r="K1342" s="37">
        <v>230</v>
      </c>
      <c r="L1342" s="37" t="s">
        <v>30</v>
      </c>
    </row>
    <row r="1343" spans="1:12">
      <c r="A1343" s="37" t="s">
        <v>58</v>
      </c>
      <c r="B1343" s="37" t="s">
        <v>245</v>
      </c>
      <c r="C1343" s="37">
        <v>31.984280910253801</v>
      </c>
      <c r="D1343" s="37">
        <v>-81.129864906139403</v>
      </c>
      <c r="E1343" s="38">
        <v>41821.479166666664</v>
      </c>
      <c r="F1343" s="39">
        <v>0.47916666666666669</v>
      </c>
      <c r="G1343" s="37">
        <v>5</v>
      </c>
      <c r="H1343" s="37" t="s">
        <v>28</v>
      </c>
      <c r="I1343" s="37" t="s">
        <v>29</v>
      </c>
      <c r="J1343" s="37" t="s">
        <v>241</v>
      </c>
      <c r="K1343" s="37">
        <v>790</v>
      </c>
      <c r="L1343" s="37" t="s">
        <v>30</v>
      </c>
    </row>
    <row r="1344" spans="1:12">
      <c r="A1344" s="37" t="s">
        <v>58</v>
      </c>
      <c r="B1344" s="37" t="s">
        <v>245</v>
      </c>
      <c r="C1344" s="37">
        <v>31.984280910253801</v>
      </c>
      <c r="D1344" s="37">
        <v>-81.129864906139403</v>
      </c>
      <c r="E1344" s="38">
        <v>41821.5</v>
      </c>
      <c r="F1344" s="39">
        <v>0.5</v>
      </c>
      <c r="G1344" s="37">
        <v>6</v>
      </c>
      <c r="H1344" s="37" t="s">
        <v>28</v>
      </c>
      <c r="I1344" s="37" t="s">
        <v>29</v>
      </c>
      <c r="J1344" s="37" t="s">
        <v>241</v>
      </c>
      <c r="K1344" s="37">
        <v>490</v>
      </c>
      <c r="L1344" s="37" t="s">
        <v>30</v>
      </c>
    </row>
    <row r="1345" spans="1:12">
      <c r="A1345" s="37" t="s">
        <v>58</v>
      </c>
      <c r="B1345" s="37" t="s">
        <v>245</v>
      </c>
      <c r="C1345" s="37">
        <v>31.984280910253801</v>
      </c>
      <c r="D1345" s="37">
        <v>-81.129864906139403</v>
      </c>
      <c r="E1345" s="38">
        <v>41828.466666666667</v>
      </c>
      <c r="F1345" s="39">
        <v>0.46666666666666667</v>
      </c>
      <c r="G1345" s="37">
        <v>12</v>
      </c>
      <c r="H1345" s="37" t="s">
        <v>28</v>
      </c>
      <c r="I1345" s="37" t="s">
        <v>29</v>
      </c>
      <c r="J1345" s="37" t="s">
        <v>241</v>
      </c>
      <c r="K1345" s="37">
        <v>54000</v>
      </c>
      <c r="L1345" s="37" t="s">
        <v>30</v>
      </c>
    </row>
    <row r="1346" spans="1:12">
      <c r="A1346" s="37" t="s">
        <v>59</v>
      </c>
      <c r="B1346" s="37" t="s">
        <v>253</v>
      </c>
      <c r="C1346" s="37">
        <v>31.971748423804598</v>
      </c>
      <c r="D1346" s="37">
        <v>-81.125984676460405</v>
      </c>
      <c r="E1346" s="38">
        <v>42915.503472222219</v>
      </c>
      <c r="F1346" s="39">
        <v>0.50347222222222221</v>
      </c>
      <c r="G1346" s="37">
        <v>1</v>
      </c>
      <c r="H1346" s="37" t="s">
        <v>28</v>
      </c>
      <c r="I1346" s="37" t="s">
        <v>29</v>
      </c>
      <c r="J1346" s="37" t="s">
        <v>241</v>
      </c>
      <c r="K1346" s="37">
        <v>20</v>
      </c>
      <c r="L1346" s="37" t="s">
        <v>30</v>
      </c>
    </row>
    <row r="1347" spans="1:12">
      <c r="A1347" s="37" t="s">
        <v>59</v>
      </c>
      <c r="B1347" s="37" t="s">
        <v>253</v>
      </c>
      <c r="C1347" s="37">
        <v>31.971748423804598</v>
      </c>
      <c r="D1347" s="37">
        <v>-81.125984676460405</v>
      </c>
      <c r="E1347" s="38">
        <v>42915.503472222219</v>
      </c>
      <c r="F1347" s="39">
        <v>0.50347222222222221</v>
      </c>
      <c r="G1347" s="37">
        <v>1</v>
      </c>
      <c r="H1347" s="37" t="s">
        <v>28</v>
      </c>
      <c r="I1347" s="37" t="s">
        <v>31</v>
      </c>
      <c r="J1347" s="37" t="s">
        <v>242</v>
      </c>
      <c r="K1347" s="37">
        <v>121</v>
      </c>
      <c r="L1347" s="37" t="s">
        <v>30</v>
      </c>
    </row>
    <row r="1348" spans="1:12">
      <c r="A1348" s="37" t="s">
        <v>60</v>
      </c>
      <c r="B1348" s="37" t="s">
        <v>254</v>
      </c>
      <c r="C1348" s="37">
        <v>32.030499465731999</v>
      </c>
      <c r="D1348" s="37">
        <v>-81.085066518624302</v>
      </c>
      <c r="E1348" s="38">
        <v>42915.524305555555</v>
      </c>
      <c r="F1348" s="39">
        <v>0.52430555555555558</v>
      </c>
      <c r="G1348" s="37">
        <v>1</v>
      </c>
      <c r="H1348" s="37" t="s">
        <v>28</v>
      </c>
      <c r="I1348" s="37" t="s">
        <v>31</v>
      </c>
      <c r="J1348" s="37" t="s">
        <v>242</v>
      </c>
      <c r="K1348" s="37">
        <v>892</v>
      </c>
      <c r="L1348" s="37" t="s">
        <v>30</v>
      </c>
    </row>
    <row r="1349" spans="1:12">
      <c r="A1349" s="37" t="s">
        <v>60</v>
      </c>
      <c r="B1349" s="37" t="s">
        <v>254</v>
      </c>
      <c r="C1349" s="37">
        <v>32.030499465731999</v>
      </c>
      <c r="D1349" s="37">
        <v>-81.085066518624302</v>
      </c>
      <c r="E1349" s="38">
        <v>42915.524305555555</v>
      </c>
      <c r="F1349" s="39">
        <v>0.52430555555555558</v>
      </c>
      <c r="G1349" s="37">
        <v>1</v>
      </c>
      <c r="H1349" s="37" t="s">
        <v>28</v>
      </c>
      <c r="I1349" s="37" t="s">
        <v>29</v>
      </c>
      <c r="J1349" s="37" t="s">
        <v>241</v>
      </c>
      <c r="K1349" s="37">
        <v>2500</v>
      </c>
      <c r="L1349" s="37" t="s">
        <v>30</v>
      </c>
    </row>
    <row r="1350" spans="1:12">
      <c r="A1350" s="37" t="s">
        <v>78</v>
      </c>
      <c r="B1350" s="37" t="s">
        <v>249</v>
      </c>
      <c r="C1350" s="37">
        <v>31.9867850198948</v>
      </c>
      <c r="D1350" s="37">
        <v>-81.116596661316706</v>
      </c>
      <c r="E1350" s="38">
        <v>42943.472222222219</v>
      </c>
      <c r="F1350" s="39">
        <v>0.47222222222222227</v>
      </c>
      <c r="G1350" s="37">
        <v>0</v>
      </c>
      <c r="H1350" s="37" t="s">
        <v>28</v>
      </c>
      <c r="I1350" s="37" t="s">
        <v>31</v>
      </c>
      <c r="J1350" s="37" t="s">
        <v>242</v>
      </c>
      <c r="K1350" s="37">
        <v>2595</v>
      </c>
      <c r="L1350" s="37" t="s">
        <v>30</v>
      </c>
    </row>
    <row r="1351" spans="1:12">
      <c r="A1351" s="37" t="s">
        <v>73</v>
      </c>
      <c r="B1351" s="37" t="s">
        <v>251</v>
      </c>
      <c r="C1351" s="37">
        <v>31.993115442766999</v>
      </c>
      <c r="D1351" s="37">
        <v>-81.1013377418072</v>
      </c>
      <c r="E1351" s="38">
        <v>42943.482638888891</v>
      </c>
      <c r="F1351" s="39">
        <v>0.4826388888888889</v>
      </c>
      <c r="G1351" s="37">
        <v>0</v>
      </c>
      <c r="H1351" s="37" t="s">
        <v>28</v>
      </c>
      <c r="I1351" s="37" t="s">
        <v>31</v>
      </c>
      <c r="J1351" s="37" t="s">
        <v>242</v>
      </c>
      <c r="K1351" s="37">
        <v>3255</v>
      </c>
      <c r="L1351" s="37" t="s">
        <v>30</v>
      </c>
    </row>
    <row r="1352" spans="1:12">
      <c r="A1352" s="37" t="s">
        <v>27</v>
      </c>
      <c r="B1352" s="37" t="s">
        <v>240</v>
      </c>
      <c r="C1352" s="37">
        <v>31.982481023192801</v>
      </c>
      <c r="D1352" s="37">
        <v>-81.111041875059797</v>
      </c>
      <c r="E1352" s="38">
        <v>42943.493055555555</v>
      </c>
      <c r="F1352" s="39">
        <v>0.49305555555555558</v>
      </c>
      <c r="G1352" s="37">
        <v>0</v>
      </c>
      <c r="H1352" s="37" t="s">
        <v>28</v>
      </c>
      <c r="I1352" s="37" t="s">
        <v>31</v>
      </c>
      <c r="J1352" s="37" t="s">
        <v>242</v>
      </c>
      <c r="K1352" s="37">
        <v>2613</v>
      </c>
      <c r="L1352" s="37" t="s">
        <v>30</v>
      </c>
    </row>
    <row r="1353" spans="1:12">
      <c r="A1353" s="37" t="s">
        <v>58</v>
      </c>
      <c r="B1353" s="37" t="s">
        <v>245</v>
      </c>
      <c r="C1353" s="37">
        <v>31.984280910253801</v>
      </c>
      <c r="D1353" s="37">
        <v>-81.129864906139403</v>
      </c>
      <c r="E1353" s="38">
        <v>41828.477777777778</v>
      </c>
      <c r="F1353" s="39">
        <v>0.4777777777777778</v>
      </c>
      <c r="G1353" s="37">
        <v>12</v>
      </c>
      <c r="H1353" s="37" t="s">
        <v>28</v>
      </c>
      <c r="I1353" s="37" t="s">
        <v>29</v>
      </c>
      <c r="J1353" s="37" t="s">
        <v>241</v>
      </c>
      <c r="K1353" s="37">
        <v>2400</v>
      </c>
      <c r="L1353" s="37" t="s">
        <v>30</v>
      </c>
    </row>
    <row r="1354" spans="1:12">
      <c r="A1354" s="37" t="s">
        <v>74</v>
      </c>
      <c r="B1354" s="37" t="s">
        <v>255</v>
      </c>
      <c r="C1354" s="37">
        <v>31.964633593941102</v>
      </c>
      <c r="D1354" s="37">
        <v>-81.135533939742899</v>
      </c>
      <c r="E1354" s="38">
        <v>42943.541666666664</v>
      </c>
      <c r="F1354" s="39">
        <v>0.54166666666666663</v>
      </c>
      <c r="G1354" s="37">
        <v>1</v>
      </c>
      <c r="H1354" s="37" t="s">
        <v>28</v>
      </c>
      <c r="I1354" s="37" t="s">
        <v>31</v>
      </c>
      <c r="J1354" s="37" t="s">
        <v>242</v>
      </c>
      <c r="K1354" s="37">
        <v>1274</v>
      </c>
      <c r="L1354" s="37" t="s">
        <v>30</v>
      </c>
    </row>
    <row r="1355" spans="1:12">
      <c r="A1355" s="37" t="s">
        <v>75</v>
      </c>
      <c r="B1355" s="37" t="s">
        <v>256</v>
      </c>
      <c r="C1355" s="37">
        <v>31.965998805129299</v>
      </c>
      <c r="D1355" s="37">
        <v>-81.134277619450003</v>
      </c>
      <c r="E1355" s="38">
        <v>42943.545138888891</v>
      </c>
      <c r="F1355" s="39">
        <v>0.54513888888888895</v>
      </c>
      <c r="G1355" s="37">
        <v>1</v>
      </c>
      <c r="H1355" s="37" t="s">
        <v>28</v>
      </c>
      <c r="I1355" s="37" t="s">
        <v>31</v>
      </c>
      <c r="J1355" s="37" t="s">
        <v>242</v>
      </c>
      <c r="K1355" s="37">
        <v>663</v>
      </c>
      <c r="L1355" s="37" t="s">
        <v>30</v>
      </c>
    </row>
    <row r="1356" spans="1:12">
      <c r="A1356" s="37" t="s">
        <v>76</v>
      </c>
      <c r="B1356" s="37" t="s">
        <v>257</v>
      </c>
      <c r="C1356" s="37">
        <v>31.963846986497899</v>
      </c>
      <c r="D1356" s="37">
        <v>-81.120341943777106</v>
      </c>
      <c r="E1356" s="38">
        <v>42943.555555555555</v>
      </c>
      <c r="F1356" s="39">
        <v>0.55555555555555558</v>
      </c>
      <c r="G1356" s="37">
        <v>1</v>
      </c>
      <c r="H1356" s="37" t="s">
        <v>28</v>
      </c>
      <c r="I1356" s="37" t="s">
        <v>31</v>
      </c>
      <c r="J1356" s="37" t="s">
        <v>242</v>
      </c>
      <c r="K1356" s="37">
        <v>20</v>
      </c>
      <c r="L1356" s="37" t="s">
        <v>30</v>
      </c>
    </row>
    <row r="1357" spans="1:12">
      <c r="A1357" s="37" t="s">
        <v>77</v>
      </c>
      <c r="B1357" s="37" t="s">
        <v>257</v>
      </c>
      <c r="C1357" s="37">
        <v>31.963846986497899</v>
      </c>
      <c r="D1357" s="37">
        <v>-81.120341943777106</v>
      </c>
      <c r="E1357" s="38">
        <v>42943.555555555555</v>
      </c>
      <c r="F1357" s="39">
        <v>0.55555555555555558</v>
      </c>
      <c r="G1357" s="37">
        <v>1</v>
      </c>
      <c r="H1357" s="37" t="s">
        <v>28</v>
      </c>
      <c r="I1357" s="37" t="s">
        <v>31</v>
      </c>
      <c r="J1357" s="37" t="s">
        <v>242</v>
      </c>
      <c r="K1357" s="37">
        <v>20</v>
      </c>
      <c r="L1357" s="37" t="s">
        <v>30</v>
      </c>
    </row>
    <row r="1358" spans="1:12">
      <c r="A1358" s="37" t="s">
        <v>73</v>
      </c>
      <c r="B1358" s="37" t="s">
        <v>251</v>
      </c>
      <c r="C1358" s="37">
        <v>31.993115442766999</v>
      </c>
      <c r="D1358" s="37">
        <v>-81.1013377418072</v>
      </c>
      <c r="E1358" s="38">
        <v>42949.5625</v>
      </c>
      <c r="F1358" s="39">
        <v>0.5625</v>
      </c>
      <c r="G1358" s="37">
        <v>1</v>
      </c>
      <c r="H1358" s="37" t="s">
        <v>28</v>
      </c>
      <c r="I1358" s="37" t="s">
        <v>31</v>
      </c>
      <c r="J1358" s="37" t="s">
        <v>242</v>
      </c>
      <c r="K1358" s="37">
        <v>84</v>
      </c>
      <c r="L1358" s="37" t="s">
        <v>30</v>
      </c>
    </row>
    <row r="1359" spans="1:12">
      <c r="A1359" s="37" t="s">
        <v>27</v>
      </c>
      <c r="B1359" s="37" t="s">
        <v>240</v>
      </c>
      <c r="C1359" s="37">
        <v>31.982481023192801</v>
      </c>
      <c r="D1359" s="37">
        <v>-81.111041875059797</v>
      </c>
      <c r="E1359" s="38">
        <v>42949.572916666664</v>
      </c>
      <c r="F1359" s="39">
        <v>0.57291666666666663</v>
      </c>
      <c r="G1359" s="37">
        <v>1</v>
      </c>
      <c r="H1359" s="37" t="s">
        <v>28</v>
      </c>
      <c r="I1359" s="37" t="s">
        <v>31</v>
      </c>
      <c r="J1359" s="37" t="s">
        <v>242</v>
      </c>
      <c r="K1359" s="37">
        <v>75</v>
      </c>
      <c r="L1359" s="37" t="s">
        <v>30</v>
      </c>
    </row>
    <row r="1360" spans="1:12">
      <c r="A1360" s="37" t="s">
        <v>58</v>
      </c>
      <c r="B1360" s="37" t="s">
        <v>245</v>
      </c>
      <c r="C1360" s="37">
        <v>31.984280910253801</v>
      </c>
      <c r="D1360" s="37">
        <v>-81.129864906139403</v>
      </c>
      <c r="E1360" s="38">
        <v>41884.430555555555</v>
      </c>
      <c r="F1360" s="39">
        <v>0.43055555555555558</v>
      </c>
      <c r="G1360" s="37">
        <v>0</v>
      </c>
      <c r="H1360" s="37" t="s">
        <v>28</v>
      </c>
      <c r="I1360" s="37" t="s">
        <v>29</v>
      </c>
      <c r="J1360" s="37" t="s">
        <v>241</v>
      </c>
      <c r="K1360" s="37">
        <v>1700</v>
      </c>
      <c r="L1360" s="37" t="s">
        <v>30</v>
      </c>
    </row>
    <row r="1361" spans="1:12">
      <c r="A1361" s="37" t="s">
        <v>77</v>
      </c>
      <c r="B1361" s="37" t="s">
        <v>257</v>
      </c>
      <c r="C1361" s="37">
        <v>31.963846986497899</v>
      </c>
      <c r="D1361" s="37">
        <v>-81.120341943777106</v>
      </c>
      <c r="E1361" s="38">
        <v>42949.604166666664</v>
      </c>
      <c r="F1361" s="39">
        <v>0.60416666666666663</v>
      </c>
      <c r="G1361" s="37">
        <v>1</v>
      </c>
      <c r="H1361" s="37" t="s">
        <v>28</v>
      </c>
      <c r="I1361" s="37" t="s">
        <v>31</v>
      </c>
      <c r="J1361" s="37" t="s">
        <v>242</v>
      </c>
      <c r="K1361" s="37">
        <v>10</v>
      </c>
      <c r="L1361" s="37" t="s">
        <v>30</v>
      </c>
    </row>
    <row r="1362" spans="1:12">
      <c r="A1362" s="37" t="s">
        <v>78</v>
      </c>
      <c r="B1362" s="37" t="s">
        <v>249</v>
      </c>
      <c r="C1362" s="37">
        <v>31.9867850198948</v>
      </c>
      <c r="D1362" s="37">
        <v>-81.116596661316706</v>
      </c>
      <c r="E1362" s="38">
        <v>42970.451388888891</v>
      </c>
      <c r="F1362" s="39">
        <v>0.4513888888888889</v>
      </c>
      <c r="G1362" s="37">
        <v>0</v>
      </c>
      <c r="H1362" s="37" t="s">
        <v>28</v>
      </c>
      <c r="I1362" s="37" t="s">
        <v>31</v>
      </c>
      <c r="J1362" s="37" t="s">
        <v>242</v>
      </c>
      <c r="K1362" s="37">
        <v>74</v>
      </c>
      <c r="L1362" s="37" t="s">
        <v>30</v>
      </c>
    </row>
    <row r="1363" spans="1:12">
      <c r="A1363" s="37" t="s">
        <v>73</v>
      </c>
      <c r="B1363" s="37" t="s">
        <v>251</v>
      </c>
      <c r="C1363" s="37">
        <v>31.993115442766999</v>
      </c>
      <c r="D1363" s="37">
        <v>-81.1013377418072</v>
      </c>
      <c r="E1363" s="38">
        <v>42970.458333333336</v>
      </c>
      <c r="F1363" s="39">
        <v>0.45833333333333331</v>
      </c>
      <c r="G1363" s="37">
        <v>0</v>
      </c>
      <c r="H1363" s="37" t="s">
        <v>28</v>
      </c>
      <c r="I1363" s="37" t="s">
        <v>31</v>
      </c>
      <c r="J1363" s="37" t="s">
        <v>242</v>
      </c>
      <c r="K1363" s="37">
        <v>305</v>
      </c>
      <c r="L1363" s="37" t="s">
        <v>30</v>
      </c>
    </row>
    <row r="1364" spans="1:12">
      <c r="A1364" s="37" t="s">
        <v>27</v>
      </c>
      <c r="B1364" s="37" t="s">
        <v>240</v>
      </c>
      <c r="C1364" s="37">
        <v>31.982481023192801</v>
      </c>
      <c r="D1364" s="37">
        <v>-81.111041875059797</v>
      </c>
      <c r="E1364" s="38">
        <v>42970.46875</v>
      </c>
      <c r="F1364" s="39">
        <v>0.46875</v>
      </c>
      <c r="G1364" s="37">
        <v>0</v>
      </c>
      <c r="H1364" s="37" t="s">
        <v>28</v>
      </c>
      <c r="I1364" s="37" t="s">
        <v>31</v>
      </c>
      <c r="J1364" s="37" t="s">
        <v>242</v>
      </c>
      <c r="K1364" s="37">
        <v>63</v>
      </c>
      <c r="L1364" s="37" t="s">
        <v>30</v>
      </c>
    </row>
    <row r="1365" spans="1:12">
      <c r="A1365" s="37" t="s">
        <v>57</v>
      </c>
      <c r="B1365" s="37" t="s">
        <v>245</v>
      </c>
      <c r="C1365" s="37">
        <v>31.984280910253801</v>
      </c>
      <c r="D1365" s="37">
        <v>-81.129864906139403</v>
      </c>
      <c r="E1365" s="38">
        <v>41893.409722222219</v>
      </c>
      <c r="F1365" s="39">
        <v>0.40972222222222221</v>
      </c>
      <c r="G1365" s="37">
        <v>3</v>
      </c>
      <c r="H1365" s="37" t="s">
        <v>28</v>
      </c>
      <c r="I1365" s="37" t="s">
        <v>29</v>
      </c>
      <c r="J1365" s="37" t="s">
        <v>241</v>
      </c>
      <c r="K1365" s="37">
        <v>35000</v>
      </c>
      <c r="L1365" s="37" t="s">
        <v>30</v>
      </c>
    </row>
    <row r="1366" spans="1:12">
      <c r="A1366" s="37" t="s">
        <v>74</v>
      </c>
      <c r="B1366" s="37" t="s">
        <v>255</v>
      </c>
      <c r="C1366" s="37">
        <v>31.964633593941102</v>
      </c>
      <c r="D1366" s="37">
        <v>-81.135533939742899</v>
      </c>
      <c r="E1366" s="38">
        <v>42970.513888888891</v>
      </c>
      <c r="F1366" s="39">
        <v>0.51388888888888895</v>
      </c>
      <c r="G1366" s="37">
        <v>1</v>
      </c>
      <c r="H1366" s="37" t="s">
        <v>28</v>
      </c>
      <c r="I1366" s="37" t="s">
        <v>31</v>
      </c>
      <c r="J1366" s="37" t="s">
        <v>242</v>
      </c>
      <c r="K1366" s="37">
        <v>345</v>
      </c>
      <c r="L1366" s="37" t="s">
        <v>30</v>
      </c>
    </row>
    <row r="1367" spans="1:12">
      <c r="A1367" s="37" t="s">
        <v>75</v>
      </c>
      <c r="B1367" s="37" t="s">
        <v>256</v>
      </c>
      <c r="C1367" s="37">
        <v>31.965998805129299</v>
      </c>
      <c r="D1367" s="37">
        <v>-81.134277619450003</v>
      </c>
      <c r="E1367" s="38">
        <v>42970.520833333336</v>
      </c>
      <c r="F1367" s="39">
        <v>0.52083333333333337</v>
      </c>
      <c r="G1367" s="37">
        <v>1</v>
      </c>
      <c r="H1367" s="37" t="s">
        <v>28</v>
      </c>
      <c r="I1367" s="37" t="s">
        <v>31</v>
      </c>
      <c r="J1367" s="37" t="s">
        <v>242</v>
      </c>
      <c r="K1367" s="37">
        <v>98</v>
      </c>
      <c r="L1367" s="37" t="s">
        <v>30</v>
      </c>
    </row>
    <row r="1368" spans="1:12">
      <c r="A1368" s="37" t="s">
        <v>76</v>
      </c>
      <c r="B1368" s="37" t="s">
        <v>257</v>
      </c>
      <c r="C1368" s="37">
        <v>31.963846986497899</v>
      </c>
      <c r="D1368" s="37">
        <v>-81.120341943777106</v>
      </c>
      <c r="E1368" s="38">
        <v>42970.53125</v>
      </c>
      <c r="F1368" s="39">
        <v>0.53125</v>
      </c>
      <c r="G1368" s="37">
        <v>1</v>
      </c>
      <c r="H1368" s="37" t="s">
        <v>28</v>
      </c>
      <c r="I1368" s="37" t="s">
        <v>31</v>
      </c>
      <c r="J1368" s="37" t="s">
        <v>242</v>
      </c>
      <c r="K1368" s="37">
        <v>10</v>
      </c>
      <c r="L1368" s="37" t="s">
        <v>30</v>
      </c>
    </row>
    <row r="1369" spans="1:12">
      <c r="A1369" s="37" t="s">
        <v>77</v>
      </c>
      <c r="B1369" s="37" t="s">
        <v>257</v>
      </c>
      <c r="C1369" s="37">
        <v>31.963846986497899</v>
      </c>
      <c r="D1369" s="37">
        <v>-81.120341943777106</v>
      </c>
      <c r="E1369" s="38">
        <v>42970.53125</v>
      </c>
      <c r="F1369" s="39">
        <v>0.53125</v>
      </c>
      <c r="G1369" s="37">
        <v>1</v>
      </c>
      <c r="H1369" s="37" t="s">
        <v>28</v>
      </c>
      <c r="I1369" s="37" t="s">
        <v>31</v>
      </c>
      <c r="J1369" s="37" t="s">
        <v>242</v>
      </c>
      <c r="K1369" s="37">
        <v>10</v>
      </c>
      <c r="L1369" s="37" t="s">
        <v>30</v>
      </c>
    </row>
    <row r="1370" spans="1:12">
      <c r="A1370" s="37" t="s">
        <v>73</v>
      </c>
      <c r="B1370" s="37" t="s">
        <v>251</v>
      </c>
      <c r="C1370" s="37">
        <v>31.993115442766999</v>
      </c>
      <c r="D1370" s="37">
        <v>-81.1013377418072</v>
      </c>
      <c r="E1370" s="38">
        <v>42984.572916666664</v>
      </c>
      <c r="F1370" s="39">
        <v>0.57291666666666663</v>
      </c>
      <c r="G1370" s="37">
        <v>6</v>
      </c>
      <c r="H1370" s="37" t="s">
        <v>28</v>
      </c>
      <c r="I1370" s="37" t="s">
        <v>31</v>
      </c>
      <c r="J1370" s="37" t="s">
        <v>242</v>
      </c>
      <c r="K1370" s="37">
        <v>52</v>
      </c>
      <c r="L1370" s="37" t="s">
        <v>30</v>
      </c>
    </row>
    <row r="1371" spans="1:12">
      <c r="A1371" s="37" t="s">
        <v>27</v>
      </c>
      <c r="B1371" s="37" t="s">
        <v>240</v>
      </c>
      <c r="C1371" s="37">
        <v>31.982481023192801</v>
      </c>
      <c r="D1371" s="37">
        <v>-81.111041875059797</v>
      </c>
      <c r="E1371" s="38">
        <v>42984.583333333336</v>
      </c>
      <c r="F1371" s="39">
        <v>0.58333333333333337</v>
      </c>
      <c r="G1371" s="37">
        <v>6</v>
      </c>
      <c r="H1371" s="37" t="s">
        <v>28</v>
      </c>
      <c r="I1371" s="37" t="s">
        <v>31</v>
      </c>
      <c r="J1371" s="37" t="s">
        <v>242</v>
      </c>
      <c r="K1371" s="37">
        <v>158</v>
      </c>
      <c r="L1371" s="37" t="s">
        <v>30</v>
      </c>
    </row>
    <row r="1372" spans="1:12">
      <c r="A1372" s="37" t="s">
        <v>58</v>
      </c>
      <c r="B1372" s="37" t="s">
        <v>245</v>
      </c>
      <c r="C1372" s="37">
        <v>31.984280910253801</v>
      </c>
      <c r="D1372" s="37">
        <v>-81.129864906139403</v>
      </c>
      <c r="E1372" s="38">
        <v>41900.400694444441</v>
      </c>
      <c r="F1372" s="39">
        <v>0.40069444444444446</v>
      </c>
      <c r="G1372" s="37">
        <v>1</v>
      </c>
      <c r="H1372" s="37" t="s">
        <v>28</v>
      </c>
      <c r="I1372" s="37" t="s">
        <v>29</v>
      </c>
      <c r="J1372" s="37" t="s">
        <v>241</v>
      </c>
      <c r="K1372" s="37">
        <v>14000</v>
      </c>
      <c r="L1372" s="37" t="s">
        <v>30</v>
      </c>
    </row>
    <row r="1373" spans="1:12">
      <c r="A1373" s="37" t="s">
        <v>74</v>
      </c>
      <c r="B1373" s="37" t="s">
        <v>255</v>
      </c>
      <c r="C1373" s="37">
        <v>31.964633593941102</v>
      </c>
      <c r="D1373" s="37">
        <v>-81.135533939742899</v>
      </c>
      <c r="E1373" s="38">
        <v>42984.631944444445</v>
      </c>
      <c r="F1373" s="39">
        <v>0.63194444444444442</v>
      </c>
      <c r="G1373" s="37">
        <v>6</v>
      </c>
      <c r="H1373" s="37" t="s">
        <v>28</v>
      </c>
      <c r="I1373" s="37" t="s">
        <v>31</v>
      </c>
      <c r="J1373" s="37" t="s">
        <v>242</v>
      </c>
      <c r="K1373" s="37">
        <v>6131</v>
      </c>
      <c r="L1373" s="37" t="s">
        <v>30</v>
      </c>
    </row>
    <row r="1374" spans="1:12">
      <c r="A1374" s="37" t="s">
        <v>75</v>
      </c>
      <c r="B1374" s="37" t="s">
        <v>256</v>
      </c>
      <c r="C1374" s="37">
        <v>31.965998805129299</v>
      </c>
      <c r="D1374" s="37">
        <v>-81.134277619450003</v>
      </c>
      <c r="E1374" s="38">
        <v>42984.638888888891</v>
      </c>
      <c r="F1374" s="39">
        <v>0.63888888888888895</v>
      </c>
      <c r="G1374" s="37">
        <v>6</v>
      </c>
      <c r="H1374" s="37" t="s">
        <v>28</v>
      </c>
      <c r="I1374" s="37" t="s">
        <v>31</v>
      </c>
      <c r="J1374" s="37" t="s">
        <v>242</v>
      </c>
      <c r="K1374" s="37">
        <v>9804</v>
      </c>
      <c r="L1374" s="37" t="s">
        <v>30</v>
      </c>
    </row>
    <row r="1375" spans="1:12">
      <c r="A1375" s="37" t="s">
        <v>76</v>
      </c>
      <c r="B1375" s="37" t="s">
        <v>257</v>
      </c>
      <c r="C1375" s="37">
        <v>31.963846986497899</v>
      </c>
      <c r="D1375" s="37">
        <v>-81.120341943777106</v>
      </c>
      <c r="E1375" s="38">
        <v>42984.652777777781</v>
      </c>
      <c r="F1375" s="39">
        <v>0.65277777777777779</v>
      </c>
      <c r="G1375" s="37">
        <v>6</v>
      </c>
      <c r="H1375" s="37" t="s">
        <v>28</v>
      </c>
      <c r="I1375" s="37" t="s">
        <v>31</v>
      </c>
      <c r="J1375" s="37" t="s">
        <v>242</v>
      </c>
      <c r="K1375" s="37">
        <v>31</v>
      </c>
      <c r="L1375" s="37" t="s">
        <v>30</v>
      </c>
    </row>
    <row r="1376" spans="1:12">
      <c r="A1376" s="37" t="s">
        <v>77</v>
      </c>
      <c r="B1376" s="37" t="s">
        <v>257</v>
      </c>
      <c r="C1376" s="37">
        <v>31.963846986497899</v>
      </c>
      <c r="D1376" s="37">
        <v>-81.120341943777106</v>
      </c>
      <c r="E1376" s="38">
        <v>42984.652777777781</v>
      </c>
      <c r="F1376" s="39">
        <v>0.65277777777777779</v>
      </c>
      <c r="G1376" s="37">
        <v>6</v>
      </c>
      <c r="H1376" s="37" t="s">
        <v>28</v>
      </c>
      <c r="I1376" s="37" t="s">
        <v>31</v>
      </c>
      <c r="J1376" s="37" t="s">
        <v>242</v>
      </c>
      <c r="K1376" s="37">
        <v>31</v>
      </c>
      <c r="L1376" s="37" t="s">
        <v>30</v>
      </c>
    </row>
    <row r="1377" spans="1:12">
      <c r="A1377" s="37" t="s">
        <v>78</v>
      </c>
      <c r="B1377" s="37" t="s">
        <v>249</v>
      </c>
      <c r="C1377" s="37">
        <v>31.9867850198948</v>
      </c>
      <c r="D1377" s="37">
        <v>-81.116596661316706</v>
      </c>
      <c r="E1377" s="38">
        <v>43010.395833333336</v>
      </c>
      <c r="F1377" s="39">
        <v>0.39583333333333331</v>
      </c>
      <c r="G1377" s="37">
        <v>4</v>
      </c>
      <c r="H1377" s="37" t="s">
        <v>28</v>
      </c>
      <c r="I1377" s="37" t="s">
        <v>31</v>
      </c>
      <c r="J1377" s="37" t="s">
        <v>242</v>
      </c>
      <c r="K1377" s="37">
        <v>1850</v>
      </c>
      <c r="L1377" s="37" t="s">
        <v>30</v>
      </c>
    </row>
    <row r="1378" spans="1:12">
      <c r="A1378" s="37" t="s">
        <v>73</v>
      </c>
      <c r="B1378" s="37" t="s">
        <v>251</v>
      </c>
      <c r="C1378" s="37">
        <v>31.993115442766999</v>
      </c>
      <c r="D1378" s="37">
        <v>-81.1013377418072</v>
      </c>
      <c r="E1378" s="38">
        <v>43010.40625</v>
      </c>
      <c r="F1378" s="39">
        <v>0.40625</v>
      </c>
      <c r="G1378" s="37">
        <v>4</v>
      </c>
      <c r="H1378" s="37" t="s">
        <v>28</v>
      </c>
      <c r="I1378" s="37" t="s">
        <v>31</v>
      </c>
      <c r="J1378" s="37" t="s">
        <v>242</v>
      </c>
      <c r="K1378" s="37">
        <v>417</v>
      </c>
      <c r="L1378" s="37" t="s">
        <v>30</v>
      </c>
    </row>
    <row r="1379" spans="1:12">
      <c r="A1379" s="37" t="s">
        <v>27</v>
      </c>
      <c r="B1379" s="37" t="s">
        <v>240</v>
      </c>
      <c r="C1379" s="37">
        <v>31.982481023192801</v>
      </c>
      <c r="D1379" s="37">
        <v>-81.111041875059797</v>
      </c>
      <c r="E1379" s="38">
        <v>43010.416666666664</v>
      </c>
      <c r="F1379" s="39">
        <v>0.41666666666666669</v>
      </c>
      <c r="G1379" s="37">
        <v>4</v>
      </c>
      <c r="H1379" s="37" t="s">
        <v>28</v>
      </c>
      <c r="I1379" s="37" t="s">
        <v>31</v>
      </c>
      <c r="J1379" s="37" t="s">
        <v>242</v>
      </c>
      <c r="K1379" s="37">
        <v>292</v>
      </c>
      <c r="L1379" s="37" t="s">
        <v>30</v>
      </c>
    </row>
    <row r="1380" spans="1:12">
      <c r="A1380" s="37" t="s">
        <v>58</v>
      </c>
      <c r="B1380" s="37" t="s">
        <v>245</v>
      </c>
      <c r="C1380" s="37">
        <v>31.984280910253801</v>
      </c>
      <c r="D1380" s="37">
        <v>-81.129864906139403</v>
      </c>
      <c r="E1380" s="38">
        <v>41907.408333333333</v>
      </c>
      <c r="F1380" s="39">
        <v>0.40833333333333333</v>
      </c>
      <c r="G1380" s="37">
        <v>6</v>
      </c>
      <c r="H1380" s="37" t="s">
        <v>28</v>
      </c>
      <c r="I1380" s="37" t="s">
        <v>29</v>
      </c>
      <c r="J1380" s="37" t="s">
        <v>241</v>
      </c>
      <c r="K1380" s="37">
        <v>1100</v>
      </c>
      <c r="L1380" s="37" t="s">
        <v>30</v>
      </c>
    </row>
    <row r="1381" spans="1:12">
      <c r="A1381" s="37" t="s">
        <v>74</v>
      </c>
      <c r="B1381" s="37" t="s">
        <v>255</v>
      </c>
      <c r="C1381" s="37">
        <v>31.964633593941102</v>
      </c>
      <c r="D1381" s="37">
        <v>-81.135533939742899</v>
      </c>
      <c r="E1381" s="38">
        <v>43010.458333333336</v>
      </c>
      <c r="F1381" s="39">
        <v>0.45833333333333331</v>
      </c>
      <c r="G1381" s="37">
        <v>4</v>
      </c>
      <c r="H1381" s="37" t="s">
        <v>28</v>
      </c>
      <c r="I1381" s="37" t="s">
        <v>31</v>
      </c>
      <c r="J1381" s="37" t="s">
        <v>242</v>
      </c>
      <c r="K1381" s="37">
        <v>984</v>
      </c>
      <c r="L1381" s="37" t="s">
        <v>30</v>
      </c>
    </row>
    <row r="1382" spans="1:12">
      <c r="A1382" s="37" t="s">
        <v>75</v>
      </c>
      <c r="B1382" s="37" t="s">
        <v>256</v>
      </c>
      <c r="C1382" s="37">
        <v>31.965998805129299</v>
      </c>
      <c r="D1382" s="37">
        <v>-81.134277619450003</v>
      </c>
      <c r="E1382" s="38">
        <v>43010.465277777781</v>
      </c>
      <c r="F1382" s="39">
        <v>0.46527777777777773</v>
      </c>
      <c r="G1382" s="37">
        <v>4</v>
      </c>
      <c r="H1382" s="37" t="s">
        <v>28</v>
      </c>
      <c r="I1382" s="37" t="s">
        <v>31</v>
      </c>
      <c r="J1382" s="37" t="s">
        <v>242</v>
      </c>
      <c r="K1382" s="37">
        <v>435</v>
      </c>
      <c r="L1382" s="37" t="s">
        <v>30</v>
      </c>
    </row>
    <row r="1383" spans="1:12">
      <c r="A1383" s="37" t="s">
        <v>76</v>
      </c>
      <c r="B1383" s="37" t="s">
        <v>257</v>
      </c>
      <c r="C1383" s="37">
        <v>31.963846986497899</v>
      </c>
      <c r="D1383" s="37">
        <v>-81.120341943777106</v>
      </c>
      <c r="E1383" s="38">
        <v>43010.475694444445</v>
      </c>
      <c r="F1383" s="39">
        <v>0.47569444444444442</v>
      </c>
      <c r="G1383" s="37">
        <v>4</v>
      </c>
      <c r="H1383" s="37" t="s">
        <v>28</v>
      </c>
      <c r="I1383" s="37" t="s">
        <v>31</v>
      </c>
      <c r="J1383" s="37" t="s">
        <v>242</v>
      </c>
      <c r="K1383" s="37">
        <v>20</v>
      </c>
      <c r="L1383" s="37" t="s">
        <v>30</v>
      </c>
    </row>
    <row r="1384" spans="1:12">
      <c r="A1384" s="37" t="s">
        <v>77</v>
      </c>
      <c r="B1384" s="37" t="s">
        <v>257</v>
      </c>
      <c r="C1384" s="37">
        <v>31.963846986497899</v>
      </c>
      <c r="D1384" s="37">
        <v>-81.120341943777106</v>
      </c>
      <c r="E1384" s="38">
        <v>43010.475694444445</v>
      </c>
      <c r="F1384" s="39">
        <v>0.47569444444444442</v>
      </c>
      <c r="G1384" s="37">
        <v>4</v>
      </c>
      <c r="H1384" s="37" t="s">
        <v>28</v>
      </c>
      <c r="I1384" s="37" t="s">
        <v>31</v>
      </c>
      <c r="J1384" s="37" t="s">
        <v>242</v>
      </c>
      <c r="K1384" s="37">
        <v>20</v>
      </c>
      <c r="L1384" s="37" t="s">
        <v>30</v>
      </c>
    </row>
    <row r="1385" spans="1:12">
      <c r="A1385" s="37" t="s">
        <v>78</v>
      </c>
      <c r="B1385" s="37" t="s">
        <v>249</v>
      </c>
      <c r="C1385" s="37">
        <v>31.9867850198948</v>
      </c>
      <c r="D1385" s="37">
        <v>-81.116596661316706</v>
      </c>
      <c r="E1385" s="38">
        <v>43066.496527777781</v>
      </c>
      <c r="F1385" s="39">
        <v>0.49652777777777773</v>
      </c>
      <c r="G1385" s="37">
        <v>4</v>
      </c>
      <c r="H1385" s="37" t="s">
        <v>28</v>
      </c>
      <c r="I1385" s="37" t="s">
        <v>31</v>
      </c>
      <c r="J1385" s="37" t="s">
        <v>242</v>
      </c>
      <c r="K1385" s="37">
        <v>538</v>
      </c>
      <c r="L1385" s="37" t="s">
        <v>30</v>
      </c>
    </row>
    <row r="1386" spans="1:12">
      <c r="A1386" s="37" t="s">
        <v>73</v>
      </c>
      <c r="B1386" s="37" t="s">
        <v>251</v>
      </c>
      <c r="C1386" s="37">
        <v>31.993115442766999</v>
      </c>
      <c r="D1386" s="37">
        <v>-81.1013377418072</v>
      </c>
      <c r="E1386" s="38">
        <v>43066.510416666664</v>
      </c>
      <c r="F1386" s="39">
        <v>0.51041666666666663</v>
      </c>
      <c r="G1386" s="37">
        <v>5</v>
      </c>
      <c r="H1386" s="37" t="s">
        <v>28</v>
      </c>
      <c r="I1386" s="37" t="s">
        <v>31</v>
      </c>
      <c r="J1386" s="37" t="s">
        <v>242</v>
      </c>
      <c r="K1386" s="37">
        <v>171</v>
      </c>
      <c r="L1386" s="37" t="s">
        <v>30</v>
      </c>
    </row>
    <row r="1387" spans="1:12">
      <c r="A1387" s="37" t="s">
        <v>27</v>
      </c>
      <c r="B1387" s="37" t="s">
        <v>240</v>
      </c>
      <c r="C1387" s="37">
        <v>31.982481023192801</v>
      </c>
      <c r="D1387" s="37">
        <v>-81.111041875059797</v>
      </c>
      <c r="E1387" s="38">
        <v>43066.520833333336</v>
      </c>
      <c r="F1387" s="39">
        <v>0.52083333333333337</v>
      </c>
      <c r="G1387" s="37">
        <v>5</v>
      </c>
      <c r="H1387" s="37" t="s">
        <v>28</v>
      </c>
      <c r="I1387" s="37" t="s">
        <v>31</v>
      </c>
      <c r="J1387" s="37" t="s">
        <v>242</v>
      </c>
      <c r="K1387" s="37">
        <v>299</v>
      </c>
      <c r="L1387" s="37" t="s">
        <v>30</v>
      </c>
    </row>
    <row r="1388" spans="1:12">
      <c r="A1388" s="37" t="s">
        <v>58</v>
      </c>
      <c r="B1388" s="37" t="s">
        <v>245</v>
      </c>
      <c r="C1388" s="37">
        <v>31.984280910253801</v>
      </c>
      <c r="D1388" s="37">
        <v>-81.129864906139403</v>
      </c>
      <c r="E1388" s="38">
        <v>41975.423611111109</v>
      </c>
      <c r="F1388" s="39">
        <v>0.4236111111111111</v>
      </c>
      <c r="G1388" s="37">
        <v>6</v>
      </c>
      <c r="H1388" s="37" t="s">
        <v>28</v>
      </c>
      <c r="I1388" s="37" t="s">
        <v>29</v>
      </c>
      <c r="J1388" s="37" t="s">
        <v>241</v>
      </c>
      <c r="K1388" s="37">
        <v>790</v>
      </c>
      <c r="L1388" s="37" t="s">
        <v>30</v>
      </c>
    </row>
    <row r="1389" spans="1:12">
      <c r="A1389" s="37" t="s">
        <v>74</v>
      </c>
      <c r="B1389" s="37" t="s">
        <v>255</v>
      </c>
      <c r="C1389" s="37">
        <v>31.964633593941102</v>
      </c>
      <c r="D1389" s="37">
        <v>-81.135533939742899</v>
      </c>
      <c r="E1389" s="38">
        <v>43066.569444444445</v>
      </c>
      <c r="F1389" s="39">
        <v>0.56944444444444442</v>
      </c>
      <c r="G1389" s="37">
        <v>5</v>
      </c>
      <c r="H1389" s="37" t="s">
        <v>28</v>
      </c>
      <c r="I1389" s="37" t="s">
        <v>31</v>
      </c>
      <c r="J1389" s="37" t="s">
        <v>242</v>
      </c>
      <c r="K1389" s="37">
        <v>134</v>
      </c>
      <c r="L1389" s="37" t="s">
        <v>30</v>
      </c>
    </row>
    <row r="1390" spans="1:12">
      <c r="A1390" s="37" t="s">
        <v>75</v>
      </c>
      <c r="B1390" s="37" t="s">
        <v>256</v>
      </c>
      <c r="C1390" s="37">
        <v>31.965998805129299</v>
      </c>
      <c r="D1390" s="37">
        <v>-81.134277619450003</v>
      </c>
      <c r="E1390" s="38">
        <v>43066.576388888891</v>
      </c>
      <c r="F1390" s="39">
        <v>0.57638888888888895</v>
      </c>
      <c r="G1390" s="37">
        <v>5</v>
      </c>
      <c r="H1390" s="37" t="s">
        <v>28</v>
      </c>
      <c r="I1390" s="37" t="s">
        <v>31</v>
      </c>
      <c r="J1390" s="37" t="s">
        <v>242</v>
      </c>
      <c r="K1390" s="37">
        <v>241</v>
      </c>
      <c r="L1390" s="37" t="s">
        <v>30</v>
      </c>
    </row>
    <row r="1391" spans="1:12">
      <c r="A1391" s="37" t="s">
        <v>76</v>
      </c>
      <c r="B1391" s="37" t="s">
        <v>257</v>
      </c>
      <c r="C1391" s="37">
        <v>31.963846986497899</v>
      </c>
      <c r="D1391" s="37">
        <v>-81.120341943777106</v>
      </c>
      <c r="E1391" s="38">
        <v>43066.586805555555</v>
      </c>
      <c r="F1391" s="39">
        <v>0.58680555555555558</v>
      </c>
      <c r="G1391" s="37">
        <v>5</v>
      </c>
      <c r="H1391" s="37" t="s">
        <v>28</v>
      </c>
      <c r="I1391" s="37" t="s">
        <v>31</v>
      </c>
      <c r="J1391" s="37" t="s">
        <v>242</v>
      </c>
      <c r="K1391" s="37">
        <v>31</v>
      </c>
      <c r="L1391" s="37" t="s">
        <v>30</v>
      </c>
    </row>
    <row r="1392" spans="1:12">
      <c r="A1392" s="37" t="s">
        <v>77</v>
      </c>
      <c r="B1392" s="37" t="s">
        <v>257</v>
      </c>
      <c r="C1392" s="37">
        <v>31.963846986497899</v>
      </c>
      <c r="D1392" s="37">
        <v>-81.120341943777106</v>
      </c>
      <c r="E1392" s="38">
        <v>43066.586805555555</v>
      </c>
      <c r="F1392" s="39">
        <v>0.58680555555555558</v>
      </c>
      <c r="G1392" s="37">
        <v>5</v>
      </c>
      <c r="H1392" s="37" t="s">
        <v>28</v>
      </c>
      <c r="I1392" s="37" t="s">
        <v>31</v>
      </c>
      <c r="J1392" s="37" t="s">
        <v>242</v>
      </c>
      <c r="K1392" s="37">
        <v>31</v>
      </c>
      <c r="L1392" s="37" t="s">
        <v>30</v>
      </c>
    </row>
    <row r="1393" spans="1:12">
      <c r="A1393" s="37" t="s">
        <v>78</v>
      </c>
      <c r="B1393" s="37" t="s">
        <v>249</v>
      </c>
      <c r="C1393" s="37">
        <v>31.9867850198948</v>
      </c>
      <c r="D1393" s="37">
        <v>-81.116596661316706</v>
      </c>
      <c r="E1393" s="38">
        <v>43086.510416666664</v>
      </c>
      <c r="F1393" s="39">
        <v>0.51041666666666663</v>
      </c>
      <c r="G1393" s="37">
        <v>10</v>
      </c>
      <c r="H1393" s="37" t="s">
        <v>28</v>
      </c>
      <c r="I1393" s="37" t="s">
        <v>31</v>
      </c>
      <c r="J1393" s="37" t="s">
        <v>242</v>
      </c>
      <c r="K1393" s="37">
        <v>529</v>
      </c>
      <c r="L1393" s="37" t="s">
        <v>30</v>
      </c>
    </row>
    <row r="1394" spans="1:12">
      <c r="A1394" s="37" t="s">
        <v>73</v>
      </c>
      <c r="B1394" s="37" t="s">
        <v>251</v>
      </c>
      <c r="C1394" s="37">
        <v>31.993115442766999</v>
      </c>
      <c r="D1394" s="37">
        <v>-81.1013377418072</v>
      </c>
      <c r="E1394" s="38">
        <v>43086.520833333336</v>
      </c>
      <c r="F1394" s="39">
        <v>0.52083333333333337</v>
      </c>
      <c r="G1394" s="37">
        <v>10</v>
      </c>
      <c r="H1394" s="37" t="s">
        <v>28</v>
      </c>
      <c r="I1394" s="37" t="s">
        <v>31</v>
      </c>
      <c r="J1394" s="37" t="s">
        <v>242</v>
      </c>
      <c r="K1394" s="37">
        <v>158</v>
      </c>
      <c r="L1394" s="37" t="s">
        <v>30</v>
      </c>
    </row>
    <row r="1395" spans="1:12">
      <c r="A1395" s="37" t="s">
        <v>27</v>
      </c>
      <c r="B1395" s="37" t="s">
        <v>240</v>
      </c>
      <c r="C1395" s="37">
        <v>31.982481023192801</v>
      </c>
      <c r="D1395" s="37">
        <v>-81.111041875059797</v>
      </c>
      <c r="E1395" s="38">
        <v>43086.534722222219</v>
      </c>
      <c r="F1395" s="39">
        <v>0.53472222222222221</v>
      </c>
      <c r="G1395" s="37">
        <v>10</v>
      </c>
      <c r="H1395" s="37" t="s">
        <v>28</v>
      </c>
      <c r="I1395" s="37" t="s">
        <v>31</v>
      </c>
      <c r="J1395" s="37" t="s">
        <v>242</v>
      </c>
      <c r="K1395" s="37">
        <v>794</v>
      </c>
      <c r="L1395" s="37" t="s">
        <v>30</v>
      </c>
    </row>
    <row r="1396" spans="1:12">
      <c r="A1396" s="37" t="s">
        <v>57</v>
      </c>
      <c r="B1396" s="37" t="s">
        <v>245</v>
      </c>
      <c r="C1396" s="37">
        <v>31.984280910253801</v>
      </c>
      <c r="D1396" s="37">
        <v>-81.129864906139403</v>
      </c>
      <c r="E1396" s="38">
        <v>41982.408333333333</v>
      </c>
      <c r="F1396" s="39">
        <v>0.40833333333333333</v>
      </c>
      <c r="G1396" s="37">
        <v>13</v>
      </c>
      <c r="H1396" s="37" t="s">
        <v>28</v>
      </c>
      <c r="I1396" s="37" t="s">
        <v>29</v>
      </c>
      <c r="J1396" s="37" t="s">
        <v>241</v>
      </c>
      <c r="K1396" s="37">
        <v>490</v>
      </c>
      <c r="L1396" s="37" t="s">
        <v>30</v>
      </c>
    </row>
    <row r="1397" spans="1:12">
      <c r="A1397" s="37" t="s">
        <v>74</v>
      </c>
      <c r="B1397" s="37" t="s">
        <v>255</v>
      </c>
      <c r="C1397" s="37">
        <v>31.964633593941102</v>
      </c>
      <c r="D1397" s="37">
        <v>-81.135533939742899</v>
      </c>
      <c r="E1397" s="38">
        <v>43086.579861111109</v>
      </c>
      <c r="F1397" s="39">
        <v>0.57986111111111105</v>
      </c>
      <c r="G1397" s="37">
        <v>10</v>
      </c>
      <c r="H1397" s="37" t="s">
        <v>28</v>
      </c>
      <c r="I1397" s="37" t="s">
        <v>31</v>
      </c>
      <c r="J1397" s="37" t="s">
        <v>242</v>
      </c>
      <c r="K1397" s="37">
        <v>84</v>
      </c>
      <c r="L1397" s="37" t="s">
        <v>30</v>
      </c>
    </row>
    <row r="1398" spans="1:12">
      <c r="A1398" s="37" t="s">
        <v>75</v>
      </c>
      <c r="B1398" s="37" t="s">
        <v>256</v>
      </c>
      <c r="C1398" s="37">
        <v>31.965998805129299</v>
      </c>
      <c r="D1398" s="37">
        <v>-81.134277619450003</v>
      </c>
      <c r="E1398" s="38">
        <v>43086.583333333336</v>
      </c>
      <c r="F1398" s="39">
        <v>0.58333333333333337</v>
      </c>
      <c r="G1398" s="37">
        <v>10</v>
      </c>
      <c r="H1398" s="37" t="s">
        <v>28</v>
      </c>
      <c r="I1398" s="37" t="s">
        <v>31</v>
      </c>
      <c r="J1398" s="37" t="s">
        <v>242</v>
      </c>
      <c r="K1398" s="37">
        <v>10</v>
      </c>
      <c r="L1398" s="37" t="s">
        <v>30</v>
      </c>
    </row>
    <row r="1399" spans="1:12">
      <c r="A1399" s="37" t="s">
        <v>76</v>
      </c>
      <c r="B1399" s="37" t="s">
        <v>257</v>
      </c>
      <c r="C1399" s="37">
        <v>31.963846986497899</v>
      </c>
      <c r="D1399" s="37">
        <v>-81.120341943777106</v>
      </c>
      <c r="E1399" s="38">
        <v>43086.597222222219</v>
      </c>
      <c r="F1399" s="39">
        <v>0.59722222222222221</v>
      </c>
      <c r="G1399" s="37">
        <v>10</v>
      </c>
      <c r="H1399" s="37" t="s">
        <v>28</v>
      </c>
      <c r="I1399" s="37" t="s">
        <v>31</v>
      </c>
      <c r="J1399" s="37" t="s">
        <v>242</v>
      </c>
      <c r="K1399" s="37">
        <v>31</v>
      </c>
      <c r="L1399" s="37" t="s">
        <v>30</v>
      </c>
    </row>
    <row r="1400" spans="1:12">
      <c r="A1400" s="37" t="s">
        <v>77</v>
      </c>
      <c r="B1400" s="37" t="s">
        <v>257</v>
      </c>
      <c r="C1400" s="37">
        <v>31.963846986497899</v>
      </c>
      <c r="D1400" s="37">
        <v>-81.120341943777106</v>
      </c>
      <c r="E1400" s="38">
        <v>43086.597222222219</v>
      </c>
      <c r="F1400" s="39">
        <v>0.59722222222222221</v>
      </c>
      <c r="G1400" s="37">
        <v>10</v>
      </c>
      <c r="H1400" s="37" t="s">
        <v>28</v>
      </c>
      <c r="I1400" s="37" t="s">
        <v>31</v>
      </c>
      <c r="J1400" s="37" t="s">
        <v>242</v>
      </c>
      <c r="K1400" s="37">
        <v>31</v>
      </c>
      <c r="L1400" s="37" t="s">
        <v>30</v>
      </c>
    </row>
    <row r="1401" spans="1:12">
      <c r="A1401" s="37" t="s">
        <v>78</v>
      </c>
      <c r="B1401" s="37" t="s">
        <v>249</v>
      </c>
      <c r="C1401" s="37">
        <v>31.9867850198948</v>
      </c>
      <c r="D1401" s="37">
        <v>-81.116596661316706</v>
      </c>
      <c r="E1401" s="38">
        <v>43122.496527777781</v>
      </c>
      <c r="F1401" s="39">
        <v>0.49652777777777773</v>
      </c>
      <c r="G1401" s="37">
        <v>10</v>
      </c>
      <c r="H1401" s="37" t="s">
        <v>28</v>
      </c>
      <c r="I1401" s="37" t="s">
        <v>31</v>
      </c>
      <c r="J1401" s="37" t="s">
        <v>242</v>
      </c>
      <c r="K1401" s="37">
        <v>63</v>
      </c>
      <c r="L1401" s="37" t="s">
        <v>30</v>
      </c>
    </row>
    <row r="1402" spans="1:12">
      <c r="A1402" s="37" t="s">
        <v>73</v>
      </c>
      <c r="B1402" s="37" t="s">
        <v>251</v>
      </c>
      <c r="C1402" s="37">
        <v>31.993115442766999</v>
      </c>
      <c r="D1402" s="37">
        <v>-81.1013377418072</v>
      </c>
      <c r="E1402" s="38">
        <v>43122.510416666664</v>
      </c>
      <c r="F1402" s="39">
        <v>0.51041666666666663</v>
      </c>
      <c r="G1402" s="37">
        <v>11</v>
      </c>
      <c r="H1402" s="37" t="s">
        <v>28</v>
      </c>
      <c r="I1402" s="37" t="s">
        <v>31</v>
      </c>
      <c r="J1402" s="37" t="s">
        <v>242</v>
      </c>
      <c r="K1402" s="37">
        <v>860</v>
      </c>
      <c r="L1402" s="37" t="s">
        <v>30</v>
      </c>
    </row>
    <row r="1403" spans="1:12">
      <c r="A1403" s="37" t="s">
        <v>27</v>
      </c>
      <c r="B1403" s="37" t="s">
        <v>240</v>
      </c>
      <c r="C1403" s="37">
        <v>31.982481023192801</v>
      </c>
      <c r="D1403" s="37">
        <v>-81.111041875059797</v>
      </c>
      <c r="E1403" s="38">
        <v>43122.520833333336</v>
      </c>
      <c r="F1403" s="39">
        <v>0.52083333333333337</v>
      </c>
      <c r="G1403" s="37">
        <v>11</v>
      </c>
      <c r="H1403" s="37" t="s">
        <v>28</v>
      </c>
      <c r="I1403" s="37" t="s">
        <v>31</v>
      </c>
      <c r="J1403" s="37" t="s">
        <v>242</v>
      </c>
      <c r="K1403" s="37">
        <v>41</v>
      </c>
      <c r="L1403" s="37" t="s">
        <v>30</v>
      </c>
    </row>
    <row r="1404" spans="1:12">
      <c r="A1404" s="37" t="s">
        <v>57</v>
      </c>
      <c r="B1404" s="37" t="s">
        <v>245</v>
      </c>
      <c r="C1404" s="37">
        <v>31.984280910253801</v>
      </c>
      <c r="D1404" s="37">
        <v>-81.129864906139403</v>
      </c>
      <c r="E1404" s="38">
        <v>41989.394444444442</v>
      </c>
      <c r="F1404" s="39">
        <v>0.39444444444444443</v>
      </c>
      <c r="G1404" s="37">
        <v>20</v>
      </c>
      <c r="H1404" s="37" t="s">
        <v>28</v>
      </c>
      <c r="I1404" s="37" t="s">
        <v>29</v>
      </c>
      <c r="J1404" s="37" t="s">
        <v>241</v>
      </c>
      <c r="K1404" s="37">
        <v>2200</v>
      </c>
      <c r="L1404" s="37" t="s">
        <v>30</v>
      </c>
    </row>
    <row r="1405" spans="1:12">
      <c r="A1405" s="37" t="s">
        <v>74</v>
      </c>
      <c r="B1405" s="37" t="s">
        <v>255</v>
      </c>
      <c r="C1405" s="37">
        <v>31.964633593941102</v>
      </c>
      <c r="D1405" s="37">
        <v>-81.135533939742899</v>
      </c>
      <c r="E1405" s="38">
        <v>43122.572916666664</v>
      </c>
      <c r="F1405" s="39">
        <v>0.57291666666666663</v>
      </c>
      <c r="G1405" s="37">
        <v>11</v>
      </c>
      <c r="H1405" s="37" t="s">
        <v>28</v>
      </c>
      <c r="I1405" s="37" t="s">
        <v>31</v>
      </c>
      <c r="J1405" s="37" t="s">
        <v>242</v>
      </c>
      <c r="K1405" s="37">
        <v>109</v>
      </c>
      <c r="L1405" s="37" t="s">
        <v>30</v>
      </c>
    </row>
    <row r="1406" spans="1:12">
      <c r="A1406" s="37" t="s">
        <v>75</v>
      </c>
      <c r="B1406" s="37" t="s">
        <v>256</v>
      </c>
      <c r="C1406" s="37">
        <v>31.965998805129299</v>
      </c>
      <c r="D1406" s="37">
        <v>-81.134277619450003</v>
      </c>
      <c r="E1406" s="38">
        <v>43122.579861111109</v>
      </c>
      <c r="F1406" s="39">
        <v>0.57986111111111105</v>
      </c>
      <c r="G1406" s="37">
        <v>11</v>
      </c>
      <c r="H1406" s="37" t="s">
        <v>28</v>
      </c>
      <c r="I1406" s="37" t="s">
        <v>31</v>
      </c>
      <c r="J1406" s="37" t="s">
        <v>242</v>
      </c>
      <c r="K1406" s="37">
        <v>20</v>
      </c>
      <c r="L1406" s="37" t="s">
        <v>30</v>
      </c>
    </row>
    <row r="1407" spans="1:12">
      <c r="A1407" s="37" t="s">
        <v>76</v>
      </c>
      <c r="B1407" s="37" t="s">
        <v>257</v>
      </c>
      <c r="C1407" s="37">
        <v>31.963846986497899</v>
      </c>
      <c r="D1407" s="37">
        <v>-81.120341943777106</v>
      </c>
      <c r="E1407" s="38">
        <v>43122.590277777781</v>
      </c>
      <c r="F1407" s="39">
        <v>0.59027777777777779</v>
      </c>
      <c r="G1407" s="37">
        <v>11</v>
      </c>
      <c r="H1407" s="37" t="s">
        <v>28</v>
      </c>
      <c r="I1407" s="37" t="s">
        <v>31</v>
      </c>
      <c r="J1407" s="37" t="s">
        <v>242</v>
      </c>
      <c r="K1407" s="37">
        <v>0</v>
      </c>
      <c r="L1407" s="37" t="s">
        <v>30</v>
      </c>
    </row>
    <row r="1408" spans="1:12">
      <c r="A1408" s="37" t="s">
        <v>77</v>
      </c>
      <c r="B1408" s="37" t="s">
        <v>257</v>
      </c>
      <c r="C1408" s="37">
        <v>31.963846986497899</v>
      </c>
      <c r="D1408" s="37">
        <v>-81.120341943777106</v>
      </c>
      <c r="E1408" s="38">
        <v>43122.590277777781</v>
      </c>
      <c r="F1408" s="39">
        <v>0.59027777777777779</v>
      </c>
      <c r="G1408" s="37">
        <v>11</v>
      </c>
      <c r="H1408" s="37" t="s">
        <v>28</v>
      </c>
      <c r="I1408" s="37" t="s">
        <v>31</v>
      </c>
      <c r="J1408" s="37" t="s">
        <v>242</v>
      </c>
      <c r="K1408" s="37">
        <v>0</v>
      </c>
      <c r="L1408" s="37" t="s">
        <v>30</v>
      </c>
    </row>
    <row r="1409" spans="1:12">
      <c r="A1409" s="37" t="s">
        <v>73</v>
      </c>
      <c r="B1409" s="37" t="s">
        <v>251</v>
      </c>
      <c r="C1409" s="37">
        <v>31.993115442766999</v>
      </c>
      <c r="D1409" s="37">
        <v>-81.1013377418072</v>
      </c>
      <c r="E1409" s="38">
        <v>43129.388888888891</v>
      </c>
      <c r="F1409" s="39">
        <v>0.3888888888888889</v>
      </c>
      <c r="G1409" s="37">
        <v>0</v>
      </c>
      <c r="H1409" s="37" t="s">
        <v>28</v>
      </c>
      <c r="I1409" s="37" t="s">
        <v>31</v>
      </c>
      <c r="J1409" s="37" t="s">
        <v>242</v>
      </c>
      <c r="K1409" s="37">
        <v>1624</v>
      </c>
      <c r="L1409" s="37" t="s">
        <v>30</v>
      </c>
    </row>
    <row r="1410" spans="1:12">
      <c r="A1410" s="37" t="s">
        <v>27</v>
      </c>
      <c r="B1410" s="37" t="s">
        <v>240</v>
      </c>
      <c r="C1410" s="37">
        <v>31.982481023192801</v>
      </c>
      <c r="D1410" s="37">
        <v>-81.111041875059797</v>
      </c>
      <c r="E1410" s="38">
        <v>43129.402777777781</v>
      </c>
      <c r="F1410" s="39">
        <v>0.40277777777777773</v>
      </c>
      <c r="G1410" s="37">
        <v>0</v>
      </c>
      <c r="H1410" s="37" t="s">
        <v>28</v>
      </c>
      <c r="I1410" s="37" t="s">
        <v>31</v>
      </c>
      <c r="J1410" s="37" t="s">
        <v>242</v>
      </c>
      <c r="K1410" s="37">
        <v>341</v>
      </c>
      <c r="L1410" s="37" t="s">
        <v>30</v>
      </c>
    </row>
    <row r="1411" spans="1:12">
      <c r="A1411" s="37" t="s">
        <v>77</v>
      </c>
      <c r="B1411" s="37" t="s">
        <v>257</v>
      </c>
      <c r="C1411" s="37">
        <v>31.963846986497899</v>
      </c>
      <c r="D1411" s="37">
        <v>-81.120341943777106</v>
      </c>
      <c r="E1411" s="38">
        <v>43129.420138888891</v>
      </c>
      <c r="F1411" s="39">
        <v>0.4201388888888889</v>
      </c>
      <c r="G1411" s="37">
        <v>0</v>
      </c>
      <c r="H1411" s="37" t="s">
        <v>28</v>
      </c>
      <c r="I1411" s="37" t="s">
        <v>31</v>
      </c>
      <c r="J1411" s="37" t="s">
        <v>242</v>
      </c>
      <c r="K1411" s="37">
        <v>75</v>
      </c>
      <c r="L1411" s="37" t="s">
        <v>30</v>
      </c>
    </row>
    <row r="1412" spans="1:12">
      <c r="A1412" s="37" t="s">
        <v>78</v>
      </c>
      <c r="B1412" s="37" t="s">
        <v>249</v>
      </c>
      <c r="C1412" s="37">
        <v>31.9867850198948</v>
      </c>
      <c r="D1412" s="37">
        <v>-81.116596661316706</v>
      </c>
      <c r="E1412" s="38">
        <v>43147.472222222219</v>
      </c>
      <c r="F1412" s="39">
        <v>0.47222222222222227</v>
      </c>
      <c r="G1412" s="37">
        <v>7</v>
      </c>
      <c r="H1412" s="37" t="s">
        <v>28</v>
      </c>
      <c r="I1412" s="37" t="s">
        <v>31</v>
      </c>
      <c r="J1412" s="37" t="s">
        <v>242</v>
      </c>
      <c r="K1412" s="37">
        <v>539</v>
      </c>
      <c r="L1412" s="37" t="s">
        <v>30</v>
      </c>
    </row>
    <row r="1413" spans="1:12">
      <c r="A1413" s="37" t="s">
        <v>73</v>
      </c>
      <c r="B1413" s="37" t="s">
        <v>251</v>
      </c>
      <c r="C1413" s="37">
        <v>31.993115442766999</v>
      </c>
      <c r="D1413" s="37">
        <v>-81.1013377418072</v>
      </c>
      <c r="E1413" s="38">
        <v>43147.479166666664</v>
      </c>
      <c r="F1413" s="39">
        <v>0.47916666666666669</v>
      </c>
      <c r="G1413" s="37">
        <v>7</v>
      </c>
      <c r="H1413" s="37" t="s">
        <v>28</v>
      </c>
      <c r="I1413" s="37" t="s">
        <v>31</v>
      </c>
      <c r="J1413" s="37" t="s">
        <v>242</v>
      </c>
      <c r="K1413" s="37">
        <v>305</v>
      </c>
      <c r="L1413" s="37" t="s">
        <v>30</v>
      </c>
    </row>
    <row r="1414" spans="1:12">
      <c r="A1414" s="37" t="s">
        <v>27</v>
      </c>
      <c r="B1414" s="37" t="s">
        <v>240</v>
      </c>
      <c r="C1414" s="37">
        <v>31.982481023192801</v>
      </c>
      <c r="D1414" s="37">
        <v>-81.111041875059797</v>
      </c>
      <c r="E1414" s="38">
        <v>43147.489583333336</v>
      </c>
      <c r="F1414" s="39">
        <v>0.48958333333333331</v>
      </c>
      <c r="G1414" s="37">
        <v>7</v>
      </c>
      <c r="H1414" s="37" t="s">
        <v>28</v>
      </c>
      <c r="I1414" s="37" t="s">
        <v>31</v>
      </c>
      <c r="J1414" s="37" t="s">
        <v>242</v>
      </c>
      <c r="K1414" s="37">
        <v>75</v>
      </c>
      <c r="L1414" s="37" t="s">
        <v>30</v>
      </c>
    </row>
    <row r="1415" spans="1:12">
      <c r="A1415" s="37" t="s">
        <v>57</v>
      </c>
      <c r="B1415" s="37" t="s">
        <v>245</v>
      </c>
      <c r="C1415" s="37">
        <v>31.984280910253801</v>
      </c>
      <c r="D1415" s="37">
        <v>-81.129864906139403</v>
      </c>
      <c r="E1415" s="38">
        <v>41996.395833333336</v>
      </c>
      <c r="F1415" s="39">
        <v>0.39583333333333331</v>
      </c>
      <c r="G1415" s="37">
        <v>0</v>
      </c>
      <c r="H1415" s="37" t="s">
        <v>28</v>
      </c>
      <c r="I1415" s="37" t="s">
        <v>29</v>
      </c>
      <c r="J1415" s="37" t="s">
        <v>241</v>
      </c>
      <c r="K1415" s="37">
        <v>54000</v>
      </c>
      <c r="L1415" s="37" t="s">
        <v>30</v>
      </c>
    </row>
    <row r="1416" spans="1:12">
      <c r="A1416" s="37" t="s">
        <v>74</v>
      </c>
      <c r="B1416" s="37" t="s">
        <v>255</v>
      </c>
      <c r="C1416" s="37">
        <v>31.964633593941102</v>
      </c>
      <c r="D1416" s="37">
        <v>-81.135533939742899</v>
      </c>
      <c r="E1416" s="38">
        <v>43147.545138888891</v>
      </c>
      <c r="F1416" s="39">
        <v>0.54513888888888895</v>
      </c>
      <c r="G1416" s="37">
        <v>8</v>
      </c>
      <c r="H1416" s="37" t="s">
        <v>28</v>
      </c>
      <c r="I1416" s="37" t="s">
        <v>31</v>
      </c>
      <c r="J1416" s="37" t="s">
        <v>242</v>
      </c>
      <c r="K1416" s="37">
        <v>185</v>
      </c>
      <c r="L1416" s="37" t="s">
        <v>30</v>
      </c>
    </row>
    <row r="1417" spans="1:12">
      <c r="A1417" s="37" t="s">
        <v>75</v>
      </c>
      <c r="B1417" s="37" t="s">
        <v>256</v>
      </c>
      <c r="C1417" s="37">
        <v>31.965998805129299</v>
      </c>
      <c r="D1417" s="37">
        <v>-81.134277619450003</v>
      </c>
      <c r="E1417" s="38">
        <v>43147.552083333336</v>
      </c>
      <c r="F1417" s="39">
        <v>0.55208333333333337</v>
      </c>
      <c r="G1417" s="37">
        <v>8</v>
      </c>
      <c r="H1417" s="37" t="s">
        <v>28</v>
      </c>
      <c r="I1417" s="37" t="s">
        <v>31</v>
      </c>
      <c r="J1417" s="37" t="s">
        <v>242</v>
      </c>
      <c r="K1417" s="37">
        <v>20</v>
      </c>
      <c r="L1417" s="37" t="s">
        <v>30</v>
      </c>
    </row>
    <row r="1418" spans="1:12">
      <c r="A1418" s="37" t="s">
        <v>76</v>
      </c>
      <c r="B1418" s="37" t="s">
        <v>257</v>
      </c>
      <c r="C1418" s="37">
        <v>31.963846986497899</v>
      </c>
      <c r="D1418" s="37">
        <v>-81.120341943777106</v>
      </c>
      <c r="E1418" s="38">
        <v>43147.5625</v>
      </c>
      <c r="F1418" s="39">
        <v>0.5625</v>
      </c>
      <c r="G1418" s="37">
        <v>8</v>
      </c>
      <c r="H1418" s="37" t="s">
        <v>28</v>
      </c>
      <c r="I1418" s="37" t="s">
        <v>31</v>
      </c>
      <c r="J1418" s="37" t="s">
        <v>242</v>
      </c>
      <c r="K1418" s="37">
        <v>74</v>
      </c>
      <c r="L1418" s="37" t="s">
        <v>30</v>
      </c>
    </row>
    <row r="1419" spans="1:12">
      <c r="A1419" s="37" t="s">
        <v>77</v>
      </c>
      <c r="B1419" s="37" t="s">
        <v>257</v>
      </c>
      <c r="C1419" s="37">
        <v>31.963846986497899</v>
      </c>
      <c r="D1419" s="37">
        <v>-81.120341943777106</v>
      </c>
      <c r="E1419" s="38">
        <v>43147.5625</v>
      </c>
      <c r="F1419" s="39">
        <v>0.5625</v>
      </c>
      <c r="G1419" s="37">
        <v>8</v>
      </c>
      <c r="H1419" s="37" t="s">
        <v>28</v>
      </c>
      <c r="I1419" s="37" t="s">
        <v>31</v>
      </c>
      <c r="J1419" s="37" t="s">
        <v>242</v>
      </c>
      <c r="K1419" s="37">
        <v>74</v>
      </c>
      <c r="L1419" s="37" t="s">
        <v>30</v>
      </c>
    </row>
    <row r="1420" spans="1:12">
      <c r="A1420" s="37" t="s">
        <v>78</v>
      </c>
      <c r="B1420" s="37" t="s">
        <v>249</v>
      </c>
      <c r="C1420" s="37">
        <v>31.9867850198948</v>
      </c>
      <c r="D1420" s="37">
        <v>-81.116596661316706</v>
      </c>
      <c r="E1420" s="38">
        <v>43178.5</v>
      </c>
      <c r="F1420" s="39">
        <v>0.5</v>
      </c>
      <c r="G1420" s="37">
        <v>1</v>
      </c>
      <c r="H1420" s="37" t="s">
        <v>28</v>
      </c>
      <c r="I1420" s="37" t="s">
        <v>31</v>
      </c>
      <c r="J1420" s="37" t="s">
        <v>242</v>
      </c>
      <c r="K1420" s="37">
        <v>30000</v>
      </c>
      <c r="L1420" s="37" t="s">
        <v>30</v>
      </c>
    </row>
    <row r="1421" spans="1:12">
      <c r="A1421" s="37" t="s">
        <v>73</v>
      </c>
      <c r="B1421" s="37" t="s">
        <v>251</v>
      </c>
      <c r="C1421" s="37">
        <v>31.993115442766999</v>
      </c>
      <c r="D1421" s="37">
        <v>-81.1013377418072</v>
      </c>
      <c r="E1421" s="38">
        <v>43178.510416666664</v>
      </c>
      <c r="F1421" s="39">
        <v>0.51041666666666663</v>
      </c>
      <c r="G1421" s="37">
        <v>1</v>
      </c>
      <c r="H1421" s="37" t="s">
        <v>28</v>
      </c>
      <c r="I1421" s="37" t="s">
        <v>31</v>
      </c>
      <c r="J1421" s="37" t="s">
        <v>242</v>
      </c>
      <c r="K1421" s="37">
        <v>2489</v>
      </c>
      <c r="L1421" s="37" t="s">
        <v>30</v>
      </c>
    </row>
    <row r="1422" spans="1:12">
      <c r="A1422" s="37" t="s">
        <v>27</v>
      </c>
      <c r="B1422" s="37" t="s">
        <v>240</v>
      </c>
      <c r="C1422" s="37">
        <v>31.982481023192801</v>
      </c>
      <c r="D1422" s="37">
        <v>-81.111041875059797</v>
      </c>
      <c r="E1422" s="38">
        <v>43178.520833333336</v>
      </c>
      <c r="F1422" s="39">
        <v>0.52083333333333337</v>
      </c>
      <c r="G1422" s="37">
        <v>1</v>
      </c>
      <c r="H1422" s="37" t="s">
        <v>28</v>
      </c>
      <c r="I1422" s="37" t="s">
        <v>31</v>
      </c>
      <c r="J1422" s="37" t="s">
        <v>242</v>
      </c>
      <c r="K1422" s="37">
        <v>160</v>
      </c>
      <c r="L1422" s="37" t="s">
        <v>30</v>
      </c>
    </row>
    <row r="1423" spans="1:12">
      <c r="A1423" s="37" t="s">
        <v>57</v>
      </c>
      <c r="B1423" s="37" t="s">
        <v>245</v>
      </c>
      <c r="C1423" s="37">
        <v>31.984280910253801</v>
      </c>
      <c r="D1423" s="37">
        <v>-81.129864906139403</v>
      </c>
      <c r="E1423" s="38">
        <v>42066.409722222219</v>
      </c>
      <c r="F1423" s="39">
        <v>0.40972222222222221</v>
      </c>
      <c r="G1423" s="37">
        <v>5</v>
      </c>
      <c r="H1423" s="37" t="s">
        <v>28</v>
      </c>
      <c r="I1423" s="37" t="s">
        <v>29</v>
      </c>
      <c r="J1423" s="37" t="s">
        <v>241</v>
      </c>
      <c r="K1423" s="37">
        <v>230</v>
      </c>
      <c r="L1423" s="37" t="s">
        <v>30</v>
      </c>
    </row>
    <row r="1424" spans="1:12">
      <c r="A1424" s="37" t="s">
        <v>74</v>
      </c>
      <c r="B1424" s="37" t="s">
        <v>255</v>
      </c>
      <c r="C1424" s="37">
        <v>31.964633593941102</v>
      </c>
      <c r="D1424" s="37">
        <v>-81.135533939742899</v>
      </c>
      <c r="E1424" s="38">
        <v>43178.569444444445</v>
      </c>
      <c r="F1424" s="39">
        <v>0.56944444444444442</v>
      </c>
      <c r="G1424" s="37">
        <v>1</v>
      </c>
      <c r="H1424" s="37" t="s">
        <v>28</v>
      </c>
      <c r="I1424" s="37" t="s">
        <v>31</v>
      </c>
      <c r="J1424" s="37" t="s">
        <v>242</v>
      </c>
      <c r="K1424" s="37">
        <v>12033</v>
      </c>
      <c r="L1424" s="37" t="s">
        <v>30</v>
      </c>
    </row>
    <row r="1425" spans="1:12">
      <c r="A1425" s="37" t="s">
        <v>75</v>
      </c>
      <c r="B1425" s="37" t="s">
        <v>256</v>
      </c>
      <c r="C1425" s="37">
        <v>31.965998805129299</v>
      </c>
      <c r="D1425" s="37">
        <v>-81.134277619450003</v>
      </c>
      <c r="E1425" s="38">
        <v>43178.576388888891</v>
      </c>
      <c r="F1425" s="39">
        <v>0.57638888888888895</v>
      </c>
      <c r="G1425" s="37">
        <v>1</v>
      </c>
      <c r="H1425" s="37" t="s">
        <v>28</v>
      </c>
      <c r="I1425" s="37" t="s">
        <v>31</v>
      </c>
      <c r="J1425" s="37" t="s">
        <v>242</v>
      </c>
      <c r="K1425" s="37">
        <v>7701</v>
      </c>
      <c r="L1425" s="37" t="s">
        <v>30</v>
      </c>
    </row>
    <row r="1426" spans="1:12">
      <c r="A1426" s="37" t="s">
        <v>76</v>
      </c>
      <c r="B1426" s="37" t="s">
        <v>257</v>
      </c>
      <c r="C1426" s="37">
        <v>31.963846986497899</v>
      </c>
      <c r="D1426" s="37">
        <v>-81.120341943777106</v>
      </c>
      <c r="E1426" s="38">
        <v>43178.590277777781</v>
      </c>
      <c r="F1426" s="39">
        <v>0.59027777777777779</v>
      </c>
      <c r="G1426" s="37">
        <v>1</v>
      </c>
      <c r="H1426" s="37" t="s">
        <v>28</v>
      </c>
      <c r="I1426" s="37" t="s">
        <v>31</v>
      </c>
      <c r="J1426" s="37" t="s">
        <v>242</v>
      </c>
      <c r="K1426" s="37">
        <v>41</v>
      </c>
      <c r="L1426" s="37" t="s">
        <v>30</v>
      </c>
    </row>
    <row r="1427" spans="1:12">
      <c r="A1427" s="37" t="s">
        <v>77</v>
      </c>
      <c r="B1427" s="37" t="s">
        <v>257</v>
      </c>
      <c r="C1427" s="37">
        <v>31.963846986497899</v>
      </c>
      <c r="D1427" s="37">
        <v>-81.120341943777106</v>
      </c>
      <c r="E1427" s="38">
        <v>43178.590277777781</v>
      </c>
      <c r="F1427" s="39">
        <v>0.59027777777777779</v>
      </c>
      <c r="G1427" s="37">
        <v>1</v>
      </c>
      <c r="H1427" s="37" t="s">
        <v>28</v>
      </c>
      <c r="I1427" s="37" t="s">
        <v>31</v>
      </c>
      <c r="J1427" s="37" t="s">
        <v>242</v>
      </c>
      <c r="K1427" s="37">
        <v>41</v>
      </c>
      <c r="L1427" s="37" t="s">
        <v>30</v>
      </c>
    </row>
    <row r="1428" spans="1:12">
      <c r="A1428" s="37" t="s">
        <v>78</v>
      </c>
      <c r="B1428" s="37" t="s">
        <v>249</v>
      </c>
      <c r="C1428" s="37">
        <v>31.9867850198948</v>
      </c>
      <c r="D1428" s="37">
        <v>-81.116596661316706</v>
      </c>
      <c r="E1428" s="38">
        <v>43202.482638888891</v>
      </c>
      <c r="F1428" s="39">
        <v>0.4826388888888889</v>
      </c>
      <c r="G1428" s="37">
        <v>3</v>
      </c>
      <c r="H1428" s="37" t="s">
        <v>28</v>
      </c>
      <c r="I1428" s="37" t="s">
        <v>31</v>
      </c>
      <c r="J1428" s="37" t="s">
        <v>242</v>
      </c>
      <c r="K1428" s="37">
        <v>1414</v>
      </c>
      <c r="L1428" s="37" t="s">
        <v>30</v>
      </c>
    </row>
    <row r="1429" spans="1:12">
      <c r="A1429" s="37" t="s">
        <v>73</v>
      </c>
      <c r="B1429" s="37" t="s">
        <v>251</v>
      </c>
      <c r="C1429" s="37">
        <v>31.993115442766999</v>
      </c>
      <c r="D1429" s="37">
        <v>-81.1013377418072</v>
      </c>
      <c r="E1429" s="38">
        <v>43202.496527777781</v>
      </c>
      <c r="F1429" s="39">
        <v>0.49652777777777773</v>
      </c>
      <c r="G1429" s="37">
        <v>3</v>
      </c>
      <c r="H1429" s="37" t="s">
        <v>28</v>
      </c>
      <c r="I1429" s="37" t="s">
        <v>31</v>
      </c>
      <c r="J1429" s="37" t="s">
        <v>242</v>
      </c>
      <c r="K1429" s="37">
        <v>160</v>
      </c>
      <c r="L1429" s="37" t="s">
        <v>30</v>
      </c>
    </row>
    <row r="1430" spans="1:12">
      <c r="A1430" s="37" t="s">
        <v>27</v>
      </c>
      <c r="B1430" s="37" t="s">
        <v>240</v>
      </c>
      <c r="C1430" s="37">
        <v>31.982481023192801</v>
      </c>
      <c r="D1430" s="37">
        <v>-81.111041875059797</v>
      </c>
      <c r="E1430" s="38">
        <v>43202.506944444445</v>
      </c>
      <c r="F1430" s="39">
        <v>0.50694444444444442</v>
      </c>
      <c r="G1430" s="37">
        <v>4</v>
      </c>
      <c r="H1430" s="37" t="s">
        <v>28</v>
      </c>
      <c r="I1430" s="37" t="s">
        <v>31</v>
      </c>
      <c r="J1430" s="37" t="s">
        <v>242</v>
      </c>
      <c r="K1430" s="37">
        <v>471</v>
      </c>
      <c r="L1430" s="37" t="s">
        <v>30</v>
      </c>
    </row>
    <row r="1431" spans="1:12">
      <c r="A1431" s="37" t="s">
        <v>57</v>
      </c>
      <c r="B1431" s="37" t="s">
        <v>245</v>
      </c>
      <c r="C1431" s="37">
        <v>31.984280910253801</v>
      </c>
      <c r="D1431" s="37">
        <v>-81.129864906139403</v>
      </c>
      <c r="E1431" s="38">
        <v>42082.399305555555</v>
      </c>
      <c r="F1431" s="39">
        <v>0.39930555555555558</v>
      </c>
      <c r="G1431" s="37">
        <v>0</v>
      </c>
      <c r="H1431" s="37" t="s">
        <v>28</v>
      </c>
      <c r="I1431" s="37" t="s">
        <v>29</v>
      </c>
      <c r="J1431" s="37" t="s">
        <v>241</v>
      </c>
      <c r="K1431" s="37">
        <v>330</v>
      </c>
      <c r="L1431" s="37" t="s">
        <v>30</v>
      </c>
    </row>
    <row r="1432" spans="1:12">
      <c r="A1432" s="37" t="s">
        <v>74</v>
      </c>
      <c r="B1432" s="37" t="s">
        <v>255</v>
      </c>
      <c r="C1432" s="37">
        <v>31.964633593941102</v>
      </c>
      <c r="D1432" s="37">
        <v>-81.135533939742899</v>
      </c>
      <c r="E1432" s="38">
        <v>43202.555555555555</v>
      </c>
      <c r="F1432" s="39">
        <v>0.55555555555555558</v>
      </c>
      <c r="G1432" s="37">
        <v>4</v>
      </c>
      <c r="H1432" s="37" t="s">
        <v>28</v>
      </c>
      <c r="I1432" s="37" t="s">
        <v>31</v>
      </c>
      <c r="J1432" s="37" t="s">
        <v>242</v>
      </c>
      <c r="K1432" s="37">
        <v>106</v>
      </c>
      <c r="L1432" s="37" t="s">
        <v>30</v>
      </c>
    </row>
    <row r="1433" spans="1:12">
      <c r="A1433" s="37" t="s">
        <v>75</v>
      </c>
      <c r="B1433" s="37" t="s">
        <v>256</v>
      </c>
      <c r="C1433" s="37">
        <v>31.965998805129299</v>
      </c>
      <c r="D1433" s="37">
        <v>-81.134277619450003</v>
      </c>
      <c r="E1433" s="38">
        <v>43202.5625</v>
      </c>
      <c r="F1433" s="39">
        <v>0.5625</v>
      </c>
      <c r="G1433" s="37">
        <v>4</v>
      </c>
      <c r="H1433" s="37" t="s">
        <v>28</v>
      </c>
      <c r="I1433" s="37" t="s">
        <v>31</v>
      </c>
      <c r="J1433" s="37" t="s">
        <v>242</v>
      </c>
      <c r="K1433" s="37">
        <v>1396</v>
      </c>
      <c r="L1433" s="37" t="s">
        <v>30</v>
      </c>
    </row>
    <row r="1434" spans="1:12">
      <c r="A1434" s="37" t="s">
        <v>76</v>
      </c>
      <c r="B1434" s="37" t="s">
        <v>257</v>
      </c>
      <c r="C1434" s="37">
        <v>31.963846986497899</v>
      </c>
      <c r="D1434" s="37">
        <v>-81.120341943777106</v>
      </c>
      <c r="E1434" s="38">
        <v>43202.572916666664</v>
      </c>
      <c r="F1434" s="39">
        <v>0.57291666666666663</v>
      </c>
      <c r="G1434" s="37">
        <v>4</v>
      </c>
      <c r="H1434" s="37" t="s">
        <v>28</v>
      </c>
      <c r="I1434" s="37" t="s">
        <v>31</v>
      </c>
      <c r="J1434" s="37" t="s">
        <v>242</v>
      </c>
      <c r="K1434" s="37">
        <v>10</v>
      </c>
      <c r="L1434" s="37" t="s">
        <v>30</v>
      </c>
    </row>
    <row r="1435" spans="1:12">
      <c r="A1435" s="37" t="s">
        <v>77</v>
      </c>
      <c r="B1435" s="37" t="s">
        <v>257</v>
      </c>
      <c r="C1435" s="37">
        <v>31.963846986497899</v>
      </c>
      <c r="D1435" s="37">
        <v>-81.120341943777106</v>
      </c>
      <c r="E1435" s="38">
        <v>43202.572916666664</v>
      </c>
      <c r="F1435" s="39">
        <v>0.57291666666666663</v>
      </c>
      <c r="G1435" s="37">
        <v>4</v>
      </c>
      <c r="H1435" s="37" t="s">
        <v>28</v>
      </c>
      <c r="I1435" s="37" t="s">
        <v>31</v>
      </c>
      <c r="J1435" s="37" t="s">
        <v>242</v>
      </c>
      <c r="K1435" s="37">
        <v>10</v>
      </c>
      <c r="L1435" s="37" t="s">
        <v>30</v>
      </c>
    </row>
    <row r="1436" spans="1:12">
      <c r="A1436" s="37" t="s">
        <v>73</v>
      </c>
      <c r="B1436" s="37" t="s">
        <v>251</v>
      </c>
      <c r="C1436" s="37">
        <v>31.993115442766999</v>
      </c>
      <c r="D1436" s="37">
        <v>-81.1013377418072</v>
      </c>
      <c r="E1436" s="38">
        <v>43243.427083333336</v>
      </c>
      <c r="F1436" s="39">
        <v>0.42708333333333331</v>
      </c>
      <c r="G1436" s="37">
        <v>1</v>
      </c>
      <c r="H1436" s="37" t="s">
        <v>28</v>
      </c>
      <c r="I1436" s="37" t="s">
        <v>31</v>
      </c>
      <c r="J1436" s="37" t="s">
        <v>242</v>
      </c>
      <c r="K1436" s="37">
        <v>156</v>
      </c>
      <c r="L1436" s="37" t="s">
        <v>30</v>
      </c>
    </row>
    <row r="1437" spans="1:12">
      <c r="A1437" s="37" t="s">
        <v>27</v>
      </c>
      <c r="B1437" s="37" t="s">
        <v>240</v>
      </c>
      <c r="C1437" s="37">
        <v>31.982481023192801</v>
      </c>
      <c r="D1437" s="37">
        <v>-81.111041875059797</v>
      </c>
      <c r="E1437" s="38">
        <v>43243.440972222219</v>
      </c>
      <c r="F1437" s="39">
        <v>0.44097222222222227</v>
      </c>
      <c r="G1437" s="37">
        <v>1</v>
      </c>
      <c r="H1437" s="37" t="s">
        <v>28</v>
      </c>
      <c r="I1437" s="37" t="s">
        <v>31</v>
      </c>
      <c r="J1437" s="37" t="s">
        <v>242</v>
      </c>
      <c r="K1437" s="37">
        <v>683</v>
      </c>
      <c r="L1437" s="37" t="s">
        <v>30</v>
      </c>
    </row>
    <row r="1438" spans="1:12">
      <c r="A1438" s="37" t="s">
        <v>57</v>
      </c>
      <c r="B1438" s="37" t="s">
        <v>245</v>
      </c>
      <c r="C1438" s="37">
        <v>31.984280910253801</v>
      </c>
      <c r="D1438" s="37">
        <v>-81.129864906139403</v>
      </c>
      <c r="E1438" s="38">
        <v>42089.394444444442</v>
      </c>
      <c r="F1438" s="39">
        <v>0.39444444444444443</v>
      </c>
      <c r="G1438" s="37">
        <v>3</v>
      </c>
      <c r="H1438" s="37" t="s">
        <v>28</v>
      </c>
      <c r="I1438" s="37" t="s">
        <v>29</v>
      </c>
      <c r="J1438" s="37" t="s">
        <v>241</v>
      </c>
      <c r="K1438" s="37">
        <v>490</v>
      </c>
      <c r="L1438" s="37" t="s">
        <v>30</v>
      </c>
    </row>
    <row r="1439" spans="1:12">
      <c r="A1439" s="37" t="s">
        <v>74</v>
      </c>
      <c r="B1439" s="37" t="s">
        <v>255</v>
      </c>
      <c r="C1439" s="37">
        <v>31.964633593941102</v>
      </c>
      <c r="D1439" s="37">
        <v>-81.135533939742899</v>
      </c>
      <c r="E1439" s="38">
        <v>43243.496527777781</v>
      </c>
      <c r="F1439" s="39">
        <v>0.49652777777777773</v>
      </c>
      <c r="G1439" s="37">
        <v>1</v>
      </c>
      <c r="H1439" s="37" t="s">
        <v>28</v>
      </c>
      <c r="I1439" s="37" t="s">
        <v>31</v>
      </c>
      <c r="J1439" s="37" t="s">
        <v>242</v>
      </c>
      <c r="K1439" s="37">
        <v>1918</v>
      </c>
      <c r="L1439" s="37" t="s">
        <v>30</v>
      </c>
    </row>
    <row r="1440" spans="1:12">
      <c r="A1440" s="37" t="s">
        <v>75</v>
      </c>
      <c r="B1440" s="37" t="s">
        <v>256</v>
      </c>
      <c r="C1440" s="37">
        <v>31.965998805129299</v>
      </c>
      <c r="D1440" s="37">
        <v>-81.134277619450003</v>
      </c>
      <c r="E1440" s="38">
        <v>43243.503472222219</v>
      </c>
      <c r="F1440" s="39">
        <v>0.50347222222222221</v>
      </c>
      <c r="G1440" s="37">
        <v>2</v>
      </c>
      <c r="H1440" s="37" t="s">
        <v>28</v>
      </c>
      <c r="I1440" s="37" t="s">
        <v>31</v>
      </c>
      <c r="J1440" s="37" t="s">
        <v>242</v>
      </c>
      <c r="K1440" s="37">
        <v>4611</v>
      </c>
      <c r="L1440" s="37" t="s">
        <v>30</v>
      </c>
    </row>
    <row r="1441" spans="1:12">
      <c r="A1441" s="37" t="s">
        <v>76</v>
      </c>
      <c r="B1441" s="37" t="s">
        <v>257</v>
      </c>
      <c r="C1441" s="37">
        <v>31.963846986497899</v>
      </c>
      <c r="D1441" s="37">
        <v>-81.120341943777106</v>
      </c>
      <c r="E1441" s="38">
        <v>43243.513888888891</v>
      </c>
      <c r="F1441" s="39">
        <v>0.51388888888888895</v>
      </c>
      <c r="G1441" s="37">
        <v>2</v>
      </c>
      <c r="H1441" s="37" t="s">
        <v>28</v>
      </c>
      <c r="I1441" s="37" t="s">
        <v>31</v>
      </c>
      <c r="J1441" s="37" t="s">
        <v>242</v>
      </c>
      <c r="K1441" s="37">
        <v>63</v>
      </c>
      <c r="L1441" s="37" t="s">
        <v>30</v>
      </c>
    </row>
    <row r="1442" spans="1:12">
      <c r="A1442" s="37" t="s">
        <v>77</v>
      </c>
      <c r="B1442" s="37" t="s">
        <v>257</v>
      </c>
      <c r="C1442" s="37">
        <v>31.963846986497899</v>
      </c>
      <c r="D1442" s="37">
        <v>-81.120341943777106</v>
      </c>
      <c r="E1442" s="38">
        <v>43243.513888888891</v>
      </c>
      <c r="F1442" s="39">
        <v>0.51388888888888895</v>
      </c>
      <c r="G1442" s="37">
        <v>2</v>
      </c>
      <c r="H1442" s="37" t="s">
        <v>28</v>
      </c>
      <c r="I1442" s="37" t="s">
        <v>31</v>
      </c>
      <c r="J1442" s="37" t="s">
        <v>242</v>
      </c>
      <c r="K1442" s="37">
        <v>63</v>
      </c>
      <c r="L1442" s="37" t="s">
        <v>30</v>
      </c>
    </row>
    <row r="1443" spans="1:12">
      <c r="A1443" s="37" t="s">
        <v>78</v>
      </c>
      <c r="B1443" s="37" t="s">
        <v>249</v>
      </c>
      <c r="C1443" s="37">
        <v>31.9867850198948</v>
      </c>
      <c r="D1443" s="37">
        <v>-81.116596661316706</v>
      </c>
      <c r="E1443" s="38">
        <v>43270.447916666664</v>
      </c>
      <c r="F1443" s="39">
        <v>0.44791666666666669</v>
      </c>
      <c r="G1443" s="37">
        <v>3</v>
      </c>
      <c r="H1443" s="37" t="s">
        <v>28</v>
      </c>
      <c r="I1443" s="37" t="s">
        <v>31</v>
      </c>
      <c r="J1443" s="37" t="s">
        <v>242</v>
      </c>
      <c r="K1443" s="37">
        <v>197</v>
      </c>
      <c r="L1443" s="37" t="s">
        <v>30</v>
      </c>
    </row>
    <row r="1444" spans="1:12">
      <c r="A1444" s="37" t="s">
        <v>73</v>
      </c>
      <c r="B1444" s="37" t="s">
        <v>251</v>
      </c>
      <c r="C1444" s="37">
        <v>31.993115442766999</v>
      </c>
      <c r="D1444" s="37">
        <v>-81.1013377418072</v>
      </c>
      <c r="E1444" s="38">
        <v>43270.465277777781</v>
      </c>
      <c r="F1444" s="39">
        <v>0.46527777777777773</v>
      </c>
      <c r="G1444" s="37">
        <v>3</v>
      </c>
      <c r="H1444" s="37" t="s">
        <v>28</v>
      </c>
      <c r="I1444" s="37" t="s">
        <v>31</v>
      </c>
      <c r="J1444" s="37" t="s">
        <v>242</v>
      </c>
      <c r="K1444" s="37">
        <v>309</v>
      </c>
      <c r="L1444" s="37" t="s">
        <v>30</v>
      </c>
    </row>
    <row r="1445" spans="1:12">
      <c r="A1445" s="37" t="s">
        <v>27</v>
      </c>
      <c r="B1445" s="37" t="s">
        <v>240</v>
      </c>
      <c r="C1445" s="37">
        <v>31.982481023192801</v>
      </c>
      <c r="D1445" s="37">
        <v>-81.111041875059797</v>
      </c>
      <c r="E1445" s="38">
        <v>43270.475694444445</v>
      </c>
      <c r="F1445" s="39">
        <v>0.47569444444444442</v>
      </c>
      <c r="G1445" s="37">
        <v>3</v>
      </c>
      <c r="H1445" s="37" t="s">
        <v>28</v>
      </c>
      <c r="I1445" s="37" t="s">
        <v>31</v>
      </c>
      <c r="J1445" s="37" t="s">
        <v>242</v>
      </c>
      <c r="K1445" s="37">
        <v>121</v>
      </c>
      <c r="L1445" s="37" t="s">
        <v>30</v>
      </c>
    </row>
    <row r="1446" spans="1:12">
      <c r="A1446" s="37" t="s">
        <v>57</v>
      </c>
      <c r="B1446" s="37" t="s">
        <v>245</v>
      </c>
      <c r="C1446" s="37">
        <v>31.984280910253801</v>
      </c>
      <c r="D1446" s="37">
        <v>-81.129864906139403</v>
      </c>
      <c r="E1446" s="38">
        <v>42159.429166666669</v>
      </c>
      <c r="F1446" s="39">
        <v>0.42916666666666664</v>
      </c>
      <c r="G1446" s="37">
        <v>0</v>
      </c>
      <c r="H1446" s="37" t="s">
        <v>28</v>
      </c>
      <c r="I1446" s="37" t="s">
        <v>29</v>
      </c>
      <c r="J1446" s="37" t="s">
        <v>241</v>
      </c>
      <c r="K1446" s="37">
        <v>24000</v>
      </c>
      <c r="L1446" s="37" t="s">
        <v>30</v>
      </c>
    </row>
    <row r="1447" spans="1:12">
      <c r="A1447" s="37" t="s">
        <v>74</v>
      </c>
      <c r="B1447" s="37" t="s">
        <v>255</v>
      </c>
      <c r="C1447" s="37">
        <v>31.964633593941102</v>
      </c>
      <c r="D1447" s="37">
        <v>-81.135533939742899</v>
      </c>
      <c r="E1447" s="38">
        <v>43270.527777777781</v>
      </c>
      <c r="F1447" s="39">
        <v>0.52777777777777779</v>
      </c>
      <c r="G1447" s="37">
        <v>4</v>
      </c>
      <c r="H1447" s="37" t="s">
        <v>28</v>
      </c>
      <c r="I1447" s="37" t="s">
        <v>31</v>
      </c>
      <c r="J1447" s="37" t="s">
        <v>242</v>
      </c>
      <c r="K1447" s="37">
        <v>226</v>
      </c>
      <c r="L1447" s="37" t="s">
        <v>30</v>
      </c>
    </row>
    <row r="1448" spans="1:12">
      <c r="A1448" s="37" t="s">
        <v>75</v>
      </c>
      <c r="B1448" s="37" t="s">
        <v>256</v>
      </c>
      <c r="C1448" s="37">
        <v>31.965998805129299</v>
      </c>
      <c r="D1448" s="37">
        <v>-81.134277619450003</v>
      </c>
      <c r="E1448" s="38">
        <v>43270.534722222219</v>
      </c>
      <c r="F1448" s="39">
        <v>0.53472222222222221</v>
      </c>
      <c r="G1448" s="37">
        <v>4</v>
      </c>
      <c r="H1448" s="37" t="s">
        <v>28</v>
      </c>
      <c r="I1448" s="37" t="s">
        <v>31</v>
      </c>
      <c r="J1448" s="37" t="s">
        <v>242</v>
      </c>
      <c r="K1448" s="37">
        <v>155</v>
      </c>
      <c r="L1448" s="37" t="s">
        <v>30</v>
      </c>
    </row>
    <row r="1449" spans="1:12">
      <c r="A1449" s="37" t="s">
        <v>76</v>
      </c>
      <c r="B1449" s="37" t="s">
        <v>257</v>
      </c>
      <c r="C1449" s="37">
        <v>31.963846986497899</v>
      </c>
      <c r="D1449" s="37">
        <v>-81.120341943777106</v>
      </c>
      <c r="E1449" s="38">
        <v>43270.545138888891</v>
      </c>
      <c r="F1449" s="39">
        <v>0.54513888888888895</v>
      </c>
      <c r="G1449" s="37">
        <v>4</v>
      </c>
      <c r="H1449" s="37" t="s">
        <v>28</v>
      </c>
      <c r="I1449" s="37" t="s">
        <v>31</v>
      </c>
      <c r="J1449" s="37" t="s">
        <v>242</v>
      </c>
      <c r="K1449" s="37">
        <v>0</v>
      </c>
      <c r="L1449" s="37" t="s">
        <v>30</v>
      </c>
    </row>
    <row r="1450" spans="1:12">
      <c r="A1450" s="37" t="s">
        <v>77</v>
      </c>
      <c r="B1450" s="37" t="s">
        <v>257</v>
      </c>
      <c r="C1450" s="37">
        <v>31.963846986497899</v>
      </c>
      <c r="D1450" s="37">
        <v>-81.120341943777106</v>
      </c>
      <c r="E1450" s="38">
        <v>43270.545138888891</v>
      </c>
      <c r="F1450" s="39">
        <v>0.54513888888888895</v>
      </c>
      <c r="G1450" s="37">
        <v>4</v>
      </c>
      <c r="H1450" s="37" t="s">
        <v>28</v>
      </c>
      <c r="I1450" s="37" t="s">
        <v>31</v>
      </c>
      <c r="J1450" s="37" t="s">
        <v>242</v>
      </c>
      <c r="K1450" s="37">
        <v>0</v>
      </c>
      <c r="L1450" s="37" t="s">
        <v>30</v>
      </c>
    </row>
    <row r="1451" spans="1:12">
      <c r="A1451" s="37" t="s">
        <v>78</v>
      </c>
      <c r="B1451" s="37" t="s">
        <v>249</v>
      </c>
      <c r="C1451" s="37">
        <v>31.9867850198948</v>
      </c>
      <c r="D1451" s="37">
        <v>-81.116596661316706</v>
      </c>
      <c r="E1451" s="38">
        <v>43297.430555555555</v>
      </c>
      <c r="F1451" s="39">
        <v>0.43055555555555558</v>
      </c>
      <c r="G1451" s="37">
        <v>0</v>
      </c>
      <c r="H1451" s="37" t="s">
        <v>28</v>
      </c>
      <c r="I1451" s="37" t="s">
        <v>31</v>
      </c>
      <c r="J1451" s="37" t="s">
        <v>242</v>
      </c>
      <c r="K1451" s="37">
        <v>173</v>
      </c>
      <c r="L1451" s="37" t="s">
        <v>30</v>
      </c>
    </row>
    <row r="1452" spans="1:12">
      <c r="A1452" s="37" t="s">
        <v>73</v>
      </c>
      <c r="B1452" s="37" t="s">
        <v>251</v>
      </c>
      <c r="C1452" s="37">
        <v>31.993115442766999</v>
      </c>
      <c r="D1452" s="37">
        <v>-81.1013377418072</v>
      </c>
      <c r="E1452" s="38">
        <v>43297.440972222219</v>
      </c>
      <c r="F1452" s="39">
        <v>0.44097222222222227</v>
      </c>
      <c r="G1452" s="37">
        <v>0</v>
      </c>
      <c r="H1452" s="37" t="s">
        <v>28</v>
      </c>
      <c r="I1452" s="37" t="s">
        <v>31</v>
      </c>
      <c r="J1452" s="37" t="s">
        <v>242</v>
      </c>
      <c r="K1452" s="37">
        <v>199</v>
      </c>
      <c r="L1452" s="37" t="s">
        <v>30</v>
      </c>
    </row>
    <row r="1453" spans="1:12">
      <c r="A1453" s="37" t="s">
        <v>27</v>
      </c>
      <c r="B1453" s="37" t="s">
        <v>240</v>
      </c>
      <c r="C1453" s="37">
        <v>31.982481023192801</v>
      </c>
      <c r="D1453" s="37">
        <v>-81.111041875059797</v>
      </c>
      <c r="E1453" s="38">
        <v>43297.451388888891</v>
      </c>
      <c r="F1453" s="39">
        <v>0.4513888888888889</v>
      </c>
      <c r="G1453" s="37">
        <v>0</v>
      </c>
      <c r="H1453" s="37" t="s">
        <v>28</v>
      </c>
      <c r="I1453" s="37" t="s">
        <v>31</v>
      </c>
      <c r="J1453" s="37" t="s">
        <v>242</v>
      </c>
      <c r="K1453" s="37">
        <v>109</v>
      </c>
      <c r="L1453" s="37" t="s">
        <v>30</v>
      </c>
    </row>
    <row r="1454" spans="1:12">
      <c r="A1454" s="37" t="s">
        <v>57</v>
      </c>
      <c r="B1454" s="37" t="s">
        <v>245</v>
      </c>
      <c r="C1454" s="37">
        <v>31.984280910253801</v>
      </c>
      <c r="D1454" s="37">
        <v>-81.129864906139403</v>
      </c>
      <c r="E1454" s="38">
        <v>42164.45</v>
      </c>
      <c r="F1454" s="39">
        <v>0.45</v>
      </c>
      <c r="G1454" s="37">
        <v>0</v>
      </c>
      <c r="H1454" s="37" t="s">
        <v>28</v>
      </c>
      <c r="I1454" s="37" t="s">
        <v>29</v>
      </c>
      <c r="J1454" s="37" t="s">
        <v>241</v>
      </c>
      <c r="K1454" s="37">
        <v>490</v>
      </c>
      <c r="L1454" s="37" t="s">
        <v>30</v>
      </c>
    </row>
    <row r="1455" spans="1:12">
      <c r="A1455" s="37" t="s">
        <v>74</v>
      </c>
      <c r="B1455" s="37" t="s">
        <v>255</v>
      </c>
      <c r="C1455" s="37">
        <v>31.964633593941102</v>
      </c>
      <c r="D1455" s="37">
        <v>-81.135533939742899</v>
      </c>
      <c r="E1455" s="38">
        <v>43297.503472222219</v>
      </c>
      <c r="F1455" s="39">
        <v>0.50347222222222221</v>
      </c>
      <c r="G1455" s="37">
        <v>1</v>
      </c>
      <c r="H1455" s="37" t="s">
        <v>28</v>
      </c>
      <c r="I1455" s="37" t="s">
        <v>31</v>
      </c>
      <c r="J1455" s="37" t="s">
        <v>242</v>
      </c>
      <c r="K1455" s="37">
        <v>2851</v>
      </c>
      <c r="L1455" s="37" t="s">
        <v>30</v>
      </c>
    </row>
    <row r="1456" spans="1:12">
      <c r="A1456" s="37" t="s">
        <v>75</v>
      </c>
      <c r="B1456" s="37" t="s">
        <v>256</v>
      </c>
      <c r="C1456" s="37">
        <v>31.965998805129299</v>
      </c>
      <c r="D1456" s="37">
        <v>-81.134277619450003</v>
      </c>
      <c r="E1456" s="38">
        <v>43297.510416666664</v>
      </c>
      <c r="F1456" s="39">
        <v>0.51041666666666663</v>
      </c>
      <c r="G1456" s="37">
        <v>1</v>
      </c>
      <c r="H1456" s="37" t="s">
        <v>28</v>
      </c>
      <c r="I1456" s="37" t="s">
        <v>31</v>
      </c>
      <c r="J1456" s="37" t="s">
        <v>242</v>
      </c>
      <c r="K1456" s="37">
        <v>323</v>
      </c>
      <c r="L1456" s="37" t="s">
        <v>30</v>
      </c>
    </row>
    <row r="1457" spans="1:12">
      <c r="A1457" s="37" t="s">
        <v>76</v>
      </c>
      <c r="B1457" s="37" t="s">
        <v>257</v>
      </c>
      <c r="C1457" s="37">
        <v>31.963846986497899</v>
      </c>
      <c r="D1457" s="37">
        <v>-81.120341943777106</v>
      </c>
      <c r="E1457" s="38">
        <v>43297.520833333336</v>
      </c>
      <c r="F1457" s="39">
        <v>0.52083333333333337</v>
      </c>
      <c r="G1457" s="37">
        <v>1</v>
      </c>
      <c r="H1457" s="37" t="s">
        <v>28</v>
      </c>
      <c r="I1457" s="37" t="s">
        <v>31</v>
      </c>
      <c r="J1457" s="37" t="s">
        <v>242</v>
      </c>
      <c r="K1457" s="37">
        <v>20</v>
      </c>
      <c r="L1457" s="37" t="s">
        <v>30</v>
      </c>
    </row>
    <row r="1458" spans="1:12">
      <c r="A1458" s="37" t="s">
        <v>77</v>
      </c>
      <c r="B1458" s="37" t="s">
        <v>257</v>
      </c>
      <c r="C1458" s="37">
        <v>31.963846986497899</v>
      </c>
      <c r="D1458" s="37">
        <v>-81.120341943777106</v>
      </c>
      <c r="E1458" s="38">
        <v>43297.520833333336</v>
      </c>
      <c r="F1458" s="39">
        <v>0.52083333333333337</v>
      </c>
      <c r="G1458" s="37">
        <v>1</v>
      </c>
      <c r="H1458" s="37" t="s">
        <v>28</v>
      </c>
      <c r="I1458" s="37" t="s">
        <v>31</v>
      </c>
      <c r="J1458" s="37" t="s">
        <v>242</v>
      </c>
      <c r="K1458" s="37">
        <v>20</v>
      </c>
      <c r="L1458" s="37" t="s">
        <v>30</v>
      </c>
    </row>
    <row r="1459" spans="1:12">
      <c r="A1459" s="37" t="s">
        <v>78</v>
      </c>
      <c r="B1459" s="37" t="s">
        <v>249</v>
      </c>
      <c r="C1459" s="37">
        <v>31.9867850198948</v>
      </c>
      <c r="D1459" s="37">
        <v>-81.116596661316706</v>
      </c>
      <c r="E1459" s="38">
        <v>43328.482638888891</v>
      </c>
      <c r="F1459" s="39">
        <v>0.4826388888888889</v>
      </c>
      <c r="G1459" s="37">
        <v>10</v>
      </c>
      <c r="H1459" s="37" t="s">
        <v>28</v>
      </c>
      <c r="I1459" s="37" t="s">
        <v>31</v>
      </c>
      <c r="J1459" s="37" t="s">
        <v>242</v>
      </c>
      <c r="K1459" s="37">
        <v>63</v>
      </c>
      <c r="L1459" s="37" t="s">
        <v>30</v>
      </c>
    </row>
    <row r="1460" spans="1:12">
      <c r="A1460" s="37" t="s">
        <v>73</v>
      </c>
      <c r="B1460" s="37" t="s">
        <v>251</v>
      </c>
      <c r="C1460" s="37">
        <v>31.993115442766999</v>
      </c>
      <c r="D1460" s="37">
        <v>-81.1013377418072</v>
      </c>
      <c r="E1460" s="38">
        <v>43328.496527777781</v>
      </c>
      <c r="F1460" s="39">
        <v>0.49652777777777773</v>
      </c>
      <c r="G1460" s="37">
        <v>10</v>
      </c>
      <c r="H1460" s="37" t="s">
        <v>28</v>
      </c>
      <c r="I1460" s="37" t="s">
        <v>31</v>
      </c>
      <c r="J1460" s="37" t="s">
        <v>242</v>
      </c>
      <c r="K1460" s="37">
        <v>122</v>
      </c>
      <c r="L1460" s="37" t="s">
        <v>30</v>
      </c>
    </row>
    <row r="1461" spans="1:12">
      <c r="A1461" s="37" t="s">
        <v>27</v>
      </c>
      <c r="B1461" s="37" t="s">
        <v>240</v>
      </c>
      <c r="C1461" s="37">
        <v>31.982481023192801</v>
      </c>
      <c r="D1461" s="37">
        <v>-81.111041875059797</v>
      </c>
      <c r="E1461" s="38">
        <v>43328.506944444445</v>
      </c>
      <c r="F1461" s="39">
        <v>0.50694444444444442</v>
      </c>
      <c r="G1461" s="37">
        <v>11</v>
      </c>
      <c r="H1461" s="37" t="s">
        <v>28</v>
      </c>
      <c r="I1461" s="37" t="s">
        <v>31</v>
      </c>
      <c r="J1461" s="37" t="s">
        <v>242</v>
      </c>
      <c r="K1461" s="37">
        <v>41</v>
      </c>
      <c r="L1461" s="37" t="s">
        <v>30</v>
      </c>
    </row>
    <row r="1462" spans="1:12">
      <c r="A1462" s="37" t="s">
        <v>57</v>
      </c>
      <c r="B1462" s="37" t="s">
        <v>245</v>
      </c>
      <c r="C1462" s="37">
        <v>31.984280910253801</v>
      </c>
      <c r="D1462" s="37">
        <v>-81.129864906139403</v>
      </c>
      <c r="E1462" s="38">
        <v>42170.413888888892</v>
      </c>
      <c r="F1462" s="39">
        <v>0.41388888888888886</v>
      </c>
      <c r="G1462" s="37">
        <v>6</v>
      </c>
      <c r="H1462" s="37" t="s">
        <v>28</v>
      </c>
      <c r="I1462" s="37" t="s">
        <v>29</v>
      </c>
      <c r="J1462" s="37" t="s">
        <v>241</v>
      </c>
      <c r="K1462" s="37">
        <v>1100</v>
      </c>
      <c r="L1462" s="37" t="s">
        <v>30</v>
      </c>
    </row>
    <row r="1463" spans="1:12">
      <c r="A1463" s="37" t="s">
        <v>74</v>
      </c>
      <c r="B1463" s="37" t="s">
        <v>255</v>
      </c>
      <c r="C1463" s="37">
        <v>31.964633593941102</v>
      </c>
      <c r="D1463" s="37">
        <v>-81.135533939742899</v>
      </c>
      <c r="E1463" s="38">
        <v>43328.5625</v>
      </c>
      <c r="F1463" s="39">
        <v>0.5625</v>
      </c>
      <c r="G1463" s="37">
        <v>11</v>
      </c>
      <c r="H1463" s="37" t="s">
        <v>28</v>
      </c>
      <c r="I1463" s="37" t="s">
        <v>31</v>
      </c>
      <c r="J1463" s="37" t="s">
        <v>242</v>
      </c>
      <c r="K1463" s="37">
        <v>223</v>
      </c>
      <c r="L1463" s="37" t="s">
        <v>30</v>
      </c>
    </row>
    <row r="1464" spans="1:12">
      <c r="A1464" s="37" t="s">
        <v>75</v>
      </c>
      <c r="B1464" s="37" t="s">
        <v>256</v>
      </c>
      <c r="C1464" s="37">
        <v>31.965998805129299</v>
      </c>
      <c r="D1464" s="37">
        <v>-81.134277619450003</v>
      </c>
      <c r="E1464" s="38">
        <v>43328.572916666664</v>
      </c>
      <c r="F1464" s="39">
        <v>0.57291666666666663</v>
      </c>
      <c r="G1464" s="37">
        <v>11</v>
      </c>
      <c r="H1464" s="37" t="s">
        <v>28</v>
      </c>
      <c r="I1464" s="37" t="s">
        <v>31</v>
      </c>
      <c r="J1464" s="37" t="s">
        <v>242</v>
      </c>
      <c r="K1464" s="37">
        <v>41</v>
      </c>
      <c r="L1464" s="37" t="s">
        <v>30</v>
      </c>
    </row>
    <row r="1465" spans="1:12">
      <c r="A1465" s="37" t="s">
        <v>76</v>
      </c>
      <c r="B1465" s="37" t="s">
        <v>257</v>
      </c>
      <c r="C1465" s="37">
        <v>31.963846986497899</v>
      </c>
      <c r="D1465" s="37">
        <v>-81.120341943777106</v>
      </c>
      <c r="E1465" s="38">
        <v>43328.583333333336</v>
      </c>
      <c r="F1465" s="39">
        <v>0.58333333333333337</v>
      </c>
      <c r="G1465" s="37">
        <v>11</v>
      </c>
      <c r="H1465" s="37" t="s">
        <v>28</v>
      </c>
      <c r="I1465" s="37" t="s">
        <v>31</v>
      </c>
      <c r="J1465" s="37" t="s">
        <v>242</v>
      </c>
      <c r="K1465" s="37">
        <v>63</v>
      </c>
      <c r="L1465" s="37" t="s">
        <v>30</v>
      </c>
    </row>
    <row r="1466" spans="1:12">
      <c r="A1466" s="37" t="s">
        <v>77</v>
      </c>
      <c r="B1466" s="37" t="s">
        <v>257</v>
      </c>
      <c r="C1466" s="37">
        <v>31.963846986497899</v>
      </c>
      <c r="D1466" s="37">
        <v>-81.120341943777106</v>
      </c>
      <c r="E1466" s="38">
        <v>43328.583333333336</v>
      </c>
      <c r="F1466" s="39">
        <v>0.58333333333333337</v>
      </c>
      <c r="G1466" s="37">
        <v>11</v>
      </c>
      <c r="H1466" s="37" t="s">
        <v>28</v>
      </c>
      <c r="I1466" s="37" t="s">
        <v>31</v>
      </c>
      <c r="J1466" s="37" t="s">
        <v>242</v>
      </c>
      <c r="K1466" s="37">
        <v>63</v>
      </c>
      <c r="L1466" s="37" t="s">
        <v>30</v>
      </c>
    </row>
    <row r="1467" spans="1:12">
      <c r="A1467" s="37" t="s">
        <v>73</v>
      </c>
      <c r="B1467" s="37" t="s">
        <v>251</v>
      </c>
      <c r="C1467" s="37">
        <v>31.993115442766999</v>
      </c>
      <c r="D1467" s="37">
        <v>-81.1013377418072</v>
      </c>
      <c r="E1467" s="38">
        <v>43349.472222222219</v>
      </c>
      <c r="F1467" s="39">
        <v>0.47222222222222227</v>
      </c>
      <c r="G1467" s="37">
        <v>11</v>
      </c>
      <c r="H1467" s="37" t="s">
        <v>28</v>
      </c>
      <c r="I1467" s="37" t="s">
        <v>31</v>
      </c>
      <c r="J1467" s="37" t="s">
        <v>242</v>
      </c>
      <c r="K1467" s="37">
        <v>109</v>
      </c>
      <c r="L1467" s="37" t="s">
        <v>30</v>
      </c>
    </row>
    <row r="1468" spans="1:12">
      <c r="A1468" s="37" t="s">
        <v>27</v>
      </c>
      <c r="B1468" s="37" t="s">
        <v>240</v>
      </c>
      <c r="C1468" s="37">
        <v>31.982481023192801</v>
      </c>
      <c r="D1468" s="37">
        <v>-81.111041875059797</v>
      </c>
      <c r="E1468" s="38">
        <v>43349.482638888891</v>
      </c>
      <c r="F1468" s="39">
        <v>0.4826388888888889</v>
      </c>
      <c r="G1468" s="37">
        <v>11</v>
      </c>
      <c r="H1468" s="37" t="s">
        <v>28</v>
      </c>
      <c r="I1468" s="37" t="s">
        <v>31</v>
      </c>
      <c r="J1468" s="37" t="s">
        <v>242</v>
      </c>
      <c r="K1468" s="37">
        <v>275</v>
      </c>
      <c r="L1468" s="37" t="s">
        <v>30</v>
      </c>
    </row>
    <row r="1469" spans="1:12">
      <c r="A1469" s="37" t="s">
        <v>57</v>
      </c>
      <c r="B1469" s="37" t="s">
        <v>245</v>
      </c>
      <c r="C1469" s="37">
        <v>31.984280910253801</v>
      </c>
      <c r="D1469" s="37">
        <v>-81.129864906139403</v>
      </c>
      <c r="E1469" s="38">
        <v>42180.40902777778</v>
      </c>
      <c r="F1469" s="39">
        <v>0.40902777777777777</v>
      </c>
      <c r="G1469" s="37">
        <v>3</v>
      </c>
      <c r="H1469" s="37" t="s">
        <v>28</v>
      </c>
      <c r="I1469" s="37" t="s">
        <v>29</v>
      </c>
      <c r="J1469" s="37" t="s">
        <v>241</v>
      </c>
      <c r="K1469" s="37">
        <v>9200</v>
      </c>
      <c r="L1469" s="37" t="s">
        <v>30</v>
      </c>
    </row>
    <row r="1470" spans="1:12">
      <c r="A1470" s="37" t="s">
        <v>74</v>
      </c>
      <c r="B1470" s="37" t="s">
        <v>255</v>
      </c>
      <c r="C1470" s="37">
        <v>31.964633593941102</v>
      </c>
      <c r="D1470" s="37">
        <v>-81.135533939742899</v>
      </c>
      <c r="E1470" s="38">
        <v>43349.538194444445</v>
      </c>
      <c r="F1470" s="39">
        <v>0.53819444444444442</v>
      </c>
      <c r="G1470" s="37">
        <v>12</v>
      </c>
      <c r="H1470" s="37" t="s">
        <v>28</v>
      </c>
      <c r="I1470" s="37" t="s">
        <v>31</v>
      </c>
      <c r="J1470" s="37" t="s">
        <v>242</v>
      </c>
      <c r="K1470" s="37">
        <v>1835</v>
      </c>
      <c r="L1470" s="37" t="s">
        <v>30</v>
      </c>
    </row>
    <row r="1471" spans="1:12">
      <c r="A1471" s="37" t="s">
        <v>75</v>
      </c>
      <c r="B1471" s="37" t="s">
        <v>256</v>
      </c>
      <c r="C1471" s="37">
        <v>31.965998805129299</v>
      </c>
      <c r="D1471" s="37">
        <v>-81.134277619450003</v>
      </c>
      <c r="E1471" s="38">
        <v>43349.545138888891</v>
      </c>
      <c r="F1471" s="39">
        <v>0.54513888888888895</v>
      </c>
      <c r="G1471" s="37">
        <v>12</v>
      </c>
      <c r="H1471" s="37" t="s">
        <v>28</v>
      </c>
      <c r="I1471" s="37" t="s">
        <v>31</v>
      </c>
      <c r="J1471" s="37" t="s">
        <v>242</v>
      </c>
      <c r="K1471" s="37">
        <v>573</v>
      </c>
      <c r="L1471" s="37" t="s">
        <v>30</v>
      </c>
    </row>
    <row r="1472" spans="1:12">
      <c r="A1472" s="37" t="s">
        <v>76</v>
      </c>
      <c r="B1472" s="37" t="s">
        <v>257</v>
      </c>
      <c r="C1472" s="37">
        <v>31.963846986497899</v>
      </c>
      <c r="D1472" s="37">
        <v>-81.120341943777106</v>
      </c>
      <c r="E1472" s="38">
        <v>43349.555555555555</v>
      </c>
      <c r="F1472" s="39">
        <v>0.55555555555555558</v>
      </c>
      <c r="G1472" s="37">
        <v>12</v>
      </c>
      <c r="H1472" s="37" t="s">
        <v>28</v>
      </c>
      <c r="I1472" s="37" t="s">
        <v>31</v>
      </c>
      <c r="J1472" s="37" t="s">
        <v>242</v>
      </c>
      <c r="K1472" s="37">
        <v>41</v>
      </c>
      <c r="L1472" s="37" t="s">
        <v>30</v>
      </c>
    </row>
    <row r="1473" spans="1:12">
      <c r="A1473" s="37" t="s">
        <v>77</v>
      </c>
      <c r="B1473" s="37" t="s">
        <v>257</v>
      </c>
      <c r="C1473" s="37">
        <v>31.963846986497899</v>
      </c>
      <c r="D1473" s="37">
        <v>-81.120341943777106</v>
      </c>
      <c r="E1473" s="38">
        <v>43349.555555555555</v>
      </c>
      <c r="F1473" s="39">
        <v>0.55555555555555558</v>
      </c>
      <c r="G1473" s="37">
        <v>12</v>
      </c>
      <c r="H1473" s="37" t="s">
        <v>28</v>
      </c>
      <c r="I1473" s="37" t="s">
        <v>31</v>
      </c>
      <c r="J1473" s="37" t="s">
        <v>242</v>
      </c>
      <c r="K1473" s="37">
        <v>41</v>
      </c>
      <c r="L1473" s="37" t="s">
        <v>30</v>
      </c>
    </row>
    <row r="1474" spans="1:12">
      <c r="A1474" s="37" t="s">
        <v>78</v>
      </c>
      <c r="B1474" s="37" t="s">
        <v>249</v>
      </c>
      <c r="C1474" s="37">
        <v>31.9867850198948</v>
      </c>
      <c r="D1474" s="37">
        <v>-81.116596661316706</v>
      </c>
      <c r="E1474" s="38">
        <v>43395.513888888891</v>
      </c>
      <c r="F1474" s="39">
        <v>0.51388888888888895</v>
      </c>
      <c r="G1474" s="37">
        <v>3</v>
      </c>
      <c r="H1474" s="37" t="s">
        <v>28</v>
      </c>
      <c r="I1474" s="37" t="s">
        <v>31</v>
      </c>
      <c r="J1474" s="37" t="s">
        <v>242</v>
      </c>
      <c r="K1474" s="37">
        <v>272</v>
      </c>
      <c r="L1474" s="37" t="s">
        <v>30</v>
      </c>
    </row>
    <row r="1475" spans="1:12">
      <c r="A1475" s="37" t="s">
        <v>73</v>
      </c>
      <c r="B1475" s="37" t="s">
        <v>251</v>
      </c>
      <c r="C1475" s="37">
        <v>31.993115442766999</v>
      </c>
      <c r="D1475" s="37">
        <v>-81.1013377418072</v>
      </c>
      <c r="E1475" s="38">
        <v>43395.527777777781</v>
      </c>
      <c r="F1475" s="39">
        <v>0.52777777777777779</v>
      </c>
      <c r="G1475" s="37">
        <v>3</v>
      </c>
      <c r="H1475" s="37" t="s">
        <v>28</v>
      </c>
      <c r="I1475" s="37" t="s">
        <v>31</v>
      </c>
      <c r="J1475" s="37" t="s">
        <v>242</v>
      </c>
      <c r="K1475" s="37">
        <v>74</v>
      </c>
      <c r="L1475" s="37" t="s">
        <v>30</v>
      </c>
    </row>
    <row r="1476" spans="1:12">
      <c r="A1476" s="37" t="s">
        <v>27</v>
      </c>
      <c r="B1476" s="37" t="s">
        <v>240</v>
      </c>
      <c r="C1476" s="37">
        <v>31.982481023192801</v>
      </c>
      <c r="D1476" s="37">
        <v>-81.111041875059797</v>
      </c>
      <c r="E1476" s="38">
        <v>43395.538194444445</v>
      </c>
      <c r="F1476" s="39">
        <v>0.53819444444444442</v>
      </c>
      <c r="G1476" s="37">
        <v>3</v>
      </c>
      <c r="H1476" s="37" t="s">
        <v>28</v>
      </c>
      <c r="I1476" s="37" t="s">
        <v>31</v>
      </c>
      <c r="J1476" s="37" t="s">
        <v>242</v>
      </c>
      <c r="K1476" s="37">
        <v>158</v>
      </c>
      <c r="L1476" s="37" t="s">
        <v>30</v>
      </c>
    </row>
    <row r="1477" spans="1:12">
      <c r="A1477" s="37" t="s">
        <v>58</v>
      </c>
      <c r="B1477" s="37" t="s">
        <v>245</v>
      </c>
      <c r="C1477" s="37">
        <v>31.984280910253801</v>
      </c>
      <c r="D1477" s="37">
        <v>-81.129864906139403</v>
      </c>
      <c r="E1477" s="38">
        <v>42250.433333333334</v>
      </c>
      <c r="F1477" s="39">
        <v>0.43333333333333335</v>
      </c>
      <c r="G1477" s="37">
        <v>3</v>
      </c>
      <c r="H1477" s="37" t="s">
        <v>28</v>
      </c>
      <c r="I1477" s="37" t="s">
        <v>29</v>
      </c>
      <c r="J1477" s="37" t="s">
        <v>241</v>
      </c>
      <c r="K1477" s="37">
        <v>21000</v>
      </c>
      <c r="L1477" s="37" t="s">
        <v>30</v>
      </c>
    </row>
    <row r="1478" spans="1:12">
      <c r="A1478" s="37" t="s">
        <v>74</v>
      </c>
      <c r="B1478" s="37" t="s">
        <v>255</v>
      </c>
      <c r="C1478" s="37">
        <v>31.964633593941102</v>
      </c>
      <c r="D1478" s="37">
        <v>-81.135533939742899</v>
      </c>
      <c r="E1478" s="38">
        <v>43395.590277777781</v>
      </c>
      <c r="F1478" s="39">
        <v>0.59027777777777779</v>
      </c>
      <c r="G1478" s="37">
        <v>3</v>
      </c>
      <c r="H1478" s="37" t="s">
        <v>28</v>
      </c>
      <c r="I1478" s="37" t="s">
        <v>31</v>
      </c>
      <c r="J1478" s="37" t="s">
        <v>242</v>
      </c>
      <c r="K1478" s="37">
        <v>238</v>
      </c>
      <c r="L1478" s="37" t="s">
        <v>30</v>
      </c>
    </row>
    <row r="1479" spans="1:12">
      <c r="A1479" s="37" t="s">
        <v>75</v>
      </c>
      <c r="B1479" s="37" t="s">
        <v>256</v>
      </c>
      <c r="C1479" s="37">
        <v>31.965998805129299</v>
      </c>
      <c r="D1479" s="37">
        <v>-81.134277619450003</v>
      </c>
      <c r="E1479" s="38">
        <v>43395.597222222219</v>
      </c>
      <c r="F1479" s="39">
        <v>0.59722222222222221</v>
      </c>
      <c r="G1479" s="37">
        <v>3</v>
      </c>
      <c r="H1479" s="37" t="s">
        <v>28</v>
      </c>
      <c r="I1479" s="37" t="s">
        <v>31</v>
      </c>
      <c r="J1479" s="37" t="s">
        <v>242</v>
      </c>
      <c r="K1479" s="37">
        <v>20</v>
      </c>
      <c r="L1479" s="37" t="s">
        <v>30</v>
      </c>
    </row>
    <row r="1480" spans="1:12">
      <c r="A1480" s="37" t="s">
        <v>76</v>
      </c>
      <c r="B1480" s="37" t="s">
        <v>257</v>
      </c>
      <c r="C1480" s="37">
        <v>31.963846986497899</v>
      </c>
      <c r="D1480" s="37">
        <v>-81.120341943777106</v>
      </c>
      <c r="E1480" s="38">
        <v>43395.611111111109</v>
      </c>
      <c r="F1480" s="39">
        <v>0.61111111111111105</v>
      </c>
      <c r="G1480" s="37">
        <v>3</v>
      </c>
      <c r="H1480" s="37" t="s">
        <v>28</v>
      </c>
      <c r="I1480" s="37" t="s">
        <v>31</v>
      </c>
      <c r="J1480" s="37" t="s">
        <v>242</v>
      </c>
      <c r="K1480" s="37">
        <v>20</v>
      </c>
      <c r="L1480" s="37" t="s">
        <v>30</v>
      </c>
    </row>
    <row r="1481" spans="1:12">
      <c r="A1481" s="37" t="s">
        <v>77</v>
      </c>
      <c r="B1481" s="37" t="s">
        <v>257</v>
      </c>
      <c r="C1481" s="37">
        <v>31.963846986497899</v>
      </c>
      <c r="D1481" s="37">
        <v>-81.120341943777106</v>
      </c>
      <c r="E1481" s="38">
        <v>43395.611111111109</v>
      </c>
      <c r="F1481" s="39">
        <v>0.61111111111111105</v>
      </c>
      <c r="G1481" s="37">
        <v>3</v>
      </c>
      <c r="H1481" s="37" t="s">
        <v>28</v>
      </c>
      <c r="I1481" s="37" t="s">
        <v>31</v>
      </c>
      <c r="J1481" s="37" t="s">
        <v>242</v>
      </c>
      <c r="K1481" s="37">
        <v>20</v>
      </c>
      <c r="L1481" s="37" t="s">
        <v>30</v>
      </c>
    </row>
    <row r="1482" spans="1:12">
      <c r="A1482" s="37" t="s">
        <v>78</v>
      </c>
      <c r="B1482" s="37" t="s">
        <v>249</v>
      </c>
      <c r="C1482" s="37">
        <v>31.9867850198948</v>
      </c>
      <c r="D1482" s="37">
        <v>-81.116596661316706</v>
      </c>
      <c r="E1482" s="38">
        <v>43412.486111111109</v>
      </c>
      <c r="F1482" s="39">
        <v>0.4861111111111111</v>
      </c>
      <c r="G1482" s="37">
        <v>0</v>
      </c>
      <c r="H1482" s="37" t="s">
        <v>28</v>
      </c>
      <c r="I1482" s="37" t="s">
        <v>31</v>
      </c>
      <c r="J1482" s="37" t="s">
        <v>242</v>
      </c>
      <c r="K1482" s="37">
        <v>7701</v>
      </c>
      <c r="L1482" s="37" t="s">
        <v>30</v>
      </c>
    </row>
    <row r="1483" spans="1:12">
      <c r="A1483" s="37" t="s">
        <v>73</v>
      </c>
      <c r="B1483" s="37" t="s">
        <v>251</v>
      </c>
      <c r="C1483" s="37">
        <v>31.993115442766999</v>
      </c>
      <c r="D1483" s="37">
        <v>-81.1013377418072</v>
      </c>
      <c r="E1483" s="38">
        <v>43412.5</v>
      </c>
      <c r="F1483" s="39">
        <v>0.5</v>
      </c>
      <c r="G1483" s="37">
        <v>1</v>
      </c>
      <c r="H1483" s="37" t="s">
        <v>28</v>
      </c>
      <c r="I1483" s="37" t="s">
        <v>31</v>
      </c>
      <c r="J1483" s="37" t="s">
        <v>242</v>
      </c>
      <c r="K1483" s="37">
        <v>1674</v>
      </c>
      <c r="L1483" s="37" t="s">
        <v>30</v>
      </c>
    </row>
    <row r="1484" spans="1:12">
      <c r="A1484" s="37" t="s">
        <v>27</v>
      </c>
      <c r="B1484" s="37" t="s">
        <v>240</v>
      </c>
      <c r="C1484" s="37">
        <v>31.982481023192801</v>
      </c>
      <c r="D1484" s="37">
        <v>-81.111041875059797</v>
      </c>
      <c r="E1484" s="38">
        <v>43412.513888888891</v>
      </c>
      <c r="F1484" s="39">
        <v>0.51388888888888895</v>
      </c>
      <c r="G1484" s="37">
        <v>1</v>
      </c>
      <c r="H1484" s="37" t="s">
        <v>28</v>
      </c>
      <c r="I1484" s="37" t="s">
        <v>31</v>
      </c>
      <c r="J1484" s="37" t="s">
        <v>242</v>
      </c>
      <c r="K1484" s="37">
        <v>292</v>
      </c>
      <c r="L1484" s="37" t="s">
        <v>30</v>
      </c>
    </row>
    <row r="1485" spans="1:12">
      <c r="A1485" s="37" t="s">
        <v>58</v>
      </c>
      <c r="B1485" s="37" t="s">
        <v>245</v>
      </c>
      <c r="C1485" s="37">
        <v>31.984280910253801</v>
      </c>
      <c r="D1485" s="37">
        <v>-81.129864906139403</v>
      </c>
      <c r="E1485" s="38">
        <v>42257.426388888889</v>
      </c>
      <c r="F1485" s="39">
        <v>0.42638888888888887</v>
      </c>
      <c r="G1485" s="37">
        <v>0</v>
      </c>
      <c r="H1485" s="37" t="s">
        <v>28</v>
      </c>
      <c r="I1485" s="37" t="s">
        <v>29</v>
      </c>
      <c r="J1485" s="37" t="s">
        <v>241</v>
      </c>
      <c r="K1485" s="37">
        <v>4300</v>
      </c>
      <c r="L1485" s="37" t="s">
        <v>30</v>
      </c>
    </row>
    <row r="1486" spans="1:12">
      <c r="A1486" s="37" t="s">
        <v>74</v>
      </c>
      <c r="B1486" s="37" t="s">
        <v>255</v>
      </c>
      <c r="C1486" s="37">
        <v>31.964633593941102</v>
      </c>
      <c r="D1486" s="37">
        <v>-81.135533939742899</v>
      </c>
      <c r="E1486" s="38">
        <v>43412.569444444445</v>
      </c>
      <c r="F1486" s="39">
        <v>0.56944444444444442</v>
      </c>
      <c r="G1486" s="37">
        <v>1</v>
      </c>
      <c r="H1486" s="37" t="s">
        <v>28</v>
      </c>
      <c r="I1486" s="37" t="s">
        <v>31</v>
      </c>
      <c r="J1486" s="37" t="s">
        <v>242</v>
      </c>
      <c r="K1486" s="37">
        <v>1211</v>
      </c>
      <c r="L1486" s="37" t="s">
        <v>30</v>
      </c>
    </row>
    <row r="1487" spans="1:12">
      <c r="A1487" s="37" t="s">
        <v>75</v>
      </c>
      <c r="B1487" s="37" t="s">
        <v>256</v>
      </c>
      <c r="C1487" s="37">
        <v>31.965998805129299</v>
      </c>
      <c r="D1487" s="37">
        <v>-81.134277619450003</v>
      </c>
      <c r="E1487" s="38">
        <v>43412.576388888891</v>
      </c>
      <c r="F1487" s="39">
        <v>0.57638888888888895</v>
      </c>
      <c r="G1487" s="37">
        <v>1</v>
      </c>
      <c r="H1487" s="37" t="s">
        <v>28</v>
      </c>
      <c r="I1487" s="37" t="s">
        <v>31</v>
      </c>
      <c r="J1487" s="37" t="s">
        <v>242</v>
      </c>
      <c r="K1487" s="37">
        <v>4106</v>
      </c>
      <c r="L1487" s="37" t="s">
        <v>30</v>
      </c>
    </row>
    <row r="1488" spans="1:12">
      <c r="A1488" s="37" t="s">
        <v>76</v>
      </c>
      <c r="B1488" s="37" t="s">
        <v>257</v>
      </c>
      <c r="C1488" s="37">
        <v>31.963846986497899</v>
      </c>
      <c r="D1488" s="37">
        <v>-81.120341943777106</v>
      </c>
      <c r="E1488" s="38">
        <v>43412.590277777781</v>
      </c>
      <c r="F1488" s="39">
        <v>0.59027777777777779</v>
      </c>
      <c r="G1488" s="37">
        <v>1</v>
      </c>
      <c r="H1488" s="37" t="s">
        <v>28</v>
      </c>
      <c r="I1488" s="37" t="s">
        <v>31</v>
      </c>
      <c r="J1488" s="37" t="s">
        <v>242</v>
      </c>
      <c r="K1488" s="37">
        <v>132</v>
      </c>
      <c r="L1488" s="37" t="s">
        <v>30</v>
      </c>
    </row>
    <row r="1489" spans="1:12">
      <c r="A1489" s="37" t="s">
        <v>77</v>
      </c>
      <c r="B1489" s="37" t="s">
        <v>257</v>
      </c>
      <c r="C1489" s="37">
        <v>31.963846986497899</v>
      </c>
      <c r="D1489" s="37">
        <v>-81.120341943777106</v>
      </c>
      <c r="E1489" s="38">
        <v>43412.590277777781</v>
      </c>
      <c r="F1489" s="39">
        <v>0.59027777777777779</v>
      </c>
      <c r="G1489" s="37">
        <v>1</v>
      </c>
      <c r="H1489" s="37" t="s">
        <v>28</v>
      </c>
      <c r="I1489" s="37" t="s">
        <v>31</v>
      </c>
      <c r="J1489" s="37" t="s">
        <v>242</v>
      </c>
      <c r="K1489" s="37">
        <v>132</v>
      </c>
      <c r="L1489" s="37" t="s">
        <v>30</v>
      </c>
    </row>
    <row r="1490" spans="1:12">
      <c r="A1490" s="37" t="s">
        <v>78</v>
      </c>
      <c r="B1490" s="37" t="s">
        <v>249</v>
      </c>
      <c r="C1490" s="37">
        <v>31.9867850198948</v>
      </c>
      <c r="D1490" s="37">
        <v>-81.116596661316706</v>
      </c>
      <c r="E1490" s="38">
        <v>43445.503472222219</v>
      </c>
      <c r="F1490" s="39">
        <v>0.50347222222222221</v>
      </c>
      <c r="G1490" s="37">
        <v>3</v>
      </c>
      <c r="H1490" s="37" t="s">
        <v>28</v>
      </c>
      <c r="I1490" s="37" t="s">
        <v>31</v>
      </c>
      <c r="J1490" s="37" t="s">
        <v>242</v>
      </c>
      <c r="K1490" s="37">
        <v>884</v>
      </c>
      <c r="L1490" s="37" t="s">
        <v>30</v>
      </c>
    </row>
    <row r="1491" spans="1:12">
      <c r="A1491" s="37" t="s">
        <v>73</v>
      </c>
      <c r="B1491" s="37" t="s">
        <v>251</v>
      </c>
      <c r="C1491" s="37">
        <v>31.993115442766999</v>
      </c>
      <c r="D1491" s="37">
        <v>-81.1013377418072</v>
      </c>
      <c r="E1491" s="38">
        <v>43445.520833333336</v>
      </c>
      <c r="F1491" s="39">
        <v>0.52083333333333337</v>
      </c>
      <c r="G1491" s="37">
        <v>3</v>
      </c>
      <c r="H1491" s="37" t="s">
        <v>28</v>
      </c>
      <c r="I1491" s="37" t="s">
        <v>31</v>
      </c>
      <c r="J1491" s="37" t="s">
        <v>242</v>
      </c>
      <c r="K1491" s="37">
        <v>1918</v>
      </c>
      <c r="L1491" s="37" t="s">
        <v>30</v>
      </c>
    </row>
    <row r="1492" spans="1:12">
      <c r="A1492" s="37" t="s">
        <v>27</v>
      </c>
      <c r="B1492" s="37" t="s">
        <v>240</v>
      </c>
      <c r="C1492" s="37">
        <v>31.982481023192801</v>
      </c>
      <c r="D1492" s="37">
        <v>-81.111041875059797</v>
      </c>
      <c r="E1492" s="38">
        <v>43445.53125</v>
      </c>
      <c r="F1492" s="39">
        <v>0.53125</v>
      </c>
      <c r="G1492" s="37">
        <v>3</v>
      </c>
      <c r="H1492" s="37" t="s">
        <v>28</v>
      </c>
      <c r="I1492" s="37" t="s">
        <v>31</v>
      </c>
      <c r="J1492" s="37" t="s">
        <v>242</v>
      </c>
      <c r="K1492" s="37">
        <v>464</v>
      </c>
      <c r="L1492" s="37" t="s">
        <v>30</v>
      </c>
    </row>
    <row r="1493" spans="1:12">
      <c r="A1493" s="37" t="s">
        <v>57</v>
      </c>
      <c r="B1493" s="37" t="s">
        <v>245</v>
      </c>
      <c r="C1493" s="37">
        <v>31.984280910253801</v>
      </c>
      <c r="D1493" s="37">
        <v>-81.129864906139403</v>
      </c>
      <c r="E1493" s="38">
        <v>42264.419444444444</v>
      </c>
      <c r="F1493" s="39">
        <v>0.41944444444444445</v>
      </c>
      <c r="G1493" s="37">
        <v>7</v>
      </c>
      <c r="H1493" s="37" t="s">
        <v>28</v>
      </c>
      <c r="I1493" s="37" t="s">
        <v>29</v>
      </c>
      <c r="J1493" s="37" t="s">
        <v>241</v>
      </c>
      <c r="K1493" s="37">
        <v>7900</v>
      </c>
      <c r="L1493" s="37" t="s">
        <v>30</v>
      </c>
    </row>
    <row r="1494" spans="1:12">
      <c r="A1494" s="37" t="s">
        <v>74</v>
      </c>
      <c r="B1494" s="37" t="s">
        <v>255</v>
      </c>
      <c r="C1494" s="37">
        <v>31.964633593941102</v>
      </c>
      <c r="D1494" s="37">
        <v>-81.135533939742899</v>
      </c>
      <c r="E1494" s="38">
        <v>43445.579861111109</v>
      </c>
      <c r="F1494" s="39">
        <v>0.57986111111111105</v>
      </c>
      <c r="G1494" s="37">
        <v>3</v>
      </c>
      <c r="H1494" s="37" t="s">
        <v>28</v>
      </c>
      <c r="I1494" s="37" t="s">
        <v>31</v>
      </c>
      <c r="J1494" s="37" t="s">
        <v>242</v>
      </c>
      <c r="K1494" s="37">
        <v>41</v>
      </c>
      <c r="L1494" s="37" t="s">
        <v>30</v>
      </c>
    </row>
    <row r="1495" spans="1:12">
      <c r="A1495" s="37" t="s">
        <v>75</v>
      </c>
      <c r="B1495" s="37" t="s">
        <v>256</v>
      </c>
      <c r="C1495" s="37">
        <v>31.965998805129299</v>
      </c>
      <c r="D1495" s="37">
        <v>-81.134277619450003</v>
      </c>
      <c r="E1495" s="38">
        <v>43445.590277777781</v>
      </c>
      <c r="F1495" s="39">
        <v>0.59027777777777779</v>
      </c>
      <c r="G1495" s="37">
        <v>3</v>
      </c>
      <c r="H1495" s="37" t="s">
        <v>28</v>
      </c>
      <c r="I1495" s="37" t="s">
        <v>31</v>
      </c>
      <c r="J1495" s="37" t="s">
        <v>242</v>
      </c>
      <c r="K1495" s="37">
        <v>30</v>
      </c>
      <c r="L1495" s="37" t="s">
        <v>30</v>
      </c>
    </row>
    <row r="1496" spans="1:12">
      <c r="A1496" s="37" t="s">
        <v>76</v>
      </c>
      <c r="B1496" s="37" t="s">
        <v>257</v>
      </c>
      <c r="C1496" s="37">
        <v>31.963846986497899</v>
      </c>
      <c r="D1496" s="37">
        <v>-81.120341943777106</v>
      </c>
      <c r="E1496" s="38">
        <v>43445.600694444445</v>
      </c>
      <c r="F1496" s="39">
        <v>0.60069444444444442</v>
      </c>
      <c r="G1496" s="37">
        <v>3</v>
      </c>
      <c r="H1496" s="37" t="s">
        <v>28</v>
      </c>
      <c r="I1496" s="37" t="s">
        <v>31</v>
      </c>
      <c r="J1496" s="37" t="s">
        <v>242</v>
      </c>
      <c r="K1496" s="37">
        <v>51</v>
      </c>
      <c r="L1496" s="37" t="s">
        <v>30</v>
      </c>
    </row>
    <row r="1497" spans="1:12">
      <c r="A1497" s="37" t="s">
        <v>77</v>
      </c>
      <c r="B1497" s="37" t="s">
        <v>257</v>
      </c>
      <c r="C1497" s="37">
        <v>31.963846986497899</v>
      </c>
      <c r="D1497" s="37">
        <v>-81.120341943777106</v>
      </c>
      <c r="E1497" s="38">
        <v>43445.600694444445</v>
      </c>
      <c r="F1497" s="39">
        <v>0.60069444444444442</v>
      </c>
      <c r="G1497" s="37">
        <v>3</v>
      </c>
      <c r="H1497" s="37" t="s">
        <v>28</v>
      </c>
      <c r="I1497" s="37" t="s">
        <v>31</v>
      </c>
      <c r="J1497" s="37" t="s">
        <v>242</v>
      </c>
      <c r="K1497" s="37">
        <v>51</v>
      </c>
      <c r="L1497" s="37" t="s">
        <v>30</v>
      </c>
    </row>
    <row r="1498" spans="1:12">
      <c r="A1498" s="37" t="s">
        <v>78</v>
      </c>
      <c r="B1498" s="37" t="s">
        <v>249</v>
      </c>
      <c r="C1498" s="37">
        <v>31.9867850198948</v>
      </c>
      <c r="D1498" s="37">
        <v>-81.116596661316706</v>
      </c>
      <c r="E1498" s="38">
        <v>43487.538194444445</v>
      </c>
      <c r="F1498" s="39">
        <v>0.53819444444444442</v>
      </c>
      <c r="G1498" s="37">
        <v>3</v>
      </c>
      <c r="H1498" s="37" t="s">
        <v>28</v>
      </c>
      <c r="I1498" s="37" t="s">
        <v>31</v>
      </c>
      <c r="J1498" s="37" t="s">
        <v>242</v>
      </c>
      <c r="K1498" s="37">
        <v>134</v>
      </c>
      <c r="L1498" s="37" t="s">
        <v>30</v>
      </c>
    </row>
    <row r="1499" spans="1:12">
      <c r="A1499" s="37" t="s">
        <v>73</v>
      </c>
      <c r="B1499" s="37" t="s">
        <v>251</v>
      </c>
      <c r="C1499" s="37">
        <v>31.993115442766999</v>
      </c>
      <c r="D1499" s="37">
        <v>-81.1013377418072</v>
      </c>
      <c r="E1499" s="38">
        <v>43487.548611111109</v>
      </c>
      <c r="F1499" s="39">
        <v>0.54861111111111105</v>
      </c>
      <c r="G1499" s="37">
        <v>3</v>
      </c>
      <c r="H1499" s="37" t="s">
        <v>28</v>
      </c>
      <c r="I1499" s="37" t="s">
        <v>31</v>
      </c>
      <c r="J1499" s="37" t="s">
        <v>242</v>
      </c>
      <c r="K1499" s="37">
        <v>404</v>
      </c>
      <c r="L1499" s="37" t="s">
        <v>30</v>
      </c>
    </row>
    <row r="1500" spans="1:12">
      <c r="A1500" s="37" t="s">
        <v>27</v>
      </c>
      <c r="B1500" s="37" t="s">
        <v>240</v>
      </c>
      <c r="C1500" s="37">
        <v>31.982481023192801</v>
      </c>
      <c r="D1500" s="37">
        <v>-81.111041875059797</v>
      </c>
      <c r="E1500" s="38">
        <v>43487.559027777781</v>
      </c>
      <c r="F1500" s="39">
        <v>0.55902777777777779</v>
      </c>
      <c r="G1500" s="37">
        <v>3</v>
      </c>
      <c r="H1500" s="37" t="s">
        <v>28</v>
      </c>
      <c r="I1500" s="37" t="s">
        <v>31</v>
      </c>
      <c r="J1500" s="37" t="s">
        <v>242</v>
      </c>
      <c r="K1500" s="37">
        <v>156</v>
      </c>
      <c r="L1500" s="37" t="s">
        <v>30</v>
      </c>
    </row>
    <row r="1501" spans="1:12">
      <c r="A1501" s="37" t="s">
        <v>57</v>
      </c>
      <c r="B1501" s="37" t="s">
        <v>245</v>
      </c>
      <c r="C1501" s="37">
        <v>31.984280910253801</v>
      </c>
      <c r="D1501" s="37">
        <v>-81.129864906139403</v>
      </c>
      <c r="E1501" s="38">
        <v>42271.415972222225</v>
      </c>
      <c r="F1501" s="39">
        <v>0.41597222222222224</v>
      </c>
      <c r="G1501" s="37">
        <v>0</v>
      </c>
      <c r="H1501" s="37" t="s">
        <v>28</v>
      </c>
      <c r="I1501" s="37" t="s">
        <v>29</v>
      </c>
      <c r="J1501" s="37" t="s">
        <v>241</v>
      </c>
      <c r="K1501" s="37">
        <v>260</v>
      </c>
      <c r="L1501" s="37" t="s">
        <v>30</v>
      </c>
    </row>
    <row r="1502" spans="1:12">
      <c r="A1502" s="37" t="s">
        <v>74</v>
      </c>
      <c r="B1502" s="37" t="s">
        <v>255</v>
      </c>
      <c r="C1502" s="37">
        <v>31.964633593941102</v>
      </c>
      <c r="D1502" s="37">
        <v>-81.135533939742899</v>
      </c>
      <c r="E1502" s="38">
        <v>43487.607638888891</v>
      </c>
      <c r="F1502" s="39">
        <v>0.60763888888888895</v>
      </c>
      <c r="G1502" s="37">
        <v>3</v>
      </c>
      <c r="H1502" s="37" t="s">
        <v>28</v>
      </c>
      <c r="I1502" s="37" t="s">
        <v>31</v>
      </c>
      <c r="J1502" s="37" t="s">
        <v>242</v>
      </c>
      <c r="K1502" s="37">
        <v>10</v>
      </c>
      <c r="L1502" s="37" t="s">
        <v>30</v>
      </c>
    </row>
    <row r="1503" spans="1:12">
      <c r="A1503" s="37" t="s">
        <v>75</v>
      </c>
      <c r="B1503" s="37" t="s">
        <v>256</v>
      </c>
      <c r="C1503" s="37">
        <v>31.965998805129299</v>
      </c>
      <c r="D1503" s="37">
        <v>-81.134277619450003</v>
      </c>
      <c r="E1503" s="38">
        <v>43487.614583333336</v>
      </c>
      <c r="F1503" s="39">
        <v>0.61458333333333337</v>
      </c>
      <c r="G1503" s="37">
        <v>3</v>
      </c>
      <c r="H1503" s="37" t="s">
        <v>28</v>
      </c>
      <c r="I1503" s="37" t="s">
        <v>31</v>
      </c>
      <c r="J1503" s="37" t="s">
        <v>242</v>
      </c>
      <c r="K1503" s="37">
        <v>0</v>
      </c>
      <c r="L1503" s="37" t="s">
        <v>30</v>
      </c>
    </row>
    <row r="1504" spans="1:12">
      <c r="A1504" s="37" t="s">
        <v>76</v>
      </c>
      <c r="B1504" s="37" t="s">
        <v>257</v>
      </c>
      <c r="C1504" s="37">
        <v>31.963846986497899</v>
      </c>
      <c r="D1504" s="37">
        <v>-81.120341943777106</v>
      </c>
      <c r="E1504" s="38">
        <v>43487.625</v>
      </c>
      <c r="F1504" s="39">
        <v>0.625</v>
      </c>
      <c r="G1504" s="37">
        <v>3</v>
      </c>
      <c r="H1504" s="37" t="s">
        <v>28</v>
      </c>
      <c r="I1504" s="37" t="s">
        <v>31</v>
      </c>
      <c r="J1504" s="37" t="s">
        <v>242</v>
      </c>
      <c r="K1504" s="37">
        <v>52</v>
      </c>
      <c r="L1504" s="37" t="s">
        <v>30</v>
      </c>
    </row>
    <row r="1505" spans="1:12">
      <c r="A1505" s="37" t="s">
        <v>77</v>
      </c>
      <c r="B1505" s="37" t="s">
        <v>257</v>
      </c>
      <c r="C1505" s="37">
        <v>31.963846986497899</v>
      </c>
      <c r="D1505" s="37">
        <v>-81.120341943777106</v>
      </c>
      <c r="E1505" s="38">
        <v>43487.625</v>
      </c>
      <c r="F1505" s="39">
        <v>0.625</v>
      </c>
      <c r="G1505" s="37">
        <v>3</v>
      </c>
      <c r="H1505" s="37" t="s">
        <v>28</v>
      </c>
      <c r="I1505" s="37" t="s">
        <v>31</v>
      </c>
      <c r="J1505" s="37" t="s">
        <v>242</v>
      </c>
      <c r="K1505" s="37">
        <v>52</v>
      </c>
      <c r="L1505" s="37" t="s">
        <v>30</v>
      </c>
    </row>
    <row r="1506" spans="1:12">
      <c r="A1506" s="37" t="s">
        <v>78</v>
      </c>
      <c r="B1506" s="37" t="s">
        <v>249</v>
      </c>
      <c r="C1506" s="37">
        <v>31.9867850198948</v>
      </c>
      <c r="D1506" s="37">
        <v>-81.116596661316706</v>
      </c>
      <c r="E1506" s="38">
        <v>43509.5</v>
      </c>
      <c r="F1506" s="39">
        <v>0.5</v>
      </c>
      <c r="G1506" s="37">
        <v>2</v>
      </c>
      <c r="H1506" s="37" t="s">
        <v>28</v>
      </c>
      <c r="I1506" s="37" t="s">
        <v>31</v>
      </c>
      <c r="J1506" s="37" t="s">
        <v>242</v>
      </c>
      <c r="K1506" s="37">
        <v>428</v>
      </c>
      <c r="L1506" s="37" t="s">
        <v>30</v>
      </c>
    </row>
    <row r="1507" spans="1:12">
      <c r="A1507" s="37" t="s">
        <v>73</v>
      </c>
      <c r="B1507" s="37" t="s">
        <v>251</v>
      </c>
      <c r="C1507" s="37">
        <v>31.993115442766999</v>
      </c>
      <c r="D1507" s="37">
        <v>-81.1013377418072</v>
      </c>
      <c r="E1507" s="38">
        <v>43509.513888888891</v>
      </c>
      <c r="F1507" s="39">
        <v>0.51388888888888895</v>
      </c>
      <c r="G1507" s="37">
        <v>2</v>
      </c>
      <c r="H1507" s="37" t="s">
        <v>28</v>
      </c>
      <c r="I1507" s="37" t="s">
        <v>31</v>
      </c>
      <c r="J1507" s="37" t="s">
        <v>242</v>
      </c>
      <c r="K1507" s="37">
        <v>86</v>
      </c>
      <c r="L1507" s="37" t="s">
        <v>30</v>
      </c>
    </row>
    <row r="1508" spans="1:12">
      <c r="A1508" s="37" t="s">
        <v>27</v>
      </c>
      <c r="B1508" s="37" t="s">
        <v>240</v>
      </c>
      <c r="C1508" s="37">
        <v>31.982481023192801</v>
      </c>
      <c r="D1508" s="37">
        <v>-81.111041875059797</v>
      </c>
      <c r="E1508" s="38">
        <v>43509.524305555555</v>
      </c>
      <c r="F1508" s="39">
        <v>0.52430555555555558</v>
      </c>
      <c r="G1508" s="37">
        <v>2</v>
      </c>
      <c r="H1508" s="37" t="s">
        <v>28</v>
      </c>
      <c r="I1508" s="37" t="s">
        <v>31</v>
      </c>
      <c r="J1508" s="37" t="s">
        <v>242</v>
      </c>
      <c r="K1508" s="37">
        <v>318</v>
      </c>
      <c r="L1508" s="37" t="s">
        <v>30</v>
      </c>
    </row>
    <row r="1509" spans="1:12">
      <c r="A1509" s="37" t="s">
        <v>57</v>
      </c>
      <c r="B1509" s="37" t="s">
        <v>245</v>
      </c>
      <c r="C1509" s="37">
        <v>31.984280910253801</v>
      </c>
      <c r="D1509" s="37">
        <v>-81.129864906139403</v>
      </c>
      <c r="E1509" s="38">
        <v>42341.458333333336</v>
      </c>
      <c r="F1509" s="39">
        <v>0.45833333333333331</v>
      </c>
      <c r="G1509" s="37">
        <v>1</v>
      </c>
      <c r="H1509" s="37" t="s">
        <v>28</v>
      </c>
      <c r="I1509" s="37" t="s">
        <v>29</v>
      </c>
      <c r="J1509" s="37" t="s">
        <v>241</v>
      </c>
      <c r="K1509" s="37">
        <v>24000</v>
      </c>
      <c r="L1509" s="37" t="s">
        <v>30</v>
      </c>
    </row>
    <row r="1510" spans="1:12">
      <c r="A1510" s="37" t="s">
        <v>74</v>
      </c>
      <c r="B1510" s="37" t="s">
        <v>255</v>
      </c>
      <c r="C1510" s="37">
        <v>31.964633593941102</v>
      </c>
      <c r="D1510" s="37">
        <v>-81.135533939742899</v>
      </c>
      <c r="E1510" s="38">
        <v>43509.576388888891</v>
      </c>
      <c r="F1510" s="39">
        <v>0.57638888888888895</v>
      </c>
      <c r="G1510" s="37">
        <v>2</v>
      </c>
      <c r="H1510" s="37" t="s">
        <v>28</v>
      </c>
      <c r="I1510" s="37" t="s">
        <v>31</v>
      </c>
      <c r="J1510" s="37" t="s">
        <v>242</v>
      </c>
      <c r="K1510" s="37">
        <v>20</v>
      </c>
      <c r="L1510" s="37" t="s">
        <v>30</v>
      </c>
    </row>
    <row r="1511" spans="1:12">
      <c r="A1511" s="37" t="s">
        <v>75</v>
      </c>
      <c r="B1511" s="37" t="s">
        <v>256</v>
      </c>
      <c r="C1511" s="37">
        <v>31.965998805129299</v>
      </c>
      <c r="D1511" s="37">
        <v>-81.134277619450003</v>
      </c>
      <c r="E1511" s="38">
        <v>43509.586805555555</v>
      </c>
      <c r="F1511" s="39">
        <v>0.58680555555555558</v>
      </c>
      <c r="G1511" s="37">
        <v>2</v>
      </c>
      <c r="H1511" s="37" t="s">
        <v>28</v>
      </c>
      <c r="I1511" s="37" t="s">
        <v>31</v>
      </c>
      <c r="J1511" s="37" t="s">
        <v>242</v>
      </c>
      <c r="K1511" s="37">
        <v>31</v>
      </c>
      <c r="L1511" s="37" t="s">
        <v>30</v>
      </c>
    </row>
    <row r="1512" spans="1:12">
      <c r="A1512" s="37" t="s">
        <v>76</v>
      </c>
      <c r="B1512" s="37" t="s">
        <v>257</v>
      </c>
      <c r="C1512" s="37">
        <v>31.963846986497899</v>
      </c>
      <c r="D1512" s="37">
        <v>-81.120341943777106</v>
      </c>
      <c r="E1512" s="38">
        <v>43509.597222222219</v>
      </c>
      <c r="F1512" s="39">
        <v>0.59722222222222221</v>
      </c>
      <c r="G1512" s="37">
        <v>2</v>
      </c>
      <c r="H1512" s="37" t="s">
        <v>28</v>
      </c>
      <c r="I1512" s="37" t="s">
        <v>31</v>
      </c>
      <c r="J1512" s="37" t="s">
        <v>242</v>
      </c>
      <c r="K1512" s="37">
        <v>10</v>
      </c>
      <c r="L1512" s="37" t="s">
        <v>30</v>
      </c>
    </row>
    <row r="1513" spans="1:12">
      <c r="A1513" s="37" t="s">
        <v>77</v>
      </c>
      <c r="B1513" s="37" t="s">
        <v>257</v>
      </c>
      <c r="C1513" s="37">
        <v>31.963846986497899</v>
      </c>
      <c r="D1513" s="37">
        <v>-81.120341943777106</v>
      </c>
      <c r="E1513" s="38">
        <v>43509.597222222219</v>
      </c>
      <c r="F1513" s="39">
        <v>0.59722222222222221</v>
      </c>
      <c r="G1513" s="37">
        <v>2</v>
      </c>
      <c r="H1513" s="37" t="s">
        <v>28</v>
      </c>
      <c r="I1513" s="37" t="s">
        <v>31</v>
      </c>
      <c r="J1513" s="37" t="s">
        <v>242</v>
      </c>
      <c r="K1513" s="37">
        <v>10</v>
      </c>
      <c r="L1513" s="37" t="s">
        <v>30</v>
      </c>
    </row>
    <row r="1514" spans="1:12">
      <c r="A1514" s="37" t="s">
        <v>78</v>
      </c>
      <c r="B1514" s="37" t="s">
        <v>249</v>
      </c>
      <c r="C1514" s="37">
        <v>31.9867850198948</v>
      </c>
      <c r="D1514" s="37">
        <v>-81.116596661316706</v>
      </c>
      <c r="E1514" s="38">
        <v>43546.475694444445</v>
      </c>
      <c r="F1514" s="39">
        <v>0.47569444444444442</v>
      </c>
      <c r="G1514" s="37">
        <v>7</v>
      </c>
      <c r="H1514" s="37" t="s">
        <v>28</v>
      </c>
      <c r="I1514" s="37" t="s">
        <v>31</v>
      </c>
      <c r="J1514" s="37" t="s">
        <v>242</v>
      </c>
      <c r="K1514" s="37">
        <v>96</v>
      </c>
      <c r="L1514" s="37" t="s">
        <v>30</v>
      </c>
    </row>
    <row r="1515" spans="1:12">
      <c r="A1515" s="37" t="s">
        <v>73</v>
      </c>
      <c r="B1515" s="37" t="s">
        <v>251</v>
      </c>
      <c r="C1515" s="37">
        <v>31.993115442766999</v>
      </c>
      <c r="D1515" s="37">
        <v>-81.1013377418072</v>
      </c>
      <c r="E1515" s="38">
        <v>43546.489583333336</v>
      </c>
      <c r="F1515" s="39">
        <v>0.48958333333333331</v>
      </c>
      <c r="G1515" s="37">
        <v>7</v>
      </c>
      <c r="H1515" s="37" t="s">
        <v>28</v>
      </c>
      <c r="I1515" s="37" t="s">
        <v>31</v>
      </c>
      <c r="J1515" s="37" t="s">
        <v>242</v>
      </c>
      <c r="K1515" s="37">
        <v>97</v>
      </c>
      <c r="L1515" s="37" t="s">
        <v>30</v>
      </c>
    </row>
    <row r="1516" spans="1:12">
      <c r="A1516" s="37" t="s">
        <v>27</v>
      </c>
      <c r="B1516" s="37" t="s">
        <v>240</v>
      </c>
      <c r="C1516" s="37">
        <v>31.982481023192801</v>
      </c>
      <c r="D1516" s="37">
        <v>-81.111041875059797</v>
      </c>
      <c r="E1516" s="38">
        <v>43546.5</v>
      </c>
      <c r="F1516" s="39">
        <v>0.5</v>
      </c>
      <c r="G1516" s="37">
        <v>8</v>
      </c>
      <c r="H1516" s="37" t="s">
        <v>28</v>
      </c>
      <c r="I1516" s="37" t="s">
        <v>31</v>
      </c>
      <c r="J1516" s="37" t="s">
        <v>242</v>
      </c>
      <c r="K1516" s="37">
        <v>96</v>
      </c>
      <c r="L1516" s="37" t="s">
        <v>30</v>
      </c>
    </row>
    <row r="1517" spans="1:12">
      <c r="A1517" s="37" t="s">
        <v>57</v>
      </c>
      <c r="B1517" s="37" t="s">
        <v>245</v>
      </c>
      <c r="C1517" s="37">
        <v>31.984280910253801</v>
      </c>
      <c r="D1517" s="37">
        <v>-81.129864906139403</v>
      </c>
      <c r="E1517" s="38">
        <v>42346.458333333336</v>
      </c>
      <c r="F1517" s="39">
        <v>0.45833333333333331</v>
      </c>
      <c r="G1517" s="37">
        <v>1</v>
      </c>
      <c r="H1517" s="37" t="s">
        <v>28</v>
      </c>
      <c r="I1517" s="37" t="s">
        <v>29</v>
      </c>
      <c r="J1517" s="37" t="s">
        <v>241</v>
      </c>
      <c r="K1517" s="37">
        <v>2800</v>
      </c>
      <c r="L1517" s="37" t="s">
        <v>30</v>
      </c>
    </row>
    <row r="1518" spans="1:12">
      <c r="A1518" s="37" t="s">
        <v>74</v>
      </c>
      <c r="B1518" s="37" t="s">
        <v>255</v>
      </c>
      <c r="C1518" s="37">
        <v>31.964633593941102</v>
      </c>
      <c r="D1518" s="37">
        <v>-81.135533939742899</v>
      </c>
      <c r="E1518" s="38">
        <v>43546.552083333336</v>
      </c>
      <c r="F1518" s="39">
        <v>0.55208333333333337</v>
      </c>
      <c r="G1518" s="37">
        <v>8</v>
      </c>
      <c r="H1518" s="37" t="s">
        <v>28</v>
      </c>
      <c r="I1518" s="37" t="s">
        <v>31</v>
      </c>
      <c r="J1518" s="37" t="s">
        <v>242</v>
      </c>
      <c r="K1518" s="37">
        <v>98</v>
      </c>
      <c r="L1518" s="37" t="s">
        <v>30</v>
      </c>
    </row>
    <row r="1519" spans="1:12">
      <c r="A1519" s="37" t="s">
        <v>75</v>
      </c>
      <c r="B1519" s="37" t="s">
        <v>256</v>
      </c>
      <c r="C1519" s="37">
        <v>31.965998805129299</v>
      </c>
      <c r="D1519" s="37">
        <v>-81.134277619450003</v>
      </c>
      <c r="E1519" s="38">
        <v>43546.5625</v>
      </c>
      <c r="F1519" s="39">
        <v>0.5625</v>
      </c>
      <c r="G1519" s="37">
        <v>8</v>
      </c>
      <c r="H1519" s="37" t="s">
        <v>28</v>
      </c>
      <c r="I1519" s="37" t="s">
        <v>31</v>
      </c>
      <c r="J1519" s="37" t="s">
        <v>242</v>
      </c>
      <c r="K1519" s="37">
        <v>52</v>
      </c>
      <c r="L1519" s="37" t="s">
        <v>30</v>
      </c>
    </row>
    <row r="1520" spans="1:12">
      <c r="A1520" s="37" t="s">
        <v>76</v>
      </c>
      <c r="B1520" s="37" t="s">
        <v>257</v>
      </c>
      <c r="C1520" s="37">
        <v>31.963846986497899</v>
      </c>
      <c r="D1520" s="37">
        <v>-81.120341943777106</v>
      </c>
      <c r="E1520" s="38">
        <v>43546.576388888891</v>
      </c>
      <c r="F1520" s="39">
        <v>0.57638888888888895</v>
      </c>
      <c r="G1520" s="37">
        <v>8</v>
      </c>
      <c r="H1520" s="37" t="s">
        <v>28</v>
      </c>
      <c r="I1520" s="37" t="s">
        <v>31</v>
      </c>
      <c r="J1520" s="37" t="s">
        <v>242</v>
      </c>
      <c r="K1520" s="37">
        <v>20</v>
      </c>
      <c r="L1520" s="37" t="s">
        <v>30</v>
      </c>
    </row>
    <row r="1521" spans="1:12">
      <c r="A1521" s="37" t="s">
        <v>77</v>
      </c>
      <c r="B1521" s="37" t="s">
        <v>257</v>
      </c>
      <c r="C1521" s="37">
        <v>31.963846986497899</v>
      </c>
      <c r="D1521" s="37">
        <v>-81.120341943777106</v>
      </c>
      <c r="E1521" s="38">
        <v>43546.576388888891</v>
      </c>
      <c r="F1521" s="39">
        <v>0.57638888888888895</v>
      </c>
      <c r="G1521" s="37">
        <v>8</v>
      </c>
      <c r="H1521" s="37" t="s">
        <v>28</v>
      </c>
      <c r="I1521" s="37" t="s">
        <v>31</v>
      </c>
      <c r="J1521" s="37" t="s">
        <v>242</v>
      </c>
      <c r="K1521" s="37">
        <v>20</v>
      </c>
      <c r="L1521" s="37" t="s">
        <v>30</v>
      </c>
    </row>
    <row r="1522" spans="1:12">
      <c r="A1522" s="37" t="s">
        <v>78</v>
      </c>
      <c r="B1522" s="37" t="s">
        <v>249</v>
      </c>
      <c r="C1522" s="37">
        <v>31.9867850198948</v>
      </c>
      <c r="D1522" s="37">
        <v>-81.116596661316706</v>
      </c>
      <c r="E1522" s="38">
        <v>43565.5</v>
      </c>
      <c r="F1522" s="39">
        <v>0.5</v>
      </c>
      <c r="G1522" s="37">
        <v>2</v>
      </c>
      <c r="H1522" s="37" t="s">
        <v>28</v>
      </c>
      <c r="I1522" s="37" t="s">
        <v>31</v>
      </c>
      <c r="J1522" s="37" t="s">
        <v>242</v>
      </c>
      <c r="K1522" s="37">
        <v>12997</v>
      </c>
      <c r="L1522" s="37" t="s">
        <v>30</v>
      </c>
    </row>
    <row r="1523" spans="1:12">
      <c r="A1523" s="37" t="s">
        <v>73</v>
      </c>
      <c r="B1523" s="37" t="s">
        <v>251</v>
      </c>
      <c r="C1523" s="37">
        <v>31.993115442766999</v>
      </c>
      <c r="D1523" s="37">
        <v>-81.1013377418072</v>
      </c>
      <c r="E1523" s="38">
        <v>43565.513888888891</v>
      </c>
      <c r="F1523" s="39">
        <v>0.51388888888888895</v>
      </c>
      <c r="G1523" s="37">
        <v>2</v>
      </c>
      <c r="H1523" s="37" t="s">
        <v>28</v>
      </c>
      <c r="I1523" s="37" t="s">
        <v>31</v>
      </c>
      <c r="J1523" s="37" t="s">
        <v>242</v>
      </c>
      <c r="K1523" s="37">
        <v>6867</v>
      </c>
      <c r="L1523" s="37" t="s">
        <v>30</v>
      </c>
    </row>
    <row r="1524" spans="1:12">
      <c r="A1524" s="37" t="s">
        <v>27</v>
      </c>
      <c r="B1524" s="37" t="s">
        <v>240</v>
      </c>
      <c r="C1524" s="37">
        <v>31.982481023192801</v>
      </c>
      <c r="D1524" s="37">
        <v>-81.111041875059797</v>
      </c>
      <c r="E1524" s="38">
        <v>43565.524305555555</v>
      </c>
      <c r="F1524" s="39">
        <v>0.52430555555555558</v>
      </c>
      <c r="G1524" s="37">
        <v>2</v>
      </c>
      <c r="H1524" s="37" t="s">
        <v>28</v>
      </c>
      <c r="I1524" s="37" t="s">
        <v>31</v>
      </c>
      <c r="J1524" s="37" t="s">
        <v>242</v>
      </c>
      <c r="K1524" s="37">
        <v>12033</v>
      </c>
      <c r="L1524" s="37" t="s">
        <v>30</v>
      </c>
    </row>
    <row r="1525" spans="1:12">
      <c r="A1525" s="37" t="s">
        <v>57</v>
      </c>
      <c r="B1525" s="37" t="s">
        <v>245</v>
      </c>
      <c r="C1525" s="37">
        <v>31.984280910253801</v>
      </c>
      <c r="D1525" s="37">
        <v>-81.129864906139403</v>
      </c>
      <c r="E1525" s="38">
        <v>42353.440972222219</v>
      </c>
      <c r="F1525" s="39">
        <v>0.44097222222222221</v>
      </c>
      <c r="G1525" s="37">
        <v>1</v>
      </c>
      <c r="H1525" s="37" t="s">
        <v>28</v>
      </c>
      <c r="I1525" s="37" t="s">
        <v>29</v>
      </c>
      <c r="J1525" s="37" t="s">
        <v>241</v>
      </c>
      <c r="K1525" s="37">
        <v>9200</v>
      </c>
      <c r="L1525" s="37" t="s">
        <v>30</v>
      </c>
    </row>
    <row r="1526" spans="1:12">
      <c r="A1526" s="37" t="s">
        <v>74</v>
      </c>
      <c r="B1526" s="37" t="s">
        <v>255</v>
      </c>
      <c r="C1526" s="37">
        <v>31.964633593941102</v>
      </c>
      <c r="D1526" s="37">
        <v>-81.135533939742899</v>
      </c>
      <c r="E1526" s="38">
        <v>43565.576388888891</v>
      </c>
      <c r="F1526" s="39">
        <v>0.57638888888888895</v>
      </c>
      <c r="G1526" s="37">
        <v>2</v>
      </c>
      <c r="H1526" s="37" t="s">
        <v>28</v>
      </c>
      <c r="I1526" s="37" t="s">
        <v>31</v>
      </c>
      <c r="J1526" s="37" t="s">
        <v>242</v>
      </c>
      <c r="K1526" s="37">
        <v>638</v>
      </c>
      <c r="L1526" s="37" t="s">
        <v>30</v>
      </c>
    </row>
    <row r="1527" spans="1:12">
      <c r="A1527" s="37" t="s">
        <v>75</v>
      </c>
      <c r="B1527" s="37" t="s">
        <v>256</v>
      </c>
      <c r="C1527" s="37">
        <v>31.965998805129299</v>
      </c>
      <c r="D1527" s="37">
        <v>-81.134277619450003</v>
      </c>
      <c r="E1527" s="38">
        <v>43565.583333333336</v>
      </c>
      <c r="F1527" s="39">
        <v>0.58333333333333337</v>
      </c>
      <c r="G1527" s="37">
        <v>2</v>
      </c>
      <c r="H1527" s="37" t="s">
        <v>28</v>
      </c>
      <c r="I1527" s="37" t="s">
        <v>31</v>
      </c>
      <c r="J1527" s="37" t="s">
        <v>242</v>
      </c>
      <c r="K1527" s="37">
        <v>960</v>
      </c>
      <c r="L1527" s="37" t="s">
        <v>30</v>
      </c>
    </row>
    <row r="1528" spans="1:12">
      <c r="A1528" s="37" t="s">
        <v>76</v>
      </c>
      <c r="B1528" s="37" t="s">
        <v>257</v>
      </c>
      <c r="C1528" s="37">
        <v>31.963846986497899</v>
      </c>
      <c r="D1528" s="37">
        <v>-81.120341943777106</v>
      </c>
      <c r="E1528" s="38">
        <v>43565.597222222219</v>
      </c>
      <c r="F1528" s="39">
        <v>0.59722222222222221</v>
      </c>
      <c r="G1528" s="37">
        <v>2</v>
      </c>
      <c r="H1528" s="37" t="s">
        <v>28</v>
      </c>
      <c r="I1528" s="37" t="s">
        <v>31</v>
      </c>
      <c r="J1528" s="37" t="s">
        <v>242</v>
      </c>
      <c r="K1528" s="37">
        <v>336</v>
      </c>
      <c r="L1528" s="37" t="s">
        <v>30</v>
      </c>
    </row>
    <row r="1529" spans="1:12">
      <c r="A1529" s="37" t="s">
        <v>77</v>
      </c>
      <c r="B1529" s="37" t="s">
        <v>257</v>
      </c>
      <c r="C1529" s="37">
        <v>31.963846986497899</v>
      </c>
      <c r="D1529" s="37">
        <v>-81.120341943777106</v>
      </c>
      <c r="E1529" s="38">
        <v>43565.597222222219</v>
      </c>
      <c r="F1529" s="39">
        <v>0.59722222222222221</v>
      </c>
      <c r="G1529" s="37">
        <v>2</v>
      </c>
      <c r="H1529" s="37" t="s">
        <v>28</v>
      </c>
      <c r="I1529" s="37" t="s">
        <v>31</v>
      </c>
      <c r="J1529" s="37" t="s">
        <v>242</v>
      </c>
      <c r="K1529" s="37">
        <v>336</v>
      </c>
      <c r="L1529" s="37" t="s">
        <v>30</v>
      </c>
    </row>
    <row r="1530" spans="1:12">
      <c r="A1530" s="37" t="s">
        <v>77</v>
      </c>
      <c r="B1530" s="37" t="s">
        <v>257</v>
      </c>
      <c r="C1530" s="37">
        <v>31.963846986497899</v>
      </c>
      <c r="D1530" s="37">
        <v>-81.120341943777106</v>
      </c>
      <c r="E1530" s="38">
        <v>43574.375</v>
      </c>
      <c r="F1530" s="39">
        <v>0.375</v>
      </c>
      <c r="G1530" s="37">
        <v>0</v>
      </c>
      <c r="H1530" s="37" t="s">
        <v>28</v>
      </c>
      <c r="I1530" s="37" t="s">
        <v>31</v>
      </c>
      <c r="J1530" s="37" t="s">
        <v>242</v>
      </c>
      <c r="K1530" s="37">
        <v>31</v>
      </c>
      <c r="L1530" s="37" t="s">
        <v>30</v>
      </c>
    </row>
    <row r="1531" spans="1:12">
      <c r="A1531" s="37" t="s">
        <v>78</v>
      </c>
      <c r="B1531" s="37" t="s">
        <v>249</v>
      </c>
      <c r="C1531" s="37">
        <v>31.9867850198948</v>
      </c>
      <c r="D1531" s="37">
        <v>-81.116596661316706</v>
      </c>
      <c r="E1531" s="38">
        <v>43605.368055555555</v>
      </c>
      <c r="F1531" s="39">
        <v>0.36805555555555558</v>
      </c>
      <c r="G1531" s="37">
        <v>8</v>
      </c>
      <c r="H1531" s="37" t="s">
        <v>28</v>
      </c>
      <c r="I1531" s="37" t="s">
        <v>31</v>
      </c>
      <c r="J1531" s="37" t="s">
        <v>242</v>
      </c>
      <c r="K1531" s="37">
        <v>85</v>
      </c>
      <c r="L1531" s="37" t="s">
        <v>30</v>
      </c>
    </row>
    <row r="1532" spans="1:12">
      <c r="A1532" s="37" t="s">
        <v>73</v>
      </c>
      <c r="B1532" s="37" t="s">
        <v>251</v>
      </c>
      <c r="C1532" s="37">
        <v>31.993115442766999</v>
      </c>
      <c r="D1532" s="37">
        <v>-81.1013377418072</v>
      </c>
      <c r="E1532" s="38">
        <v>43605.378472222219</v>
      </c>
      <c r="F1532" s="39">
        <v>0.37847222222222227</v>
      </c>
      <c r="G1532" s="37">
        <v>8</v>
      </c>
      <c r="H1532" s="37" t="s">
        <v>28</v>
      </c>
      <c r="I1532" s="37" t="s">
        <v>31</v>
      </c>
      <c r="J1532" s="37" t="s">
        <v>242</v>
      </c>
      <c r="K1532" s="37">
        <v>169</v>
      </c>
      <c r="L1532" s="37" t="s">
        <v>30</v>
      </c>
    </row>
    <row r="1533" spans="1:12">
      <c r="A1533" s="37" t="s">
        <v>27</v>
      </c>
      <c r="B1533" s="37" t="s">
        <v>240</v>
      </c>
      <c r="C1533" s="37">
        <v>31.982481023192801</v>
      </c>
      <c r="D1533" s="37">
        <v>-81.111041875059797</v>
      </c>
      <c r="E1533" s="38">
        <v>43605.388888888891</v>
      </c>
      <c r="F1533" s="39">
        <v>0.3888888888888889</v>
      </c>
      <c r="G1533" s="37">
        <v>8</v>
      </c>
      <c r="H1533" s="37" t="s">
        <v>28</v>
      </c>
      <c r="I1533" s="37" t="s">
        <v>31</v>
      </c>
      <c r="J1533" s="37" t="s">
        <v>242</v>
      </c>
      <c r="K1533" s="37">
        <v>52</v>
      </c>
      <c r="L1533" s="37" t="s">
        <v>30</v>
      </c>
    </row>
    <row r="1534" spans="1:12">
      <c r="A1534" s="37" t="s">
        <v>57</v>
      </c>
      <c r="B1534" s="37" t="s">
        <v>245</v>
      </c>
      <c r="C1534" s="37">
        <v>31.984280910253801</v>
      </c>
      <c r="D1534" s="37">
        <v>-81.129864906139403</v>
      </c>
      <c r="E1534" s="38">
        <v>42367.440972222219</v>
      </c>
      <c r="F1534" s="39">
        <v>0.44097222222222221</v>
      </c>
      <c r="G1534" s="37">
        <v>6</v>
      </c>
      <c r="H1534" s="37" t="s">
        <v>28</v>
      </c>
      <c r="I1534" s="37" t="s">
        <v>29</v>
      </c>
      <c r="J1534" s="37" t="s">
        <v>241</v>
      </c>
      <c r="K1534" s="37">
        <v>230</v>
      </c>
      <c r="L1534" s="37" t="s">
        <v>30</v>
      </c>
    </row>
    <row r="1535" spans="1:12">
      <c r="A1535" s="37" t="s">
        <v>74</v>
      </c>
      <c r="B1535" s="37" t="s">
        <v>255</v>
      </c>
      <c r="C1535" s="37">
        <v>31.964633593941102</v>
      </c>
      <c r="D1535" s="37">
        <v>-81.135533939742899</v>
      </c>
      <c r="E1535" s="38">
        <v>43605.440972222219</v>
      </c>
      <c r="F1535" s="39">
        <v>0.44097222222222227</v>
      </c>
      <c r="G1535" s="37">
        <v>8</v>
      </c>
      <c r="H1535" s="37" t="s">
        <v>28</v>
      </c>
      <c r="I1535" s="37" t="s">
        <v>31</v>
      </c>
      <c r="J1535" s="37" t="s">
        <v>242</v>
      </c>
      <c r="K1535" s="37">
        <v>187</v>
      </c>
      <c r="L1535" s="37" t="s">
        <v>30</v>
      </c>
    </row>
    <row r="1536" spans="1:12">
      <c r="A1536" s="37" t="s">
        <v>75</v>
      </c>
      <c r="B1536" s="37" t="s">
        <v>256</v>
      </c>
      <c r="C1536" s="37">
        <v>31.965998805129299</v>
      </c>
      <c r="D1536" s="37">
        <v>-81.134277619450003</v>
      </c>
      <c r="E1536" s="38">
        <v>43605.447916666664</v>
      </c>
      <c r="F1536" s="39">
        <v>0.44791666666666669</v>
      </c>
      <c r="G1536" s="37">
        <v>8</v>
      </c>
      <c r="H1536" s="37" t="s">
        <v>28</v>
      </c>
      <c r="I1536" s="37" t="s">
        <v>31</v>
      </c>
      <c r="J1536" s="37" t="s">
        <v>242</v>
      </c>
      <c r="K1536" s="37">
        <v>0</v>
      </c>
      <c r="L1536" s="37" t="s">
        <v>30</v>
      </c>
    </row>
    <row r="1537" spans="1:12">
      <c r="A1537" s="37" t="s">
        <v>76</v>
      </c>
      <c r="B1537" s="37" t="s">
        <v>257</v>
      </c>
      <c r="C1537" s="37">
        <v>31.963846986497899</v>
      </c>
      <c r="D1537" s="37">
        <v>-81.120341943777106</v>
      </c>
      <c r="E1537" s="38">
        <v>43605.461805555555</v>
      </c>
      <c r="F1537" s="39">
        <v>0.46180555555555558</v>
      </c>
      <c r="G1537" s="37">
        <v>8</v>
      </c>
      <c r="H1537" s="37" t="s">
        <v>28</v>
      </c>
      <c r="I1537" s="37" t="s">
        <v>31</v>
      </c>
      <c r="J1537" s="37" t="s">
        <v>242</v>
      </c>
      <c r="K1537" s="37">
        <v>0</v>
      </c>
      <c r="L1537" s="37" t="s">
        <v>30</v>
      </c>
    </row>
    <row r="1538" spans="1:12">
      <c r="A1538" s="37" t="s">
        <v>77</v>
      </c>
      <c r="B1538" s="37" t="s">
        <v>257</v>
      </c>
      <c r="C1538" s="37">
        <v>31.963846986497899</v>
      </c>
      <c r="D1538" s="37">
        <v>-81.120341943777106</v>
      </c>
      <c r="E1538" s="38">
        <v>43605.461805555555</v>
      </c>
      <c r="F1538" s="39">
        <v>0.46180555555555558</v>
      </c>
      <c r="G1538" s="37">
        <v>8</v>
      </c>
      <c r="H1538" s="37" t="s">
        <v>28</v>
      </c>
      <c r="I1538" s="37" t="s">
        <v>31</v>
      </c>
      <c r="J1538" s="37" t="s">
        <v>242</v>
      </c>
      <c r="K1538" s="37">
        <v>0</v>
      </c>
      <c r="L1538" s="37" t="s">
        <v>30</v>
      </c>
    </row>
    <row r="1539" spans="1:12">
      <c r="A1539" s="37" t="s">
        <v>78</v>
      </c>
      <c r="B1539" s="37" t="s">
        <v>249</v>
      </c>
      <c r="C1539" s="37">
        <v>31.9867850198948</v>
      </c>
      <c r="D1539" s="37">
        <v>-81.116596661316706</v>
      </c>
      <c r="E1539" s="38">
        <v>43640.4375</v>
      </c>
      <c r="F1539" s="39">
        <v>0.4375</v>
      </c>
      <c r="G1539" s="37">
        <v>2</v>
      </c>
      <c r="H1539" s="37" t="s">
        <v>28</v>
      </c>
      <c r="I1539" s="37" t="s">
        <v>31</v>
      </c>
      <c r="J1539" s="37" t="s">
        <v>242</v>
      </c>
      <c r="K1539" s="37">
        <v>146</v>
      </c>
      <c r="L1539" s="37" t="s">
        <v>30</v>
      </c>
    </row>
    <row r="1540" spans="1:12">
      <c r="A1540" s="37" t="s">
        <v>73</v>
      </c>
      <c r="B1540" s="37" t="s">
        <v>251</v>
      </c>
      <c r="C1540" s="37">
        <v>31.993115442766999</v>
      </c>
      <c r="D1540" s="37">
        <v>-81.1013377418072</v>
      </c>
      <c r="E1540" s="38">
        <v>43640.451388888891</v>
      </c>
      <c r="F1540" s="39">
        <v>0.4513888888888889</v>
      </c>
      <c r="G1540" s="37">
        <v>2</v>
      </c>
      <c r="H1540" s="37" t="s">
        <v>28</v>
      </c>
      <c r="I1540" s="37" t="s">
        <v>31</v>
      </c>
      <c r="J1540" s="37" t="s">
        <v>242</v>
      </c>
      <c r="K1540" s="37">
        <v>288</v>
      </c>
      <c r="L1540" s="37" t="s">
        <v>30</v>
      </c>
    </row>
    <row r="1541" spans="1:12">
      <c r="A1541" s="37" t="s">
        <v>27</v>
      </c>
      <c r="B1541" s="37" t="s">
        <v>240</v>
      </c>
      <c r="C1541" s="37">
        <v>31.982481023192801</v>
      </c>
      <c r="D1541" s="37">
        <v>-81.111041875059797</v>
      </c>
      <c r="E1541" s="38">
        <v>43640.461805555555</v>
      </c>
      <c r="F1541" s="39">
        <v>0.46180555555555558</v>
      </c>
      <c r="G1541" s="37">
        <v>2</v>
      </c>
      <c r="H1541" s="37" t="s">
        <v>28</v>
      </c>
      <c r="I1541" s="37" t="s">
        <v>31</v>
      </c>
      <c r="J1541" s="37" t="s">
        <v>242</v>
      </c>
      <c r="K1541" s="37">
        <v>97</v>
      </c>
      <c r="L1541" s="37" t="s">
        <v>30</v>
      </c>
    </row>
    <row r="1542" spans="1:12">
      <c r="A1542" s="37" t="s">
        <v>57</v>
      </c>
      <c r="B1542" s="37" t="s">
        <v>245</v>
      </c>
      <c r="C1542" s="37">
        <v>31.984280910253801</v>
      </c>
      <c r="D1542" s="37">
        <v>-81.129864906139403</v>
      </c>
      <c r="E1542" s="38">
        <v>42432.440972222219</v>
      </c>
      <c r="F1542" s="39">
        <v>0.44097222222222221</v>
      </c>
      <c r="G1542" s="37">
        <v>0</v>
      </c>
      <c r="H1542" s="37" t="s">
        <v>28</v>
      </c>
      <c r="I1542" s="37" t="s">
        <v>29</v>
      </c>
      <c r="J1542" s="37" t="s">
        <v>241</v>
      </c>
      <c r="K1542" s="37">
        <v>790</v>
      </c>
      <c r="L1542" s="37" t="s">
        <v>30</v>
      </c>
    </row>
    <row r="1543" spans="1:12">
      <c r="A1543" s="37" t="s">
        <v>74</v>
      </c>
      <c r="B1543" s="37" t="s">
        <v>255</v>
      </c>
      <c r="C1543" s="37">
        <v>31.964633593941102</v>
      </c>
      <c r="D1543" s="37">
        <v>-81.135533939742899</v>
      </c>
      <c r="E1543" s="38">
        <v>43640.513888888891</v>
      </c>
      <c r="F1543" s="39">
        <v>0.51388888888888895</v>
      </c>
      <c r="G1543" s="37">
        <v>3</v>
      </c>
      <c r="H1543" s="37" t="s">
        <v>28</v>
      </c>
      <c r="I1543" s="37" t="s">
        <v>31</v>
      </c>
      <c r="J1543" s="37" t="s">
        <v>242</v>
      </c>
      <c r="K1543" s="37">
        <v>388</v>
      </c>
      <c r="L1543" s="37" t="s">
        <v>30</v>
      </c>
    </row>
    <row r="1544" spans="1:12">
      <c r="A1544" s="37" t="s">
        <v>75</v>
      </c>
      <c r="B1544" s="37" t="s">
        <v>256</v>
      </c>
      <c r="C1544" s="37">
        <v>31.965998805129299</v>
      </c>
      <c r="D1544" s="37">
        <v>-81.134277619450003</v>
      </c>
      <c r="E1544" s="38">
        <v>43640.520833333336</v>
      </c>
      <c r="F1544" s="39">
        <v>0.52083333333333337</v>
      </c>
      <c r="G1544" s="37">
        <v>3</v>
      </c>
      <c r="H1544" s="37" t="s">
        <v>28</v>
      </c>
      <c r="I1544" s="37" t="s">
        <v>31</v>
      </c>
      <c r="J1544" s="37" t="s">
        <v>242</v>
      </c>
      <c r="K1544" s="37">
        <v>41</v>
      </c>
      <c r="L1544" s="37" t="s">
        <v>30</v>
      </c>
    </row>
    <row r="1545" spans="1:12">
      <c r="A1545" s="37" t="s">
        <v>76</v>
      </c>
      <c r="B1545" s="37" t="s">
        <v>257</v>
      </c>
      <c r="C1545" s="37">
        <v>31.963846986497899</v>
      </c>
      <c r="D1545" s="37">
        <v>-81.120341943777106</v>
      </c>
      <c r="E1545" s="38">
        <v>43640.534722222219</v>
      </c>
      <c r="F1545" s="39">
        <v>0.53472222222222221</v>
      </c>
      <c r="G1545" s="37">
        <v>3</v>
      </c>
      <c r="H1545" s="37" t="s">
        <v>28</v>
      </c>
      <c r="I1545" s="37" t="s">
        <v>31</v>
      </c>
      <c r="J1545" s="37" t="s">
        <v>242</v>
      </c>
      <c r="K1545" s="37">
        <v>10</v>
      </c>
      <c r="L1545" s="37" t="s">
        <v>30</v>
      </c>
    </row>
    <row r="1546" spans="1:12">
      <c r="A1546" s="37" t="s">
        <v>77</v>
      </c>
      <c r="B1546" s="37" t="s">
        <v>257</v>
      </c>
      <c r="C1546" s="37">
        <v>31.963846986497899</v>
      </c>
      <c r="D1546" s="37">
        <v>-81.120341943777106</v>
      </c>
      <c r="E1546" s="38">
        <v>43640.534722222219</v>
      </c>
      <c r="F1546" s="39">
        <v>0.53472222222222221</v>
      </c>
      <c r="G1546" s="37">
        <v>3</v>
      </c>
      <c r="H1546" s="37" t="s">
        <v>28</v>
      </c>
      <c r="I1546" s="37" t="s">
        <v>31</v>
      </c>
      <c r="J1546" s="37" t="s">
        <v>242</v>
      </c>
      <c r="K1546" s="37">
        <v>10</v>
      </c>
      <c r="L1546" s="37" t="s">
        <v>30</v>
      </c>
    </row>
    <row r="1547" spans="1:12">
      <c r="A1547" s="37" t="s">
        <v>78</v>
      </c>
      <c r="B1547" s="37" t="s">
        <v>249</v>
      </c>
      <c r="C1547" s="37">
        <v>31.9867850198948</v>
      </c>
      <c r="D1547" s="37">
        <v>-81.116596661316706</v>
      </c>
      <c r="E1547" s="38">
        <v>43668.486111111109</v>
      </c>
      <c r="F1547" s="39">
        <v>0.4861111111111111</v>
      </c>
      <c r="G1547" s="37">
        <v>4</v>
      </c>
      <c r="H1547" s="37" t="s">
        <v>28</v>
      </c>
      <c r="I1547" s="37" t="s">
        <v>31</v>
      </c>
      <c r="J1547" s="37" t="s">
        <v>242</v>
      </c>
      <c r="K1547" s="37">
        <v>364</v>
      </c>
      <c r="L1547" s="37" t="s">
        <v>30</v>
      </c>
    </row>
    <row r="1548" spans="1:12">
      <c r="A1548" s="37" t="s">
        <v>73</v>
      </c>
      <c r="B1548" s="37" t="s">
        <v>251</v>
      </c>
      <c r="C1548" s="37">
        <v>31.993115442766999</v>
      </c>
      <c r="D1548" s="37">
        <v>-81.1013377418072</v>
      </c>
      <c r="E1548" s="38">
        <v>43668.5</v>
      </c>
      <c r="F1548" s="39">
        <v>0.5</v>
      </c>
      <c r="G1548" s="37">
        <v>5</v>
      </c>
      <c r="H1548" s="37" t="s">
        <v>28</v>
      </c>
      <c r="I1548" s="37" t="s">
        <v>31</v>
      </c>
      <c r="J1548" s="37" t="s">
        <v>242</v>
      </c>
      <c r="K1548" s="37">
        <v>63</v>
      </c>
      <c r="L1548" s="37" t="s">
        <v>30</v>
      </c>
    </row>
    <row r="1549" spans="1:12">
      <c r="A1549" s="37" t="s">
        <v>27</v>
      </c>
      <c r="B1549" s="37" t="s">
        <v>240</v>
      </c>
      <c r="C1549" s="37">
        <v>31.982481023192801</v>
      </c>
      <c r="D1549" s="37">
        <v>-81.111041875059797</v>
      </c>
      <c r="E1549" s="38">
        <v>43668.510416666664</v>
      </c>
      <c r="F1549" s="39">
        <v>0.51041666666666663</v>
      </c>
      <c r="G1549" s="37">
        <v>5</v>
      </c>
      <c r="H1549" s="37" t="s">
        <v>28</v>
      </c>
      <c r="I1549" s="37" t="s">
        <v>31</v>
      </c>
      <c r="J1549" s="37" t="s">
        <v>242</v>
      </c>
      <c r="K1549" s="37">
        <v>10</v>
      </c>
      <c r="L1549" s="37" t="s">
        <v>30</v>
      </c>
    </row>
    <row r="1550" spans="1:12">
      <c r="A1550" s="37" t="s">
        <v>58</v>
      </c>
      <c r="B1550" s="37" t="s">
        <v>245</v>
      </c>
      <c r="C1550" s="37">
        <v>31.984280910253801</v>
      </c>
      <c r="D1550" s="37">
        <v>-81.129864906139403</v>
      </c>
      <c r="E1550" s="38">
        <v>42439.444444444445</v>
      </c>
      <c r="F1550" s="39">
        <v>0.44444444444444442</v>
      </c>
      <c r="G1550" s="37">
        <v>6</v>
      </c>
      <c r="H1550" s="37" t="s">
        <v>28</v>
      </c>
      <c r="I1550" s="37" t="s">
        <v>29</v>
      </c>
      <c r="J1550" s="37" t="s">
        <v>241</v>
      </c>
      <c r="K1550" s="37">
        <v>490</v>
      </c>
      <c r="L1550" s="37" t="s">
        <v>30</v>
      </c>
    </row>
    <row r="1551" spans="1:12">
      <c r="A1551" s="37" t="s">
        <v>74</v>
      </c>
      <c r="B1551" s="37" t="s">
        <v>255</v>
      </c>
      <c r="C1551" s="37">
        <v>31.964633593941102</v>
      </c>
      <c r="D1551" s="37">
        <v>-81.135533939742899</v>
      </c>
      <c r="E1551" s="38">
        <v>43668.5625</v>
      </c>
      <c r="F1551" s="39">
        <v>0.5625</v>
      </c>
      <c r="G1551" s="37">
        <v>5</v>
      </c>
      <c r="H1551" s="37" t="s">
        <v>28</v>
      </c>
      <c r="I1551" s="37" t="s">
        <v>31</v>
      </c>
      <c r="J1551" s="37" t="s">
        <v>242</v>
      </c>
      <c r="K1551" s="37">
        <v>327</v>
      </c>
      <c r="L1551" s="37" t="s">
        <v>30</v>
      </c>
    </row>
    <row r="1552" spans="1:12">
      <c r="A1552" s="37" t="s">
        <v>75</v>
      </c>
      <c r="B1552" s="37" t="s">
        <v>256</v>
      </c>
      <c r="C1552" s="37">
        <v>31.965998805129299</v>
      </c>
      <c r="D1552" s="37">
        <v>-81.134277619450003</v>
      </c>
      <c r="E1552" s="38">
        <v>43668.569444444445</v>
      </c>
      <c r="F1552" s="39">
        <v>0.56944444444444442</v>
      </c>
      <c r="G1552" s="37">
        <v>5</v>
      </c>
      <c r="H1552" s="37" t="s">
        <v>28</v>
      </c>
      <c r="I1552" s="37" t="s">
        <v>31</v>
      </c>
      <c r="J1552" s="37" t="s">
        <v>242</v>
      </c>
      <c r="K1552" s="37">
        <v>134</v>
      </c>
      <c r="L1552" s="37" t="s">
        <v>30</v>
      </c>
    </row>
    <row r="1553" spans="1:12">
      <c r="A1553" s="37" t="s">
        <v>76</v>
      </c>
      <c r="B1553" s="37" t="s">
        <v>257</v>
      </c>
      <c r="C1553" s="37">
        <v>31.963846986497899</v>
      </c>
      <c r="D1553" s="37">
        <v>-81.120341943777106</v>
      </c>
      <c r="E1553" s="38">
        <v>43668.583333333336</v>
      </c>
      <c r="F1553" s="39">
        <v>0.58333333333333337</v>
      </c>
      <c r="G1553" s="37">
        <v>5</v>
      </c>
      <c r="H1553" s="37" t="s">
        <v>28</v>
      </c>
      <c r="I1553" s="37" t="s">
        <v>31</v>
      </c>
      <c r="J1553" s="37" t="s">
        <v>242</v>
      </c>
      <c r="K1553" s="37">
        <v>20</v>
      </c>
      <c r="L1553" s="37" t="s">
        <v>30</v>
      </c>
    </row>
    <row r="1554" spans="1:12">
      <c r="A1554" s="37" t="s">
        <v>77</v>
      </c>
      <c r="B1554" s="37" t="s">
        <v>257</v>
      </c>
      <c r="C1554" s="37">
        <v>31.963846986497899</v>
      </c>
      <c r="D1554" s="37">
        <v>-81.120341943777106</v>
      </c>
      <c r="E1554" s="38">
        <v>43668.583333333336</v>
      </c>
      <c r="F1554" s="39">
        <v>0.58333333333333337</v>
      </c>
      <c r="G1554" s="37">
        <v>5</v>
      </c>
      <c r="H1554" s="37" t="s">
        <v>28</v>
      </c>
      <c r="I1554" s="37" t="s">
        <v>31</v>
      </c>
      <c r="J1554" s="37" t="s">
        <v>242</v>
      </c>
      <c r="K1554" s="37">
        <v>20</v>
      </c>
      <c r="L1554" s="37" t="s">
        <v>30</v>
      </c>
    </row>
    <row r="1555" spans="1:12">
      <c r="A1555" s="37" t="s">
        <v>78</v>
      </c>
      <c r="B1555" s="37" t="s">
        <v>249</v>
      </c>
      <c r="C1555" s="37">
        <v>31.9867850198948</v>
      </c>
      <c r="D1555" s="37">
        <v>-81.116596661316706</v>
      </c>
      <c r="E1555" s="38">
        <v>43699.4375</v>
      </c>
      <c r="F1555" s="39">
        <v>0.4375</v>
      </c>
      <c r="G1555" s="37">
        <v>0</v>
      </c>
      <c r="H1555" s="37" t="s">
        <v>28</v>
      </c>
      <c r="I1555" s="37" t="s">
        <v>31</v>
      </c>
      <c r="J1555" s="37" t="s">
        <v>242</v>
      </c>
      <c r="K1555" s="37">
        <v>84</v>
      </c>
      <c r="L1555" s="37" t="s">
        <v>30</v>
      </c>
    </row>
    <row r="1556" spans="1:12">
      <c r="A1556" s="37" t="s">
        <v>73</v>
      </c>
      <c r="B1556" s="37" t="s">
        <v>251</v>
      </c>
      <c r="C1556" s="37">
        <v>31.993115442766999</v>
      </c>
      <c r="D1556" s="37">
        <v>-81.1013377418072</v>
      </c>
      <c r="E1556" s="38">
        <v>43699.447916666664</v>
      </c>
      <c r="F1556" s="39">
        <v>0.44791666666666669</v>
      </c>
      <c r="G1556" s="37">
        <v>0</v>
      </c>
      <c r="H1556" s="37" t="s">
        <v>28</v>
      </c>
      <c r="I1556" s="37" t="s">
        <v>31</v>
      </c>
      <c r="J1556" s="37" t="s">
        <v>242</v>
      </c>
      <c r="K1556" s="37">
        <v>85</v>
      </c>
      <c r="L1556" s="37" t="s">
        <v>30</v>
      </c>
    </row>
    <row r="1557" spans="1:12">
      <c r="A1557" s="37" t="s">
        <v>27</v>
      </c>
      <c r="B1557" s="37" t="s">
        <v>240</v>
      </c>
      <c r="C1557" s="37">
        <v>31.982481023192801</v>
      </c>
      <c r="D1557" s="37">
        <v>-81.111041875059797</v>
      </c>
      <c r="E1557" s="38">
        <v>43699.461805555555</v>
      </c>
      <c r="F1557" s="39">
        <v>0.46180555555555558</v>
      </c>
      <c r="G1557" s="37">
        <v>0</v>
      </c>
      <c r="H1557" s="37" t="s">
        <v>28</v>
      </c>
      <c r="I1557" s="37" t="s">
        <v>31</v>
      </c>
      <c r="J1557" s="37" t="s">
        <v>242</v>
      </c>
      <c r="K1557" s="37">
        <v>97</v>
      </c>
      <c r="L1557" s="37" t="s">
        <v>30</v>
      </c>
    </row>
    <row r="1558" spans="1:12">
      <c r="A1558" s="37" t="s">
        <v>58</v>
      </c>
      <c r="B1558" s="37" t="s">
        <v>245</v>
      </c>
      <c r="C1558" s="37">
        <v>31.984280910253801</v>
      </c>
      <c r="D1558" s="37">
        <v>-81.129864906139403</v>
      </c>
      <c r="E1558" s="38">
        <v>42446.440972222219</v>
      </c>
      <c r="F1558" s="39">
        <v>0.44097222222222221</v>
      </c>
      <c r="G1558" s="37">
        <v>13</v>
      </c>
      <c r="H1558" s="37" t="s">
        <v>28</v>
      </c>
      <c r="I1558" s="37" t="s">
        <v>29</v>
      </c>
      <c r="J1558" s="37" t="s">
        <v>241</v>
      </c>
      <c r="K1558" s="37">
        <v>18</v>
      </c>
      <c r="L1558" s="37" t="s">
        <v>30</v>
      </c>
    </row>
    <row r="1559" spans="1:12">
      <c r="A1559" s="37" t="s">
        <v>74</v>
      </c>
      <c r="B1559" s="37" t="s">
        <v>255</v>
      </c>
      <c r="C1559" s="37">
        <v>31.964633593941102</v>
      </c>
      <c r="D1559" s="37">
        <v>-81.135533939742899</v>
      </c>
      <c r="E1559" s="38">
        <v>43699.517361111109</v>
      </c>
      <c r="F1559" s="39">
        <v>0.51736111111111105</v>
      </c>
      <c r="G1559" s="37">
        <v>1</v>
      </c>
      <c r="H1559" s="37" t="s">
        <v>28</v>
      </c>
      <c r="I1559" s="37" t="s">
        <v>31</v>
      </c>
      <c r="J1559" s="37" t="s">
        <v>242</v>
      </c>
      <c r="K1559" s="37">
        <v>85</v>
      </c>
      <c r="L1559" s="37" t="s">
        <v>30</v>
      </c>
    </row>
    <row r="1560" spans="1:12">
      <c r="A1560" s="37" t="s">
        <v>75</v>
      </c>
      <c r="B1560" s="37" t="s">
        <v>256</v>
      </c>
      <c r="C1560" s="37">
        <v>31.965998805129299</v>
      </c>
      <c r="D1560" s="37">
        <v>-81.134277619450003</v>
      </c>
      <c r="E1560" s="38">
        <v>43699.524305555555</v>
      </c>
      <c r="F1560" s="39">
        <v>0.52430555555555558</v>
      </c>
      <c r="G1560" s="37">
        <v>1</v>
      </c>
      <c r="H1560" s="37" t="s">
        <v>28</v>
      </c>
      <c r="I1560" s="37" t="s">
        <v>31</v>
      </c>
      <c r="J1560" s="37" t="s">
        <v>242</v>
      </c>
      <c r="K1560" s="37">
        <v>161</v>
      </c>
      <c r="L1560" s="37" t="s">
        <v>30</v>
      </c>
    </row>
    <row r="1561" spans="1:12">
      <c r="A1561" s="37" t="s">
        <v>76</v>
      </c>
      <c r="B1561" s="37" t="s">
        <v>257</v>
      </c>
      <c r="C1561" s="37">
        <v>31.963846986497899</v>
      </c>
      <c r="D1561" s="37">
        <v>-81.120341943777106</v>
      </c>
      <c r="E1561" s="38">
        <v>43699.534722222219</v>
      </c>
      <c r="F1561" s="39">
        <v>0.53472222222222221</v>
      </c>
      <c r="G1561" s="37">
        <v>1</v>
      </c>
      <c r="H1561" s="37" t="s">
        <v>28</v>
      </c>
      <c r="I1561" s="37" t="s">
        <v>31</v>
      </c>
      <c r="J1561" s="37" t="s">
        <v>242</v>
      </c>
      <c r="K1561" s="37">
        <v>0</v>
      </c>
      <c r="L1561" s="37" t="s">
        <v>30</v>
      </c>
    </row>
    <row r="1562" spans="1:12">
      <c r="A1562" s="37" t="s">
        <v>77</v>
      </c>
      <c r="B1562" s="37" t="s">
        <v>257</v>
      </c>
      <c r="C1562" s="37">
        <v>31.963846986497899</v>
      </c>
      <c r="D1562" s="37">
        <v>-81.120341943777106</v>
      </c>
      <c r="E1562" s="38">
        <v>43699.534722222219</v>
      </c>
      <c r="F1562" s="39">
        <v>0.53472222222222221</v>
      </c>
      <c r="G1562" s="37">
        <v>1</v>
      </c>
      <c r="H1562" s="37" t="s">
        <v>28</v>
      </c>
      <c r="I1562" s="37" t="s">
        <v>31</v>
      </c>
      <c r="J1562" s="37" t="s">
        <v>242</v>
      </c>
      <c r="K1562" s="37">
        <v>0</v>
      </c>
      <c r="L1562" s="37" t="s">
        <v>30</v>
      </c>
    </row>
    <row r="1563" spans="1:12">
      <c r="A1563" s="37" t="s">
        <v>78</v>
      </c>
      <c r="B1563" s="37" t="s">
        <v>249</v>
      </c>
      <c r="C1563" s="37">
        <v>31.9867850198948</v>
      </c>
      <c r="D1563" s="37">
        <v>-81.116596661316706</v>
      </c>
      <c r="E1563" s="38">
        <v>43718.440972222219</v>
      </c>
      <c r="F1563" s="39">
        <v>0.44097222222222227</v>
      </c>
      <c r="G1563" s="37">
        <v>0</v>
      </c>
      <c r="H1563" s="37" t="s">
        <v>28</v>
      </c>
      <c r="I1563" s="37" t="s">
        <v>31</v>
      </c>
      <c r="J1563" s="37" t="s">
        <v>242</v>
      </c>
      <c r="K1563" s="37">
        <v>1722</v>
      </c>
      <c r="L1563" s="37" t="s">
        <v>30</v>
      </c>
    </row>
    <row r="1564" spans="1:12">
      <c r="A1564" s="37" t="s">
        <v>73</v>
      </c>
      <c r="B1564" s="37" t="s">
        <v>251</v>
      </c>
      <c r="C1564" s="37">
        <v>31.993115442766999</v>
      </c>
      <c r="D1564" s="37">
        <v>-81.1013377418072</v>
      </c>
      <c r="E1564" s="38">
        <v>43718.454861111109</v>
      </c>
      <c r="F1564" s="39">
        <v>0.4548611111111111</v>
      </c>
      <c r="G1564" s="37">
        <v>0</v>
      </c>
      <c r="H1564" s="37" t="s">
        <v>28</v>
      </c>
      <c r="I1564" s="37" t="s">
        <v>31</v>
      </c>
      <c r="J1564" s="37" t="s">
        <v>242</v>
      </c>
      <c r="K1564" s="37">
        <v>1296</v>
      </c>
      <c r="L1564" s="37" t="s">
        <v>30</v>
      </c>
    </row>
    <row r="1565" spans="1:12">
      <c r="A1565" s="37" t="s">
        <v>27</v>
      </c>
      <c r="B1565" s="37" t="s">
        <v>240</v>
      </c>
      <c r="C1565" s="37">
        <v>31.982481023192801</v>
      </c>
      <c r="D1565" s="37">
        <v>-81.111041875059797</v>
      </c>
      <c r="E1565" s="38">
        <v>43718.46875</v>
      </c>
      <c r="F1565" s="39">
        <v>0.46875</v>
      </c>
      <c r="G1565" s="37">
        <v>0</v>
      </c>
      <c r="H1565" s="37" t="s">
        <v>28</v>
      </c>
      <c r="I1565" s="37" t="s">
        <v>31</v>
      </c>
      <c r="J1565" s="37" t="s">
        <v>242</v>
      </c>
      <c r="K1565" s="37">
        <v>2603</v>
      </c>
      <c r="L1565" s="37" t="s">
        <v>30</v>
      </c>
    </row>
    <row r="1566" spans="1:12">
      <c r="A1566" s="37" t="s">
        <v>57</v>
      </c>
      <c r="B1566" s="37" t="s">
        <v>245</v>
      </c>
      <c r="C1566" s="37">
        <v>31.984280910253801</v>
      </c>
      <c r="D1566" s="37">
        <v>-81.129864906139403</v>
      </c>
      <c r="E1566" s="38">
        <v>42453.440972222219</v>
      </c>
      <c r="F1566" s="39">
        <v>0.44097222222222221</v>
      </c>
      <c r="G1566" s="37">
        <v>6</v>
      </c>
      <c r="H1566" s="37" t="s">
        <v>28</v>
      </c>
      <c r="I1566" s="37" t="s">
        <v>29</v>
      </c>
      <c r="J1566" s="37" t="s">
        <v>241</v>
      </c>
      <c r="K1566" s="37">
        <v>490</v>
      </c>
      <c r="L1566" s="37" t="s">
        <v>30</v>
      </c>
    </row>
    <row r="1567" spans="1:12">
      <c r="A1567" s="37" t="s">
        <v>74</v>
      </c>
      <c r="B1567" s="37" t="s">
        <v>255</v>
      </c>
      <c r="C1567" s="37">
        <v>31.964633593941102</v>
      </c>
      <c r="D1567" s="37">
        <v>-81.135533939742899</v>
      </c>
      <c r="E1567" s="38">
        <v>43718.517361111109</v>
      </c>
      <c r="F1567" s="39">
        <v>0.51736111111111105</v>
      </c>
      <c r="G1567" s="37">
        <v>1</v>
      </c>
      <c r="H1567" s="37" t="s">
        <v>28</v>
      </c>
      <c r="I1567" s="37" t="s">
        <v>31</v>
      </c>
      <c r="J1567" s="37" t="s">
        <v>242</v>
      </c>
      <c r="K1567" s="37">
        <v>74</v>
      </c>
      <c r="L1567" s="37" t="s">
        <v>30</v>
      </c>
    </row>
    <row r="1568" spans="1:12">
      <c r="A1568" s="37" t="s">
        <v>75</v>
      </c>
      <c r="B1568" s="37" t="s">
        <v>256</v>
      </c>
      <c r="C1568" s="37">
        <v>31.965998805129299</v>
      </c>
      <c r="D1568" s="37">
        <v>-81.134277619450003</v>
      </c>
      <c r="E1568" s="38">
        <v>43718.524305555555</v>
      </c>
      <c r="F1568" s="39">
        <v>0.52430555555555558</v>
      </c>
      <c r="G1568" s="37">
        <v>1</v>
      </c>
      <c r="H1568" s="37" t="s">
        <v>28</v>
      </c>
      <c r="I1568" s="37" t="s">
        <v>31</v>
      </c>
      <c r="J1568" s="37" t="s">
        <v>242</v>
      </c>
      <c r="K1568" s="37">
        <v>96</v>
      </c>
      <c r="L1568" s="37" t="s">
        <v>30</v>
      </c>
    </row>
    <row r="1569" spans="1:12">
      <c r="A1569" s="37" t="s">
        <v>76</v>
      </c>
      <c r="B1569" s="37" t="s">
        <v>257</v>
      </c>
      <c r="C1569" s="37">
        <v>31.963846986497899</v>
      </c>
      <c r="D1569" s="37">
        <v>-81.120341943777106</v>
      </c>
      <c r="E1569" s="38">
        <v>43718.538194444445</v>
      </c>
      <c r="F1569" s="39">
        <v>0.53819444444444442</v>
      </c>
      <c r="G1569" s="37">
        <v>1</v>
      </c>
      <c r="H1569" s="37" t="s">
        <v>28</v>
      </c>
      <c r="I1569" s="37" t="s">
        <v>31</v>
      </c>
      <c r="J1569" s="37" t="s">
        <v>242</v>
      </c>
      <c r="K1569" s="37">
        <v>20</v>
      </c>
      <c r="L1569" s="37" t="s">
        <v>30</v>
      </c>
    </row>
    <row r="1570" spans="1:12">
      <c r="A1570" s="37" t="s">
        <v>77</v>
      </c>
      <c r="B1570" s="37" t="s">
        <v>257</v>
      </c>
      <c r="C1570" s="37">
        <v>31.963846986497899</v>
      </c>
      <c r="D1570" s="37">
        <v>-81.120341943777106</v>
      </c>
      <c r="E1570" s="38">
        <v>43718.538194444445</v>
      </c>
      <c r="F1570" s="39">
        <v>0.53819444444444442</v>
      </c>
      <c r="G1570" s="37">
        <v>1</v>
      </c>
      <c r="H1570" s="37" t="s">
        <v>28</v>
      </c>
      <c r="I1570" s="37" t="s">
        <v>31</v>
      </c>
      <c r="J1570" s="37" t="s">
        <v>242</v>
      </c>
      <c r="K1570" s="37">
        <v>20</v>
      </c>
      <c r="L1570" s="37" t="s">
        <v>30</v>
      </c>
    </row>
    <row r="1571" spans="1:12">
      <c r="A1571" s="37" t="s">
        <v>78</v>
      </c>
      <c r="B1571" s="37" t="s">
        <v>249</v>
      </c>
      <c r="C1571" s="37">
        <v>31.9867850198948</v>
      </c>
      <c r="D1571" s="37">
        <v>-81.116596661316706</v>
      </c>
      <c r="E1571" s="38">
        <v>43749.451388888891</v>
      </c>
      <c r="F1571" s="39">
        <v>0.4513888888888889</v>
      </c>
      <c r="G1571" s="37">
        <v>6</v>
      </c>
      <c r="H1571" s="37" t="s">
        <v>28</v>
      </c>
      <c r="I1571" s="37" t="s">
        <v>31</v>
      </c>
      <c r="J1571" s="37" t="s">
        <v>242</v>
      </c>
      <c r="K1571" s="37">
        <v>677</v>
      </c>
      <c r="L1571" s="37" t="s">
        <v>30</v>
      </c>
    </row>
    <row r="1572" spans="1:12">
      <c r="A1572" s="37" t="s">
        <v>73</v>
      </c>
      <c r="B1572" s="37" t="s">
        <v>251</v>
      </c>
      <c r="C1572" s="37">
        <v>31.993115442766999</v>
      </c>
      <c r="D1572" s="37">
        <v>-81.1013377418072</v>
      </c>
      <c r="E1572" s="38">
        <v>43749.46875</v>
      </c>
      <c r="F1572" s="39">
        <v>0.46875</v>
      </c>
      <c r="G1572" s="37">
        <v>6</v>
      </c>
      <c r="H1572" s="37" t="s">
        <v>28</v>
      </c>
      <c r="I1572" s="37" t="s">
        <v>31</v>
      </c>
      <c r="J1572" s="37" t="s">
        <v>242</v>
      </c>
      <c r="K1572" s="37">
        <v>246</v>
      </c>
      <c r="L1572" s="37" t="s">
        <v>30</v>
      </c>
    </row>
    <row r="1573" spans="1:12">
      <c r="A1573" s="37" t="s">
        <v>27</v>
      </c>
      <c r="B1573" s="37" t="s">
        <v>240</v>
      </c>
      <c r="C1573" s="37">
        <v>31.982481023192801</v>
      </c>
      <c r="D1573" s="37">
        <v>-81.111041875059797</v>
      </c>
      <c r="E1573" s="38">
        <v>43749.479166666664</v>
      </c>
      <c r="F1573" s="39">
        <v>0.47916666666666669</v>
      </c>
      <c r="G1573" s="37">
        <v>6</v>
      </c>
      <c r="H1573" s="37" t="s">
        <v>28</v>
      </c>
      <c r="I1573" s="37" t="s">
        <v>31</v>
      </c>
      <c r="J1573" s="37" t="s">
        <v>242</v>
      </c>
      <c r="K1573" s="37">
        <v>75</v>
      </c>
      <c r="L1573" s="37" t="s">
        <v>30</v>
      </c>
    </row>
    <row r="1574" spans="1:12">
      <c r="A1574" s="37" t="s">
        <v>57</v>
      </c>
      <c r="B1574" s="37" t="s">
        <v>245</v>
      </c>
      <c r="C1574" s="37">
        <v>31.984280910253801</v>
      </c>
      <c r="D1574" s="37">
        <v>-81.129864906139403</v>
      </c>
      <c r="E1574" s="38">
        <v>42530.427083333336</v>
      </c>
      <c r="F1574" s="39">
        <v>0.42708333333333331</v>
      </c>
      <c r="G1574" s="37">
        <v>3</v>
      </c>
      <c r="H1574" s="37" t="s">
        <v>28</v>
      </c>
      <c r="I1574" s="37" t="s">
        <v>29</v>
      </c>
      <c r="J1574" s="37" t="s">
        <v>241</v>
      </c>
      <c r="K1574" s="37">
        <v>5400</v>
      </c>
      <c r="L1574" s="37" t="s">
        <v>30</v>
      </c>
    </row>
    <row r="1575" spans="1:12">
      <c r="A1575" s="37" t="s">
        <v>74</v>
      </c>
      <c r="B1575" s="37" t="s">
        <v>255</v>
      </c>
      <c r="C1575" s="37">
        <v>31.964633593941102</v>
      </c>
      <c r="D1575" s="37">
        <v>-81.135533939742899</v>
      </c>
      <c r="E1575" s="38">
        <v>43749.53125</v>
      </c>
      <c r="F1575" s="39">
        <v>0.53125</v>
      </c>
      <c r="G1575" s="37">
        <v>7</v>
      </c>
      <c r="H1575" s="37" t="s">
        <v>28</v>
      </c>
      <c r="I1575" s="37" t="s">
        <v>31</v>
      </c>
      <c r="J1575" s="37" t="s">
        <v>242</v>
      </c>
      <c r="K1575" s="37">
        <v>288</v>
      </c>
      <c r="L1575" s="37" t="s">
        <v>30</v>
      </c>
    </row>
    <row r="1576" spans="1:12">
      <c r="A1576" s="37" t="s">
        <v>75</v>
      </c>
      <c r="B1576" s="37" t="s">
        <v>256</v>
      </c>
      <c r="C1576" s="37">
        <v>31.965998805129299</v>
      </c>
      <c r="D1576" s="37">
        <v>-81.134277619450003</v>
      </c>
      <c r="E1576" s="38">
        <v>43749.541666666664</v>
      </c>
      <c r="F1576" s="39">
        <v>0.54166666666666663</v>
      </c>
      <c r="G1576" s="37">
        <v>7</v>
      </c>
      <c r="H1576" s="37" t="s">
        <v>28</v>
      </c>
      <c r="I1576" s="37" t="s">
        <v>31</v>
      </c>
      <c r="J1576" s="37" t="s">
        <v>242</v>
      </c>
      <c r="K1576" s="37">
        <v>794</v>
      </c>
      <c r="L1576" s="37" t="s">
        <v>30</v>
      </c>
    </row>
    <row r="1577" spans="1:12">
      <c r="A1577" s="37" t="s">
        <v>76</v>
      </c>
      <c r="B1577" s="37" t="s">
        <v>257</v>
      </c>
      <c r="C1577" s="37">
        <v>31.963846986497899</v>
      </c>
      <c r="D1577" s="37">
        <v>-81.120341943777106</v>
      </c>
      <c r="E1577" s="38">
        <v>43749.552083333336</v>
      </c>
      <c r="F1577" s="39">
        <v>0.55208333333333337</v>
      </c>
      <c r="G1577" s="37">
        <v>7</v>
      </c>
      <c r="H1577" s="37" t="s">
        <v>28</v>
      </c>
      <c r="I1577" s="37" t="s">
        <v>31</v>
      </c>
      <c r="J1577" s="37" t="s">
        <v>242</v>
      </c>
      <c r="K1577" s="37">
        <v>20</v>
      </c>
      <c r="L1577" s="37" t="s">
        <v>30</v>
      </c>
    </row>
    <row r="1578" spans="1:12">
      <c r="A1578" s="37" t="s">
        <v>77</v>
      </c>
      <c r="B1578" s="37" t="s">
        <v>257</v>
      </c>
      <c r="C1578" s="37">
        <v>31.963846986497899</v>
      </c>
      <c r="D1578" s="37">
        <v>-81.120341943777106</v>
      </c>
      <c r="E1578" s="38">
        <v>43749.552083333336</v>
      </c>
      <c r="F1578" s="39">
        <v>0.55208333333333337</v>
      </c>
      <c r="G1578" s="37">
        <v>7</v>
      </c>
      <c r="H1578" s="37" t="s">
        <v>28</v>
      </c>
      <c r="I1578" s="37" t="s">
        <v>31</v>
      </c>
      <c r="J1578" s="37" t="s">
        <v>242</v>
      </c>
      <c r="K1578" s="37">
        <v>20</v>
      </c>
      <c r="L1578" s="37" t="s">
        <v>30</v>
      </c>
    </row>
    <row r="1579" spans="1:12">
      <c r="A1579" s="37" t="s">
        <v>78</v>
      </c>
      <c r="B1579" s="37" t="s">
        <v>249</v>
      </c>
      <c r="C1579" s="37">
        <v>31.9867850198948</v>
      </c>
      <c r="D1579" s="37">
        <v>-81.116596661316706</v>
      </c>
      <c r="E1579" s="38">
        <v>43783.395833333336</v>
      </c>
      <c r="F1579" s="39">
        <v>0.39583333333333331</v>
      </c>
      <c r="G1579" s="37">
        <v>2</v>
      </c>
      <c r="H1579" s="37" t="s">
        <v>28</v>
      </c>
      <c r="I1579" s="37" t="s">
        <v>31</v>
      </c>
      <c r="J1579" s="37" t="s">
        <v>242</v>
      </c>
      <c r="K1579" s="37">
        <v>122</v>
      </c>
      <c r="L1579" s="37" t="s">
        <v>30</v>
      </c>
    </row>
    <row r="1580" spans="1:12">
      <c r="A1580" s="37" t="s">
        <v>73</v>
      </c>
      <c r="B1580" s="37" t="s">
        <v>251</v>
      </c>
      <c r="C1580" s="37">
        <v>31.993115442766999</v>
      </c>
      <c r="D1580" s="37">
        <v>-81.1013377418072</v>
      </c>
      <c r="E1580" s="38">
        <v>43783.413194444445</v>
      </c>
      <c r="F1580" s="39">
        <v>0.41319444444444442</v>
      </c>
      <c r="G1580" s="37">
        <v>2</v>
      </c>
      <c r="H1580" s="37" t="s">
        <v>28</v>
      </c>
      <c r="I1580" s="37" t="s">
        <v>31</v>
      </c>
      <c r="J1580" s="37" t="s">
        <v>242</v>
      </c>
      <c r="K1580" s="37">
        <v>373</v>
      </c>
      <c r="L1580" s="37" t="s">
        <v>30</v>
      </c>
    </row>
    <row r="1581" spans="1:12">
      <c r="A1581" s="37" t="s">
        <v>27</v>
      </c>
      <c r="B1581" s="37" t="s">
        <v>240</v>
      </c>
      <c r="C1581" s="37">
        <v>31.982481023192801</v>
      </c>
      <c r="D1581" s="37">
        <v>-81.111041875059797</v>
      </c>
      <c r="E1581" s="38">
        <v>43783.423611111109</v>
      </c>
      <c r="F1581" s="39">
        <v>0.4236111111111111</v>
      </c>
      <c r="G1581" s="37">
        <v>2</v>
      </c>
      <c r="H1581" s="37" t="s">
        <v>28</v>
      </c>
      <c r="I1581" s="37" t="s">
        <v>31</v>
      </c>
      <c r="J1581" s="37" t="s">
        <v>242</v>
      </c>
      <c r="K1581" s="37">
        <v>41</v>
      </c>
      <c r="L1581" s="37" t="s">
        <v>30</v>
      </c>
    </row>
    <row r="1582" spans="1:12">
      <c r="A1582" s="37" t="s">
        <v>57</v>
      </c>
      <c r="B1582" s="37" t="s">
        <v>245</v>
      </c>
      <c r="C1582" s="37">
        <v>31.984280910253801</v>
      </c>
      <c r="D1582" s="37">
        <v>-81.129864906139403</v>
      </c>
      <c r="E1582" s="38">
        <v>42535.413194444445</v>
      </c>
      <c r="F1582" s="39">
        <v>0.41319444444444442</v>
      </c>
      <c r="G1582" s="37">
        <v>0</v>
      </c>
      <c r="H1582" s="37" t="s">
        <v>28</v>
      </c>
      <c r="I1582" s="37" t="s">
        <v>29</v>
      </c>
      <c r="J1582" s="37" t="s">
        <v>241</v>
      </c>
      <c r="K1582" s="37">
        <v>2200</v>
      </c>
      <c r="L1582" s="37" t="s">
        <v>30</v>
      </c>
    </row>
    <row r="1583" spans="1:12">
      <c r="A1583" s="37" t="s">
        <v>74</v>
      </c>
      <c r="B1583" s="37" t="s">
        <v>255</v>
      </c>
      <c r="C1583" s="37">
        <v>31.964633593941102</v>
      </c>
      <c r="D1583" s="37">
        <v>-81.135533939742899</v>
      </c>
      <c r="E1583" s="38">
        <v>43783.479166666664</v>
      </c>
      <c r="F1583" s="39">
        <v>0.47916666666666669</v>
      </c>
      <c r="G1583" s="37">
        <v>2</v>
      </c>
      <c r="H1583" s="37" t="s">
        <v>28</v>
      </c>
      <c r="I1583" s="37" t="s">
        <v>31</v>
      </c>
      <c r="J1583" s="37" t="s">
        <v>242</v>
      </c>
      <c r="K1583" s="37">
        <v>30</v>
      </c>
      <c r="L1583" s="37" t="s">
        <v>30</v>
      </c>
    </row>
    <row r="1584" spans="1:12">
      <c r="A1584" s="37" t="s">
        <v>75</v>
      </c>
      <c r="B1584" s="37" t="s">
        <v>256</v>
      </c>
      <c r="C1584" s="37">
        <v>31.965998805129299</v>
      </c>
      <c r="D1584" s="37">
        <v>-81.134277619450003</v>
      </c>
      <c r="E1584" s="38">
        <v>43783.489583333336</v>
      </c>
      <c r="F1584" s="39">
        <v>0.48958333333333331</v>
      </c>
      <c r="G1584" s="37">
        <v>2</v>
      </c>
      <c r="H1584" s="37" t="s">
        <v>28</v>
      </c>
      <c r="I1584" s="37" t="s">
        <v>31</v>
      </c>
      <c r="J1584" s="37" t="s">
        <v>242</v>
      </c>
      <c r="K1584" s="37">
        <v>10</v>
      </c>
      <c r="L1584" s="37" t="s">
        <v>30</v>
      </c>
    </row>
    <row r="1585" spans="1:12">
      <c r="A1585" s="37" t="s">
        <v>76</v>
      </c>
      <c r="B1585" s="37" t="s">
        <v>257</v>
      </c>
      <c r="C1585" s="37">
        <v>31.963846986497899</v>
      </c>
      <c r="D1585" s="37">
        <v>-81.120341943777106</v>
      </c>
      <c r="E1585" s="38">
        <v>43783.503472222219</v>
      </c>
      <c r="F1585" s="39">
        <v>0.50347222222222221</v>
      </c>
      <c r="G1585" s="37">
        <v>3</v>
      </c>
      <c r="H1585" s="37" t="s">
        <v>28</v>
      </c>
      <c r="I1585" s="37" t="s">
        <v>31</v>
      </c>
      <c r="J1585" s="37" t="s">
        <v>242</v>
      </c>
      <c r="K1585" s="37">
        <v>52</v>
      </c>
      <c r="L1585" s="37" t="s">
        <v>30</v>
      </c>
    </row>
    <row r="1586" spans="1:12">
      <c r="A1586" s="37" t="s">
        <v>77</v>
      </c>
      <c r="B1586" s="37" t="s">
        <v>257</v>
      </c>
      <c r="C1586" s="37">
        <v>31.963846986497899</v>
      </c>
      <c r="D1586" s="37">
        <v>-81.120341943777106</v>
      </c>
      <c r="E1586" s="38">
        <v>43783.503472222219</v>
      </c>
      <c r="F1586" s="39">
        <v>0.50347222222222221</v>
      </c>
      <c r="G1586" s="37">
        <v>3</v>
      </c>
      <c r="H1586" s="37" t="s">
        <v>28</v>
      </c>
      <c r="I1586" s="37" t="s">
        <v>31</v>
      </c>
      <c r="J1586" s="37" t="s">
        <v>242</v>
      </c>
      <c r="K1586" s="37">
        <v>52</v>
      </c>
      <c r="L1586" s="37" t="s">
        <v>30</v>
      </c>
    </row>
    <row r="1587" spans="1:12">
      <c r="A1587" s="37" t="s">
        <v>78</v>
      </c>
      <c r="B1587" s="37" t="s">
        <v>249</v>
      </c>
      <c r="C1587" s="37">
        <v>31.9867850198948</v>
      </c>
      <c r="D1587" s="37">
        <v>-81.116596661316706</v>
      </c>
      <c r="E1587" s="38">
        <v>43805.513888888891</v>
      </c>
      <c r="F1587" s="39">
        <v>0.51388888888888895</v>
      </c>
      <c r="G1587" s="37">
        <v>6</v>
      </c>
      <c r="H1587" s="37" t="s">
        <v>28</v>
      </c>
      <c r="I1587" s="37" t="s">
        <v>31</v>
      </c>
      <c r="J1587" s="37" t="s">
        <v>242</v>
      </c>
      <c r="K1587" s="37">
        <v>52</v>
      </c>
      <c r="L1587" s="37" t="s">
        <v>30</v>
      </c>
    </row>
    <row r="1588" spans="1:12">
      <c r="A1588" s="37" t="s">
        <v>73</v>
      </c>
      <c r="B1588" s="37" t="s">
        <v>251</v>
      </c>
      <c r="C1588" s="37">
        <v>31.993115442766999</v>
      </c>
      <c r="D1588" s="37">
        <v>-81.1013377418072</v>
      </c>
      <c r="E1588" s="38">
        <v>43805.541666666664</v>
      </c>
      <c r="F1588" s="39">
        <v>0.54166666666666663</v>
      </c>
      <c r="G1588" s="37">
        <v>6</v>
      </c>
      <c r="H1588" s="37" t="s">
        <v>28</v>
      </c>
      <c r="I1588" s="37" t="s">
        <v>31</v>
      </c>
      <c r="J1588" s="37" t="s">
        <v>242</v>
      </c>
      <c r="K1588" s="37">
        <v>52</v>
      </c>
      <c r="L1588" s="37" t="s">
        <v>30</v>
      </c>
    </row>
    <row r="1589" spans="1:12">
      <c r="A1589" s="37" t="s">
        <v>27</v>
      </c>
      <c r="B1589" s="37" t="s">
        <v>240</v>
      </c>
      <c r="C1589" s="37">
        <v>31.982481023192801</v>
      </c>
      <c r="D1589" s="37">
        <v>-81.111041875059797</v>
      </c>
      <c r="E1589" s="38">
        <v>43805.552083333336</v>
      </c>
      <c r="F1589" s="39">
        <v>0.55208333333333337</v>
      </c>
      <c r="G1589" s="37">
        <v>6</v>
      </c>
      <c r="H1589" s="37" t="s">
        <v>28</v>
      </c>
      <c r="I1589" s="37" t="s">
        <v>31</v>
      </c>
      <c r="J1589" s="37" t="s">
        <v>242</v>
      </c>
      <c r="K1589" s="37">
        <v>145</v>
      </c>
      <c r="L1589" s="37" t="s">
        <v>30</v>
      </c>
    </row>
    <row r="1590" spans="1:12">
      <c r="A1590" s="37" t="s">
        <v>57</v>
      </c>
      <c r="B1590" s="37" t="s">
        <v>245</v>
      </c>
      <c r="C1590" s="37">
        <v>31.984280910253801</v>
      </c>
      <c r="D1590" s="37">
        <v>-81.129864906139403</v>
      </c>
      <c r="E1590" s="38">
        <v>42542.427083333336</v>
      </c>
      <c r="F1590" s="39">
        <v>0.42708333333333331</v>
      </c>
      <c r="G1590" s="37">
        <v>4</v>
      </c>
      <c r="H1590" s="37" t="s">
        <v>28</v>
      </c>
      <c r="I1590" s="37" t="s">
        <v>29</v>
      </c>
      <c r="J1590" s="37" t="s">
        <v>241</v>
      </c>
      <c r="K1590" s="37">
        <v>580</v>
      </c>
      <c r="L1590" s="37" t="s">
        <v>30</v>
      </c>
    </row>
    <row r="1591" spans="1:12">
      <c r="A1591" s="37" t="s">
        <v>74</v>
      </c>
      <c r="B1591" s="37" t="s">
        <v>255</v>
      </c>
      <c r="C1591" s="37">
        <v>31.964633593941102</v>
      </c>
      <c r="D1591" s="37">
        <v>-81.135533939742899</v>
      </c>
      <c r="E1591" s="38">
        <v>43805.600694444445</v>
      </c>
      <c r="F1591" s="39">
        <v>0.60069444444444442</v>
      </c>
      <c r="G1591" s="37">
        <v>6</v>
      </c>
      <c r="H1591" s="37" t="s">
        <v>28</v>
      </c>
      <c r="I1591" s="37" t="s">
        <v>31</v>
      </c>
      <c r="J1591" s="37" t="s">
        <v>242</v>
      </c>
      <c r="K1591" s="37">
        <v>0</v>
      </c>
      <c r="L1591" s="37" t="s">
        <v>30</v>
      </c>
    </row>
    <row r="1592" spans="1:12">
      <c r="A1592" s="37" t="s">
        <v>75</v>
      </c>
      <c r="B1592" s="37" t="s">
        <v>256</v>
      </c>
      <c r="C1592" s="37">
        <v>31.965998805129299</v>
      </c>
      <c r="D1592" s="37">
        <v>-81.134277619450003</v>
      </c>
      <c r="E1592" s="38">
        <v>43805.611111111109</v>
      </c>
      <c r="F1592" s="39">
        <v>0.61111111111111105</v>
      </c>
      <c r="G1592" s="37">
        <v>6</v>
      </c>
      <c r="H1592" s="37" t="s">
        <v>28</v>
      </c>
      <c r="I1592" s="37" t="s">
        <v>31</v>
      </c>
      <c r="J1592" s="37" t="s">
        <v>242</v>
      </c>
      <c r="K1592" s="37">
        <v>20</v>
      </c>
      <c r="L1592" s="37" t="s">
        <v>30</v>
      </c>
    </row>
    <row r="1593" spans="1:12">
      <c r="A1593" s="37" t="s">
        <v>76</v>
      </c>
      <c r="B1593" s="37" t="s">
        <v>257</v>
      </c>
      <c r="C1593" s="37">
        <v>31.963846986497899</v>
      </c>
      <c r="D1593" s="37">
        <v>-81.120341943777106</v>
      </c>
      <c r="E1593" s="38">
        <v>43805.621527777781</v>
      </c>
      <c r="F1593" s="39">
        <v>0.62152777777777779</v>
      </c>
      <c r="G1593" s="37">
        <v>6</v>
      </c>
      <c r="H1593" s="37" t="s">
        <v>28</v>
      </c>
      <c r="I1593" s="37" t="s">
        <v>31</v>
      </c>
      <c r="J1593" s="37" t="s">
        <v>242</v>
      </c>
      <c r="K1593" s="37">
        <v>0</v>
      </c>
      <c r="L1593" s="37" t="s">
        <v>30</v>
      </c>
    </row>
    <row r="1594" spans="1:12">
      <c r="A1594" s="37" t="s">
        <v>77</v>
      </c>
      <c r="B1594" s="37" t="s">
        <v>257</v>
      </c>
      <c r="C1594" s="37">
        <v>31.963846986497899</v>
      </c>
      <c r="D1594" s="37">
        <v>-81.120341943777106</v>
      </c>
      <c r="E1594" s="38">
        <v>43805.621527777781</v>
      </c>
      <c r="F1594" s="39">
        <v>0.62152777777777779</v>
      </c>
      <c r="G1594" s="37">
        <v>6</v>
      </c>
      <c r="H1594" s="37" t="s">
        <v>28</v>
      </c>
      <c r="I1594" s="37" t="s">
        <v>31</v>
      </c>
      <c r="J1594" s="37" t="s">
        <v>242</v>
      </c>
      <c r="K1594" s="37">
        <v>0</v>
      </c>
      <c r="L1594" s="37" t="s">
        <v>30</v>
      </c>
    </row>
    <row r="1595" spans="1:12">
      <c r="A1595" s="37" t="s">
        <v>78</v>
      </c>
      <c r="B1595" s="37" t="s">
        <v>249</v>
      </c>
      <c r="C1595" s="37">
        <v>31.9867850198948</v>
      </c>
      <c r="D1595" s="37">
        <v>-81.116596661316706</v>
      </c>
      <c r="E1595" s="38">
        <v>43845.545138888891</v>
      </c>
      <c r="F1595" s="39">
        <v>0.54513888888888895</v>
      </c>
      <c r="G1595" s="37">
        <v>4</v>
      </c>
      <c r="H1595" s="37" t="s">
        <v>28</v>
      </c>
      <c r="I1595" s="37" t="s">
        <v>31</v>
      </c>
      <c r="J1595" s="37" t="s">
        <v>242</v>
      </c>
      <c r="K1595" s="37">
        <v>72</v>
      </c>
      <c r="L1595" s="37" t="s">
        <v>30</v>
      </c>
    </row>
    <row r="1596" spans="1:12">
      <c r="A1596" s="37" t="s">
        <v>27</v>
      </c>
      <c r="B1596" s="37" t="s">
        <v>240</v>
      </c>
      <c r="C1596" s="37">
        <v>31.982481023192801</v>
      </c>
      <c r="D1596" s="37">
        <v>-81.111041875059797</v>
      </c>
      <c r="E1596" s="38">
        <v>43845.572916666664</v>
      </c>
      <c r="F1596" s="39">
        <v>0.57291666666666663</v>
      </c>
      <c r="G1596" s="37">
        <v>4</v>
      </c>
      <c r="H1596" s="37" t="s">
        <v>28</v>
      </c>
      <c r="I1596" s="37" t="s">
        <v>31</v>
      </c>
      <c r="J1596" s="37" t="s">
        <v>242</v>
      </c>
      <c r="K1596" s="37">
        <v>31</v>
      </c>
      <c r="L1596" s="37" t="s">
        <v>30</v>
      </c>
    </row>
    <row r="1597" spans="1:12">
      <c r="A1597" s="37" t="s">
        <v>57</v>
      </c>
      <c r="B1597" s="37" t="s">
        <v>245</v>
      </c>
      <c r="C1597" s="37">
        <v>31.984280910253801</v>
      </c>
      <c r="D1597" s="37">
        <v>-81.129864906139403</v>
      </c>
      <c r="E1597" s="38">
        <v>42549.434027777781</v>
      </c>
      <c r="F1597" s="39">
        <v>0.43402777777777779</v>
      </c>
      <c r="G1597" s="37">
        <v>0</v>
      </c>
      <c r="H1597" s="37" t="s">
        <v>28</v>
      </c>
      <c r="I1597" s="37" t="s">
        <v>29</v>
      </c>
      <c r="J1597" s="37" t="s">
        <v>241</v>
      </c>
      <c r="K1597" s="37">
        <v>2400</v>
      </c>
      <c r="L1597" s="37" t="s">
        <v>30</v>
      </c>
    </row>
    <row r="1598" spans="1:12">
      <c r="A1598" s="37" t="s">
        <v>74</v>
      </c>
      <c r="B1598" s="37" t="s">
        <v>255</v>
      </c>
      <c r="C1598" s="37">
        <v>31.964633593941102</v>
      </c>
      <c r="D1598" s="37">
        <v>-81.135533939742899</v>
      </c>
      <c r="E1598" s="38">
        <v>43845.635416666664</v>
      </c>
      <c r="F1598" s="39">
        <v>0.63541666666666663</v>
      </c>
      <c r="G1598" s="37">
        <v>4</v>
      </c>
      <c r="H1598" s="37" t="s">
        <v>28</v>
      </c>
      <c r="I1598" s="37" t="s">
        <v>31</v>
      </c>
      <c r="J1598" s="37" t="s">
        <v>242</v>
      </c>
      <c r="K1598" s="37">
        <v>52</v>
      </c>
      <c r="L1598" s="37" t="s">
        <v>30</v>
      </c>
    </row>
    <row r="1599" spans="1:12">
      <c r="A1599" s="37" t="s">
        <v>75</v>
      </c>
      <c r="B1599" s="37" t="s">
        <v>256</v>
      </c>
      <c r="C1599" s="37">
        <v>31.965998805129299</v>
      </c>
      <c r="D1599" s="37">
        <v>-81.134277619450003</v>
      </c>
      <c r="E1599" s="38">
        <v>43845.645833333336</v>
      </c>
      <c r="F1599" s="39">
        <v>0.64583333333333337</v>
      </c>
      <c r="G1599" s="37">
        <v>4</v>
      </c>
      <c r="H1599" s="37" t="s">
        <v>28</v>
      </c>
      <c r="I1599" s="37" t="s">
        <v>31</v>
      </c>
      <c r="J1599" s="37" t="s">
        <v>242</v>
      </c>
      <c r="K1599" s="37">
        <v>10</v>
      </c>
      <c r="L1599" s="37" t="s">
        <v>30</v>
      </c>
    </row>
    <row r="1600" spans="1:12">
      <c r="A1600" s="37" t="s">
        <v>76</v>
      </c>
      <c r="B1600" s="37" t="s">
        <v>257</v>
      </c>
      <c r="C1600" s="37">
        <v>31.963846986497899</v>
      </c>
      <c r="D1600" s="37">
        <v>-81.120341943777106</v>
      </c>
      <c r="E1600" s="38">
        <v>43845.659722222219</v>
      </c>
      <c r="F1600" s="39">
        <v>0.65972222222222221</v>
      </c>
      <c r="G1600" s="37">
        <v>4</v>
      </c>
      <c r="H1600" s="37" t="s">
        <v>28</v>
      </c>
      <c r="I1600" s="37" t="s">
        <v>31</v>
      </c>
      <c r="J1600" s="37" t="s">
        <v>242</v>
      </c>
      <c r="K1600" s="37">
        <v>20</v>
      </c>
      <c r="L1600" s="37" t="s">
        <v>30</v>
      </c>
    </row>
    <row r="1601" spans="1:12">
      <c r="A1601" s="37" t="s">
        <v>77</v>
      </c>
      <c r="B1601" s="37" t="s">
        <v>257</v>
      </c>
      <c r="C1601" s="37">
        <v>31.963846986497899</v>
      </c>
      <c r="D1601" s="37">
        <v>-81.120341943777106</v>
      </c>
      <c r="E1601" s="38">
        <v>43845.659722222219</v>
      </c>
      <c r="F1601" s="39">
        <v>0.65972222222222221</v>
      </c>
      <c r="G1601" s="37">
        <v>4</v>
      </c>
      <c r="H1601" s="37" t="s">
        <v>28</v>
      </c>
      <c r="I1601" s="37" t="s">
        <v>31</v>
      </c>
      <c r="J1601" s="37" t="s">
        <v>242</v>
      </c>
      <c r="K1601" s="37">
        <v>20</v>
      </c>
      <c r="L1601" s="37" t="s">
        <v>30</v>
      </c>
    </row>
    <row r="1602" spans="1:12">
      <c r="A1602" s="37" t="s">
        <v>78</v>
      </c>
      <c r="B1602" s="37" t="s">
        <v>249</v>
      </c>
      <c r="C1602" s="37">
        <v>31.9867850198948</v>
      </c>
      <c r="D1602" s="37">
        <v>-81.116596661316706</v>
      </c>
      <c r="E1602" s="38">
        <v>43873.489583333336</v>
      </c>
      <c r="F1602" s="39">
        <v>0.48958333333333331</v>
      </c>
      <c r="G1602" s="37">
        <v>6</v>
      </c>
      <c r="H1602" s="37" t="s">
        <v>28</v>
      </c>
      <c r="I1602" s="37" t="s">
        <v>31</v>
      </c>
      <c r="J1602" s="37" t="s">
        <v>242</v>
      </c>
      <c r="K1602" s="37">
        <v>52</v>
      </c>
      <c r="L1602" s="37" t="s">
        <v>30</v>
      </c>
    </row>
    <row r="1603" spans="1:12">
      <c r="A1603" s="37" t="s">
        <v>73</v>
      </c>
      <c r="B1603" s="37" t="s">
        <v>251</v>
      </c>
      <c r="C1603" s="37">
        <v>31.993115442766999</v>
      </c>
      <c r="D1603" s="37">
        <v>-81.1013377418072</v>
      </c>
      <c r="E1603" s="38">
        <v>43873.5</v>
      </c>
      <c r="F1603" s="39">
        <v>0.5</v>
      </c>
      <c r="G1603" s="37">
        <v>7</v>
      </c>
      <c r="H1603" s="37" t="s">
        <v>28</v>
      </c>
      <c r="I1603" s="37" t="s">
        <v>31</v>
      </c>
      <c r="J1603" s="37" t="s">
        <v>242</v>
      </c>
      <c r="K1603" s="37">
        <v>52</v>
      </c>
      <c r="L1603" s="37" t="s">
        <v>30</v>
      </c>
    </row>
    <row r="1604" spans="1:12">
      <c r="A1604" s="37" t="s">
        <v>27</v>
      </c>
      <c r="B1604" s="37" t="s">
        <v>240</v>
      </c>
      <c r="C1604" s="37">
        <v>31.982481023192801</v>
      </c>
      <c r="D1604" s="37">
        <v>-81.111041875059797</v>
      </c>
      <c r="E1604" s="38">
        <v>43873.513888888891</v>
      </c>
      <c r="F1604" s="39">
        <v>0.51388888888888895</v>
      </c>
      <c r="G1604" s="37">
        <v>7</v>
      </c>
      <c r="H1604" s="37" t="s">
        <v>28</v>
      </c>
      <c r="I1604" s="37" t="s">
        <v>31</v>
      </c>
      <c r="J1604" s="37" t="s">
        <v>242</v>
      </c>
      <c r="K1604" s="37">
        <v>20</v>
      </c>
      <c r="L1604" s="37" t="s">
        <v>30</v>
      </c>
    </row>
    <row r="1605" spans="1:12">
      <c r="A1605" s="37" t="s">
        <v>57</v>
      </c>
      <c r="B1605" s="37" t="s">
        <v>245</v>
      </c>
      <c r="C1605" s="37">
        <v>31.984280910253801</v>
      </c>
      <c r="D1605" s="37">
        <v>-81.129864906139403</v>
      </c>
      <c r="E1605" s="38">
        <v>42621.440972222219</v>
      </c>
      <c r="F1605" s="39">
        <v>0.44097222222222221</v>
      </c>
      <c r="G1605" s="37">
        <v>6</v>
      </c>
      <c r="H1605" s="37" t="s">
        <v>28</v>
      </c>
      <c r="I1605" s="37" t="s">
        <v>29</v>
      </c>
      <c r="J1605" s="37" t="s">
        <v>241</v>
      </c>
      <c r="K1605" s="37">
        <v>790</v>
      </c>
      <c r="L1605" s="37" t="s">
        <v>30</v>
      </c>
    </row>
    <row r="1606" spans="1:12">
      <c r="A1606" s="37" t="s">
        <v>74</v>
      </c>
      <c r="B1606" s="37" t="s">
        <v>255</v>
      </c>
      <c r="C1606" s="37">
        <v>31.964633593941102</v>
      </c>
      <c r="D1606" s="37">
        <v>-81.135533939742899</v>
      </c>
      <c r="E1606" s="38">
        <v>43873.565972222219</v>
      </c>
      <c r="F1606" s="39">
        <v>0.56597222222222221</v>
      </c>
      <c r="G1606" s="37">
        <v>7</v>
      </c>
      <c r="H1606" s="37" t="s">
        <v>28</v>
      </c>
      <c r="I1606" s="37" t="s">
        <v>31</v>
      </c>
      <c r="J1606" s="37" t="s">
        <v>242</v>
      </c>
      <c r="K1606" s="37">
        <v>31</v>
      </c>
      <c r="L1606" s="37" t="s">
        <v>30</v>
      </c>
    </row>
    <row r="1607" spans="1:12">
      <c r="A1607" s="37" t="s">
        <v>75</v>
      </c>
      <c r="B1607" s="37" t="s">
        <v>256</v>
      </c>
      <c r="C1607" s="37">
        <v>31.965998805129299</v>
      </c>
      <c r="D1607" s="37">
        <v>-81.134277619450003</v>
      </c>
      <c r="E1607" s="38">
        <v>43873.576388888891</v>
      </c>
      <c r="F1607" s="39">
        <v>0.57638888888888895</v>
      </c>
      <c r="G1607" s="37">
        <v>7</v>
      </c>
      <c r="H1607" s="37" t="s">
        <v>28</v>
      </c>
      <c r="I1607" s="37" t="s">
        <v>31</v>
      </c>
      <c r="J1607" s="37" t="s">
        <v>242</v>
      </c>
      <c r="K1607" s="37">
        <v>10</v>
      </c>
      <c r="L1607" s="37" t="s">
        <v>30</v>
      </c>
    </row>
    <row r="1608" spans="1:12">
      <c r="A1608" s="37" t="s">
        <v>76</v>
      </c>
      <c r="B1608" s="37" t="s">
        <v>257</v>
      </c>
      <c r="C1608" s="37">
        <v>31.963846986497899</v>
      </c>
      <c r="D1608" s="37">
        <v>-81.120341943777106</v>
      </c>
      <c r="E1608" s="38">
        <v>43873.586805555555</v>
      </c>
      <c r="F1608" s="39">
        <v>0.58680555555555558</v>
      </c>
      <c r="G1608" s="37">
        <v>7</v>
      </c>
      <c r="H1608" s="37" t="s">
        <v>28</v>
      </c>
      <c r="I1608" s="37" t="s">
        <v>31</v>
      </c>
      <c r="J1608" s="37" t="s">
        <v>242</v>
      </c>
      <c r="K1608" s="37">
        <v>20</v>
      </c>
      <c r="L1608" s="37" t="s">
        <v>30</v>
      </c>
    </row>
    <row r="1609" spans="1:12">
      <c r="A1609" s="37" t="s">
        <v>77</v>
      </c>
      <c r="B1609" s="37" t="s">
        <v>257</v>
      </c>
      <c r="C1609" s="37">
        <v>31.963846986497899</v>
      </c>
      <c r="D1609" s="37">
        <v>-81.120341943777106</v>
      </c>
      <c r="E1609" s="38">
        <v>43873.586805555555</v>
      </c>
      <c r="F1609" s="39">
        <v>0.58680555555555558</v>
      </c>
      <c r="G1609" s="37">
        <v>7</v>
      </c>
      <c r="H1609" s="37" t="s">
        <v>28</v>
      </c>
      <c r="I1609" s="37" t="s">
        <v>31</v>
      </c>
      <c r="J1609" s="37" t="s">
        <v>242</v>
      </c>
      <c r="K1609" s="37">
        <v>20</v>
      </c>
      <c r="L1609" s="37" t="s">
        <v>30</v>
      </c>
    </row>
    <row r="1610" spans="1:12">
      <c r="A1610" s="37" t="s">
        <v>78</v>
      </c>
      <c r="B1610" s="37" t="s">
        <v>249</v>
      </c>
      <c r="C1610" s="37">
        <v>31.9867850198948</v>
      </c>
      <c r="D1610" s="37">
        <v>-81.116596661316706</v>
      </c>
      <c r="E1610" s="38">
        <v>43902.440972222219</v>
      </c>
      <c r="F1610" s="39">
        <v>0.44097222222222227</v>
      </c>
      <c r="G1610" s="37">
        <v>7</v>
      </c>
      <c r="H1610" s="37" t="s">
        <v>28</v>
      </c>
      <c r="I1610" s="37" t="s">
        <v>31</v>
      </c>
      <c r="J1610" s="37" t="s">
        <v>242</v>
      </c>
      <c r="K1610" s="37">
        <v>173</v>
      </c>
      <c r="L1610" s="37" t="s">
        <v>30</v>
      </c>
    </row>
    <row r="1611" spans="1:12">
      <c r="A1611" s="37" t="s">
        <v>73</v>
      </c>
      <c r="B1611" s="37" t="s">
        <v>251</v>
      </c>
      <c r="C1611" s="37">
        <v>31.993115442766999</v>
      </c>
      <c r="D1611" s="37">
        <v>-81.1013377418072</v>
      </c>
      <c r="E1611" s="38">
        <v>43902.451388888891</v>
      </c>
      <c r="F1611" s="39">
        <v>0.4513888888888889</v>
      </c>
      <c r="G1611" s="37">
        <v>7</v>
      </c>
      <c r="H1611" s="37" t="s">
        <v>28</v>
      </c>
      <c r="I1611" s="37" t="s">
        <v>31</v>
      </c>
      <c r="J1611" s="37" t="s">
        <v>242</v>
      </c>
      <c r="K1611" s="37">
        <v>63</v>
      </c>
      <c r="L1611" s="37" t="s">
        <v>30</v>
      </c>
    </row>
    <row r="1612" spans="1:12">
      <c r="A1612" s="37" t="s">
        <v>27</v>
      </c>
      <c r="B1612" s="37" t="s">
        <v>240</v>
      </c>
      <c r="C1612" s="37">
        <v>31.982481023192801</v>
      </c>
      <c r="D1612" s="37">
        <v>-81.111041875059797</v>
      </c>
      <c r="E1612" s="38">
        <v>43902.461805555555</v>
      </c>
      <c r="F1612" s="39">
        <v>0.46180555555555558</v>
      </c>
      <c r="G1612" s="37">
        <v>7</v>
      </c>
      <c r="H1612" s="37" t="s">
        <v>28</v>
      </c>
      <c r="I1612" s="37" t="s">
        <v>31</v>
      </c>
      <c r="J1612" s="37" t="s">
        <v>242</v>
      </c>
      <c r="K1612" s="37">
        <v>107</v>
      </c>
      <c r="L1612" s="37" t="s">
        <v>30</v>
      </c>
    </row>
    <row r="1613" spans="1:12">
      <c r="A1613" s="37" t="s">
        <v>57</v>
      </c>
      <c r="B1613" s="37" t="s">
        <v>245</v>
      </c>
      <c r="C1613" s="37">
        <v>31.984280910253801</v>
      </c>
      <c r="D1613" s="37">
        <v>-81.129864906139403</v>
      </c>
      <c r="E1613" s="38">
        <v>42628.447916666664</v>
      </c>
      <c r="F1613" s="39">
        <v>0.44791666666666669</v>
      </c>
      <c r="G1613" s="37">
        <v>1</v>
      </c>
      <c r="H1613" s="37" t="s">
        <v>28</v>
      </c>
      <c r="I1613" s="37" t="s">
        <v>29</v>
      </c>
      <c r="J1613" s="37" t="s">
        <v>241</v>
      </c>
      <c r="K1613" s="37">
        <v>9200</v>
      </c>
      <c r="L1613" s="37" t="s">
        <v>30</v>
      </c>
    </row>
    <row r="1614" spans="1:12">
      <c r="A1614" s="37" t="s">
        <v>74</v>
      </c>
      <c r="B1614" s="37" t="s">
        <v>255</v>
      </c>
      <c r="C1614" s="37">
        <v>31.964633593941102</v>
      </c>
      <c r="D1614" s="37">
        <v>-81.135533939742899</v>
      </c>
      <c r="E1614" s="38">
        <v>43902.517361111109</v>
      </c>
      <c r="F1614" s="39">
        <v>0.51736111111111105</v>
      </c>
      <c r="G1614" s="37">
        <v>8</v>
      </c>
      <c r="H1614" s="37" t="s">
        <v>28</v>
      </c>
      <c r="I1614" s="37" t="s">
        <v>31</v>
      </c>
      <c r="J1614" s="37" t="s">
        <v>242</v>
      </c>
      <c r="K1614" s="37">
        <v>118</v>
      </c>
      <c r="L1614" s="37" t="s">
        <v>30</v>
      </c>
    </row>
    <row r="1615" spans="1:12">
      <c r="A1615" s="37" t="s">
        <v>75</v>
      </c>
      <c r="B1615" s="37" t="s">
        <v>256</v>
      </c>
      <c r="C1615" s="37">
        <v>31.965998805129299</v>
      </c>
      <c r="D1615" s="37">
        <v>-81.134277619450003</v>
      </c>
      <c r="E1615" s="38">
        <v>43902.527777777781</v>
      </c>
      <c r="F1615" s="39">
        <v>0.52777777777777779</v>
      </c>
      <c r="G1615" s="37">
        <v>8</v>
      </c>
      <c r="H1615" s="37" t="s">
        <v>28</v>
      </c>
      <c r="I1615" s="37" t="s">
        <v>31</v>
      </c>
      <c r="J1615" s="37" t="s">
        <v>242</v>
      </c>
      <c r="K1615" s="37">
        <v>20</v>
      </c>
      <c r="L1615" s="37" t="s">
        <v>30</v>
      </c>
    </row>
    <row r="1616" spans="1:12">
      <c r="A1616" s="37" t="s">
        <v>76</v>
      </c>
      <c r="B1616" s="37" t="s">
        <v>257</v>
      </c>
      <c r="C1616" s="37">
        <v>31.963846986497899</v>
      </c>
      <c r="D1616" s="37">
        <v>-81.120341943777106</v>
      </c>
      <c r="E1616" s="38">
        <v>43902.541666666664</v>
      </c>
      <c r="F1616" s="39">
        <v>0.54166666666666663</v>
      </c>
      <c r="G1616" s="37">
        <v>8</v>
      </c>
      <c r="H1616" s="37" t="s">
        <v>28</v>
      </c>
      <c r="I1616" s="37" t="s">
        <v>31</v>
      </c>
      <c r="J1616" s="37" t="s">
        <v>242</v>
      </c>
      <c r="K1616" s="37">
        <v>20</v>
      </c>
      <c r="L1616" s="37" t="s">
        <v>30</v>
      </c>
    </row>
    <row r="1617" spans="1:12">
      <c r="A1617" s="37" t="s">
        <v>77</v>
      </c>
      <c r="B1617" s="37" t="s">
        <v>257</v>
      </c>
      <c r="C1617" s="37">
        <v>31.963846986497899</v>
      </c>
      <c r="D1617" s="37">
        <v>-81.120341943777106</v>
      </c>
      <c r="E1617" s="38">
        <v>43902.541666666664</v>
      </c>
      <c r="F1617" s="39">
        <v>0.54166666666666663</v>
      </c>
      <c r="G1617" s="37">
        <v>8</v>
      </c>
      <c r="H1617" s="37" t="s">
        <v>28</v>
      </c>
      <c r="I1617" s="37" t="s">
        <v>31</v>
      </c>
      <c r="J1617" s="37" t="s">
        <v>242</v>
      </c>
      <c r="K1617" s="37">
        <v>20</v>
      </c>
      <c r="L1617" s="37" t="s">
        <v>30</v>
      </c>
    </row>
    <row r="1618" spans="1:12">
      <c r="A1618" s="37" t="s">
        <v>78</v>
      </c>
      <c r="B1618" s="37" t="s">
        <v>249</v>
      </c>
      <c r="C1618" s="37">
        <v>31.9867850198948</v>
      </c>
      <c r="D1618" s="37">
        <v>-81.116596661316706</v>
      </c>
      <c r="E1618" s="38">
        <v>43937.520833333336</v>
      </c>
      <c r="F1618" s="39">
        <v>0.52083333333333337</v>
      </c>
      <c r="G1618" s="37">
        <v>2</v>
      </c>
      <c r="H1618" s="37" t="s">
        <v>28</v>
      </c>
      <c r="I1618" s="37" t="s">
        <v>31</v>
      </c>
      <c r="J1618" s="37" t="s">
        <v>242</v>
      </c>
      <c r="K1618" s="37">
        <v>1050</v>
      </c>
      <c r="L1618" s="37" t="s">
        <v>30</v>
      </c>
    </row>
    <row r="1619" spans="1:12">
      <c r="A1619" s="37" t="s">
        <v>73</v>
      </c>
      <c r="B1619" s="37" t="s">
        <v>251</v>
      </c>
      <c r="C1619" s="37">
        <v>31.993115442766999</v>
      </c>
      <c r="D1619" s="37">
        <v>-81.1013377418072</v>
      </c>
      <c r="E1619" s="38">
        <v>43937.534722222219</v>
      </c>
      <c r="F1619" s="39">
        <v>0.53472222222222221</v>
      </c>
      <c r="G1619" s="37">
        <v>2</v>
      </c>
      <c r="H1619" s="37" t="s">
        <v>28</v>
      </c>
      <c r="I1619" s="37" t="s">
        <v>31</v>
      </c>
      <c r="J1619" s="37" t="s">
        <v>242</v>
      </c>
      <c r="K1619" s="37">
        <v>399</v>
      </c>
      <c r="L1619" s="37" t="s">
        <v>30</v>
      </c>
    </row>
    <row r="1620" spans="1:12">
      <c r="A1620" s="37" t="s">
        <v>27</v>
      </c>
      <c r="B1620" s="37" t="s">
        <v>240</v>
      </c>
      <c r="C1620" s="37">
        <v>31.982481023192801</v>
      </c>
      <c r="D1620" s="37">
        <v>-81.111041875059797</v>
      </c>
      <c r="E1620" s="38">
        <v>43937.545138888891</v>
      </c>
      <c r="F1620" s="39">
        <v>0.54513888888888895</v>
      </c>
      <c r="G1620" s="37">
        <v>2</v>
      </c>
      <c r="H1620" s="37" t="s">
        <v>28</v>
      </c>
      <c r="I1620" s="37" t="s">
        <v>31</v>
      </c>
      <c r="J1620" s="37" t="s">
        <v>242</v>
      </c>
      <c r="K1620" s="37">
        <v>637</v>
      </c>
      <c r="L1620" s="37" t="s">
        <v>30</v>
      </c>
    </row>
    <row r="1621" spans="1:12">
      <c r="A1621" s="37" t="s">
        <v>57</v>
      </c>
      <c r="B1621" s="37" t="s">
        <v>245</v>
      </c>
      <c r="C1621" s="37">
        <v>31.984280910253801</v>
      </c>
      <c r="D1621" s="37">
        <v>-81.129864906139403</v>
      </c>
      <c r="E1621" s="38">
        <v>42635.465277777781</v>
      </c>
      <c r="F1621" s="39">
        <v>0.46527777777777779</v>
      </c>
      <c r="G1621" s="37">
        <v>8</v>
      </c>
      <c r="H1621" s="37" t="s">
        <v>28</v>
      </c>
      <c r="I1621" s="37" t="s">
        <v>29</v>
      </c>
      <c r="J1621" s="37" t="s">
        <v>241</v>
      </c>
      <c r="K1621" s="37">
        <v>790</v>
      </c>
      <c r="L1621" s="37" t="s">
        <v>30</v>
      </c>
    </row>
    <row r="1622" spans="1:12">
      <c r="A1622" s="37" t="s">
        <v>74</v>
      </c>
      <c r="B1622" s="37" t="s">
        <v>255</v>
      </c>
      <c r="C1622" s="37">
        <v>31.964633593941102</v>
      </c>
      <c r="D1622" s="37">
        <v>-81.135533939742899</v>
      </c>
      <c r="E1622" s="38">
        <v>43937.604166666664</v>
      </c>
      <c r="F1622" s="39">
        <v>0.60416666666666663</v>
      </c>
      <c r="G1622" s="37">
        <v>2</v>
      </c>
      <c r="H1622" s="37" t="s">
        <v>28</v>
      </c>
      <c r="I1622" s="37" t="s">
        <v>31</v>
      </c>
      <c r="J1622" s="37" t="s">
        <v>242</v>
      </c>
      <c r="K1622" s="37">
        <v>185</v>
      </c>
      <c r="L1622" s="37" t="s">
        <v>30</v>
      </c>
    </row>
    <row r="1623" spans="1:12">
      <c r="A1623" s="37" t="s">
        <v>75</v>
      </c>
      <c r="B1623" s="37" t="s">
        <v>256</v>
      </c>
      <c r="C1623" s="37">
        <v>31.965998805129299</v>
      </c>
      <c r="D1623" s="37">
        <v>-81.134277619450003</v>
      </c>
      <c r="E1623" s="38">
        <v>43937.614583333336</v>
      </c>
      <c r="F1623" s="39">
        <v>0.61458333333333337</v>
      </c>
      <c r="G1623" s="37">
        <v>2</v>
      </c>
      <c r="H1623" s="37" t="s">
        <v>28</v>
      </c>
      <c r="I1623" s="37" t="s">
        <v>31</v>
      </c>
      <c r="J1623" s="37" t="s">
        <v>242</v>
      </c>
      <c r="K1623" s="37">
        <v>3784</v>
      </c>
      <c r="L1623" s="37" t="s">
        <v>30</v>
      </c>
    </row>
    <row r="1624" spans="1:12">
      <c r="A1624" s="37" t="s">
        <v>76</v>
      </c>
      <c r="B1624" s="37" t="s">
        <v>257</v>
      </c>
      <c r="C1624" s="37">
        <v>31.963846986497899</v>
      </c>
      <c r="D1624" s="37">
        <v>-81.120341943777106</v>
      </c>
      <c r="E1624" s="38">
        <v>43937.628472222219</v>
      </c>
      <c r="F1624" s="39">
        <v>0.62847222222222221</v>
      </c>
      <c r="G1624" s="37">
        <v>2</v>
      </c>
      <c r="H1624" s="37" t="s">
        <v>28</v>
      </c>
      <c r="I1624" s="37" t="s">
        <v>31</v>
      </c>
      <c r="J1624" s="37" t="s">
        <v>242</v>
      </c>
      <c r="K1624" s="37">
        <v>31</v>
      </c>
      <c r="L1624" s="37" t="s">
        <v>30</v>
      </c>
    </row>
    <row r="1625" spans="1:12">
      <c r="A1625" s="37" t="s">
        <v>77</v>
      </c>
      <c r="B1625" s="37" t="s">
        <v>257</v>
      </c>
      <c r="C1625" s="37">
        <v>31.963846986497899</v>
      </c>
      <c r="D1625" s="37">
        <v>-81.120341943777106</v>
      </c>
      <c r="E1625" s="38">
        <v>43952.05</v>
      </c>
      <c r="F1625" s="39">
        <v>15.05</v>
      </c>
      <c r="G1625" s="37">
        <v>7</v>
      </c>
      <c r="H1625" s="37" t="s">
        <v>28</v>
      </c>
      <c r="I1625" s="37" t="s">
        <v>31</v>
      </c>
      <c r="J1625" s="37" t="s">
        <v>242</v>
      </c>
      <c r="K1625" s="37">
        <v>31</v>
      </c>
      <c r="L1625" s="37" t="s">
        <v>30</v>
      </c>
    </row>
    <row r="1626" spans="1:12">
      <c r="A1626" s="37" t="s">
        <v>78</v>
      </c>
      <c r="B1626" s="37" t="s">
        <v>249</v>
      </c>
      <c r="C1626" s="37">
        <v>31.9867850198948</v>
      </c>
      <c r="D1626" s="37">
        <v>-81.116596661316706</v>
      </c>
      <c r="E1626" s="38">
        <v>43973.489583333336</v>
      </c>
      <c r="F1626" s="39">
        <v>0.48958333333333331</v>
      </c>
      <c r="G1626" s="37">
        <v>0</v>
      </c>
      <c r="H1626" s="37" t="s">
        <v>28</v>
      </c>
      <c r="I1626" s="37" t="s">
        <v>31</v>
      </c>
      <c r="J1626" s="37" t="s">
        <v>242</v>
      </c>
      <c r="K1626" s="37">
        <v>288</v>
      </c>
      <c r="L1626" s="37" t="s">
        <v>30</v>
      </c>
    </row>
    <row r="1627" spans="1:12">
      <c r="A1627" s="37" t="s">
        <v>73</v>
      </c>
      <c r="B1627" s="37" t="s">
        <v>251</v>
      </c>
      <c r="C1627" s="37">
        <v>31.993115442766999</v>
      </c>
      <c r="D1627" s="37">
        <v>-81.1013377418072</v>
      </c>
      <c r="E1627" s="38">
        <v>43973.503472222219</v>
      </c>
      <c r="F1627" s="39">
        <v>0.50347222222222221</v>
      </c>
      <c r="G1627" s="37">
        <v>1</v>
      </c>
      <c r="H1627" s="37" t="s">
        <v>28</v>
      </c>
      <c r="I1627" s="37" t="s">
        <v>31</v>
      </c>
      <c r="J1627" s="37" t="s">
        <v>242</v>
      </c>
      <c r="K1627" s="37">
        <v>173</v>
      </c>
      <c r="L1627" s="37" t="s">
        <v>30</v>
      </c>
    </row>
    <row r="1628" spans="1:12">
      <c r="A1628" s="37" t="s">
        <v>27</v>
      </c>
      <c r="B1628" s="37" t="s">
        <v>240</v>
      </c>
      <c r="C1628" s="37">
        <v>31.982481023192801</v>
      </c>
      <c r="D1628" s="37">
        <v>-81.111041875059797</v>
      </c>
      <c r="E1628" s="38">
        <v>43973.517361111109</v>
      </c>
      <c r="F1628" s="39">
        <v>0.51736111111111105</v>
      </c>
      <c r="G1628" s="37">
        <v>1</v>
      </c>
      <c r="H1628" s="37" t="s">
        <v>28</v>
      </c>
      <c r="I1628" s="37" t="s">
        <v>31</v>
      </c>
      <c r="J1628" s="37" t="s">
        <v>242</v>
      </c>
      <c r="K1628" s="37">
        <v>397</v>
      </c>
      <c r="L1628" s="37" t="s">
        <v>30</v>
      </c>
    </row>
    <row r="1629" spans="1:12">
      <c r="A1629" s="37" t="s">
        <v>58</v>
      </c>
      <c r="B1629" s="37" t="s">
        <v>245</v>
      </c>
      <c r="C1629" s="37">
        <v>31.984280910253801</v>
      </c>
      <c r="D1629" s="37">
        <v>-81.129864906139403</v>
      </c>
      <c r="E1629" s="38">
        <v>42642.479166666664</v>
      </c>
      <c r="F1629" s="39">
        <v>0.47916666666666669</v>
      </c>
      <c r="G1629" s="37">
        <v>0</v>
      </c>
      <c r="H1629" s="37" t="s">
        <v>28</v>
      </c>
      <c r="I1629" s="37" t="s">
        <v>29</v>
      </c>
      <c r="J1629" s="37" t="s">
        <v>241</v>
      </c>
      <c r="K1629" s="37">
        <v>1100</v>
      </c>
      <c r="L1629" s="37" t="s">
        <v>30</v>
      </c>
    </row>
    <row r="1630" spans="1:12">
      <c r="A1630" s="37" t="s">
        <v>74</v>
      </c>
      <c r="B1630" s="37" t="s">
        <v>255</v>
      </c>
      <c r="C1630" s="37">
        <v>31.964633593941102</v>
      </c>
      <c r="D1630" s="37">
        <v>-81.135533939742899</v>
      </c>
      <c r="E1630" s="38">
        <v>43973.572916666664</v>
      </c>
      <c r="F1630" s="39">
        <v>0.57291666666666663</v>
      </c>
      <c r="G1630" s="37">
        <v>1</v>
      </c>
      <c r="H1630" s="37" t="s">
        <v>28</v>
      </c>
      <c r="I1630" s="37" t="s">
        <v>31</v>
      </c>
      <c r="J1630" s="37" t="s">
        <v>242</v>
      </c>
      <c r="K1630" s="37">
        <v>324</v>
      </c>
      <c r="L1630" s="37" t="s">
        <v>30</v>
      </c>
    </row>
    <row r="1631" spans="1:12">
      <c r="A1631" s="37" t="s">
        <v>75</v>
      </c>
      <c r="B1631" s="37" t="s">
        <v>256</v>
      </c>
      <c r="C1631" s="37">
        <v>31.965998805129299</v>
      </c>
      <c r="D1631" s="37">
        <v>-81.134277619450003</v>
      </c>
      <c r="E1631" s="38">
        <v>43973.583333333336</v>
      </c>
      <c r="F1631" s="39">
        <v>0.58333333333333337</v>
      </c>
      <c r="G1631" s="37">
        <v>1</v>
      </c>
      <c r="H1631" s="37" t="s">
        <v>28</v>
      </c>
      <c r="I1631" s="37" t="s">
        <v>31</v>
      </c>
      <c r="J1631" s="37" t="s">
        <v>242</v>
      </c>
      <c r="K1631" s="37">
        <v>1130</v>
      </c>
      <c r="L1631" s="37" t="s">
        <v>30</v>
      </c>
    </row>
    <row r="1632" spans="1:12">
      <c r="A1632" s="37" t="s">
        <v>76</v>
      </c>
      <c r="B1632" s="37" t="s">
        <v>257</v>
      </c>
      <c r="C1632" s="37">
        <v>31.963846986497899</v>
      </c>
      <c r="D1632" s="37">
        <v>-81.120341943777106</v>
      </c>
      <c r="E1632" s="38">
        <v>43973.597222222219</v>
      </c>
      <c r="F1632" s="39">
        <v>0.59722222222222221</v>
      </c>
      <c r="G1632" s="37">
        <v>1</v>
      </c>
      <c r="H1632" s="37" t="s">
        <v>28</v>
      </c>
      <c r="I1632" s="37" t="s">
        <v>31</v>
      </c>
      <c r="J1632" s="37" t="s">
        <v>242</v>
      </c>
      <c r="K1632" s="37">
        <v>146</v>
      </c>
      <c r="L1632" s="37" t="s">
        <v>30</v>
      </c>
    </row>
    <row r="1633" spans="1:12">
      <c r="A1633" s="37" t="s">
        <v>77</v>
      </c>
      <c r="B1633" s="37" t="s">
        <v>257</v>
      </c>
      <c r="C1633" s="37">
        <v>31.963846986497899</v>
      </c>
      <c r="D1633" s="37">
        <v>-81.120341943777106</v>
      </c>
      <c r="E1633" s="38">
        <v>43973.597222222219</v>
      </c>
      <c r="F1633" s="39">
        <v>0.59722222222222221</v>
      </c>
      <c r="G1633" s="37">
        <v>1</v>
      </c>
      <c r="H1633" s="37" t="s">
        <v>28</v>
      </c>
      <c r="I1633" s="37" t="s">
        <v>31</v>
      </c>
      <c r="J1633" s="37" t="s">
        <v>242</v>
      </c>
      <c r="K1633" s="37">
        <v>146</v>
      </c>
      <c r="L1633" s="37" t="s">
        <v>30</v>
      </c>
    </row>
    <row r="1634" spans="1:12">
      <c r="A1634" s="37" t="s">
        <v>78</v>
      </c>
      <c r="B1634" s="37" t="s">
        <v>249</v>
      </c>
      <c r="C1634" s="37">
        <v>31.9867850198948</v>
      </c>
      <c r="D1634" s="37">
        <v>-81.116596661316706</v>
      </c>
      <c r="E1634" s="38">
        <v>44007.503472222219</v>
      </c>
      <c r="F1634" s="39">
        <v>0.50347222222222221</v>
      </c>
      <c r="G1634" s="37">
        <v>3</v>
      </c>
      <c r="H1634" s="37" t="s">
        <v>28</v>
      </c>
      <c r="I1634" s="37" t="s">
        <v>31</v>
      </c>
      <c r="J1634" s="37" t="s">
        <v>242</v>
      </c>
      <c r="K1634" s="37">
        <v>63</v>
      </c>
      <c r="L1634" s="37" t="s">
        <v>30</v>
      </c>
    </row>
    <row r="1635" spans="1:12">
      <c r="A1635" s="37" t="s">
        <v>73</v>
      </c>
      <c r="B1635" s="37" t="s">
        <v>251</v>
      </c>
      <c r="C1635" s="37">
        <v>31.993115442766999</v>
      </c>
      <c r="D1635" s="37">
        <v>-81.1013377418072</v>
      </c>
      <c r="E1635" s="38">
        <v>44007.520833333336</v>
      </c>
      <c r="F1635" s="39">
        <v>0.52083333333333337</v>
      </c>
      <c r="G1635" s="37">
        <v>3</v>
      </c>
      <c r="H1635" s="37" t="s">
        <v>28</v>
      </c>
      <c r="I1635" s="37" t="s">
        <v>31</v>
      </c>
      <c r="J1635" s="37" t="s">
        <v>242</v>
      </c>
      <c r="K1635" s="37">
        <v>187</v>
      </c>
      <c r="L1635" s="37" t="s">
        <v>30</v>
      </c>
    </row>
    <row r="1636" spans="1:12">
      <c r="A1636" s="37" t="s">
        <v>27</v>
      </c>
      <c r="B1636" s="37" t="s">
        <v>240</v>
      </c>
      <c r="C1636" s="37">
        <v>31.982481023192801</v>
      </c>
      <c r="D1636" s="37">
        <v>-81.111041875059797</v>
      </c>
      <c r="E1636" s="38">
        <v>44007.53125</v>
      </c>
      <c r="F1636" s="39">
        <v>0.53125</v>
      </c>
      <c r="G1636" s="37">
        <v>3</v>
      </c>
      <c r="H1636" s="37" t="s">
        <v>28</v>
      </c>
      <c r="I1636" s="37" t="s">
        <v>31</v>
      </c>
      <c r="J1636" s="37" t="s">
        <v>242</v>
      </c>
      <c r="K1636" s="37">
        <v>75</v>
      </c>
      <c r="L1636" s="37" t="s">
        <v>30</v>
      </c>
    </row>
    <row r="1637" spans="1:12">
      <c r="A1637" s="37" t="s">
        <v>57</v>
      </c>
      <c r="B1637" s="37" t="s">
        <v>245</v>
      </c>
      <c r="C1637" s="37">
        <v>31.984280910253801</v>
      </c>
      <c r="D1637" s="37">
        <v>-81.129864906139403</v>
      </c>
      <c r="E1637" s="38">
        <v>42712.427083333336</v>
      </c>
      <c r="F1637" s="39">
        <v>0.42708333333333331</v>
      </c>
      <c r="G1637" s="37">
        <v>2</v>
      </c>
      <c r="H1637" s="37" t="s">
        <v>28</v>
      </c>
      <c r="I1637" s="37" t="s">
        <v>29</v>
      </c>
      <c r="J1637" s="37" t="s">
        <v>241</v>
      </c>
      <c r="K1637" s="37">
        <v>4900</v>
      </c>
      <c r="L1637" s="37" t="s">
        <v>30</v>
      </c>
    </row>
    <row r="1638" spans="1:12">
      <c r="A1638" s="37" t="s">
        <v>74</v>
      </c>
      <c r="B1638" s="37" t="s">
        <v>255</v>
      </c>
      <c r="C1638" s="37">
        <v>31.964633593941102</v>
      </c>
      <c r="D1638" s="37">
        <v>-81.135533939742899</v>
      </c>
      <c r="E1638" s="38">
        <v>44007.59375</v>
      </c>
      <c r="F1638" s="39">
        <v>0.59375</v>
      </c>
      <c r="G1638" s="37">
        <v>3</v>
      </c>
      <c r="H1638" s="37" t="s">
        <v>28</v>
      </c>
      <c r="I1638" s="37" t="s">
        <v>31</v>
      </c>
      <c r="J1638" s="37" t="s">
        <v>242</v>
      </c>
      <c r="K1638" s="37">
        <v>408</v>
      </c>
      <c r="L1638" s="37" t="s">
        <v>30</v>
      </c>
    </row>
    <row r="1639" spans="1:12">
      <c r="A1639" s="37" t="s">
        <v>75</v>
      </c>
      <c r="B1639" s="37" t="s">
        <v>256</v>
      </c>
      <c r="C1639" s="37">
        <v>31.965998805129299</v>
      </c>
      <c r="D1639" s="37">
        <v>-81.134277619450003</v>
      </c>
      <c r="E1639" s="38">
        <v>44007.604166666664</v>
      </c>
      <c r="F1639" s="39">
        <v>0.60416666666666663</v>
      </c>
      <c r="G1639" s="37">
        <v>3</v>
      </c>
      <c r="H1639" s="37" t="s">
        <v>28</v>
      </c>
      <c r="I1639" s="37" t="s">
        <v>31</v>
      </c>
      <c r="J1639" s="37" t="s">
        <v>242</v>
      </c>
      <c r="K1639" s="37">
        <v>359</v>
      </c>
      <c r="L1639" s="37" t="s">
        <v>30</v>
      </c>
    </row>
    <row r="1640" spans="1:12">
      <c r="A1640" s="37" t="s">
        <v>76</v>
      </c>
      <c r="B1640" s="37" t="s">
        <v>257</v>
      </c>
      <c r="C1640" s="37">
        <v>31.963846986497899</v>
      </c>
      <c r="D1640" s="37">
        <v>-81.120341943777106</v>
      </c>
      <c r="E1640" s="38">
        <v>44007.614583333336</v>
      </c>
      <c r="F1640" s="39">
        <v>0.61458333333333337</v>
      </c>
      <c r="G1640" s="37">
        <v>3</v>
      </c>
      <c r="H1640" s="37" t="s">
        <v>28</v>
      </c>
      <c r="I1640" s="37" t="s">
        <v>31</v>
      </c>
      <c r="J1640" s="37" t="s">
        <v>242</v>
      </c>
      <c r="K1640" s="37">
        <v>20</v>
      </c>
      <c r="L1640" s="37" t="s">
        <v>30</v>
      </c>
    </row>
    <row r="1641" spans="1:12">
      <c r="A1641" s="37" t="s">
        <v>77</v>
      </c>
      <c r="B1641" s="37" t="s">
        <v>257</v>
      </c>
      <c r="C1641" s="37">
        <v>31.963846986497899</v>
      </c>
      <c r="D1641" s="37">
        <v>-81.120341943777106</v>
      </c>
      <c r="E1641" s="38">
        <v>44007.614583333336</v>
      </c>
      <c r="F1641" s="39">
        <v>0.61458333333333337</v>
      </c>
      <c r="G1641" s="37">
        <v>3</v>
      </c>
      <c r="H1641" s="37" t="s">
        <v>28</v>
      </c>
      <c r="I1641" s="37" t="s">
        <v>31</v>
      </c>
      <c r="J1641" s="37" t="s">
        <v>242</v>
      </c>
      <c r="K1641" s="37">
        <v>20</v>
      </c>
      <c r="L1641" s="37" t="s">
        <v>30</v>
      </c>
    </row>
    <row r="1642" spans="1:12">
      <c r="A1642" s="37" t="s">
        <v>78</v>
      </c>
      <c r="B1642" s="37" t="s">
        <v>249</v>
      </c>
      <c r="C1642" s="37">
        <v>31.9867850198948</v>
      </c>
      <c r="D1642" s="37">
        <v>-81.116596661316706</v>
      </c>
      <c r="E1642" s="38">
        <v>44036.413194444445</v>
      </c>
      <c r="F1642" s="39">
        <v>0.41319444444444442</v>
      </c>
      <c r="G1642" s="37">
        <v>0</v>
      </c>
      <c r="H1642" s="37" t="s">
        <v>28</v>
      </c>
      <c r="I1642" s="37" t="s">
        <v>31</v>
      </c>
      <c r="J1642" s="37" t="s">
        <v>242</v>
      </c>
      <c r="K1642" s="37">
        <v>95</v>
      </c>
      <c r="L1642" s="37" t="s">
        <v>30</v>
      </c>
    </row>
    <row r="1643" spans="1:12">
      <c r="A1643" s="37" t="s">
        <v>73</v>
      </c>
      <c r="B1643" s="37" t="s">
        <v>251</v>
      </c>
      <c r="C1643" s="37">
        <v>31.993115442766999</v>
      </c>
      <c r="D1643" s="37">
        <v>-81.1013377418072</v>
      </c>
      <c r="E1643" s="38">
        <v>44036.423611111109</v>
      </c>
      <c r="F1643" s="39">
        <v>0.4236111111111111</v>
      </c>
      <c r="G1643" s="37">
        <v>0</v>
      </c>
      <c r="H1643" s="37" t="s">
        <v>28</v>
      </c>
      <c r="I1643" s="37" t="s">
        <v>31</v>
      </c>
      <c r="J1643" s="37" t="s">
        <v>242</v>
      </c>
      <c r="K1643" s="37">
        <v>313</v>
      </c>
      <c r="L1643" s="37" t="s">
        <v>30</v>
      </c>
    </row>
    <row r="1644" spans="1:12">
      <c r="A1644" s="37" t="s">
        <v>27</v>
      </c>
      <c r="B1644" s="37" t="s">
        <v>240</v>
      </c>
      <c r="C1644" s="37">
        <v>31.982481023192801</v>
      </c>
      <c r="D1644" s="37">
        <v>-81.111041875059797</v>
      </c>
      <c r="E1644" s="38">
        <v>44036.4375</v>
      </c>
      <c r="F1644" s="39">
        <v>0.4375</v>
      </c>
      <c r="G1644" s="37">
        <v>0</v>
      </c>
      <c r="H1644" s="37" t="s">
        <v>28</v>
      </c>
      <c r="I1644" s="37" t="s">
        <v>31</v>
      </c>
      <c r="J1644" s="37" t="s">
        <v>242</v>
      </c>
      <c r="K1644" s="37">
        <v>122</v>
      </c>
      <c r="L1644" s="37" t="s">
        <v>30</v>
      </c>
    </row>
    <row r="1645" spans="1:12">
      <c r="A1645" s="37" t="s">
        <v>58</v>
      </c>
      <c r="B1645" s="37" t="s">
        <v>245</v>
      </c>
      <c r="C1645" s="37">
        <v>31.984280910253801</v>
      </c>
      <c r="D1645" s="37">
        <v>-81.129864906139403</v>
      </c>
      <c r="E1645" s="38">
        <v>42717.427083333336</v>
      </c>
      <c r="F1645" s="39">
        <v>0.42708333333333331</v>
      </c>
      <c r="G1645" s="37">
        <v>0</v>
      </c>
      <c r="H1645" s="37" t="s">
        <v>28</v>
      </c>
      <c r="I1645" s="37" t="s">
        <v>29</v>
      </c>
      <c r="J1645" s="37" t="s">
        <v>241</v>
      </c>
      <c r="K1645" s="37">
        <v>200</v>
      </c>
      <c r="L1645" s="37" t="s">
        <v>30</v>
      </c>
    </row>
    <row r="1646" spans="1:12">
      <c r="A1646" s="37" t="s">
        <v>74</v>
      </c>
      <c r="B1646" s="37" t="s">
        <v>255</v>
      </c>
      <c r="C1646" s="37">
        <v>31.964633593941102</v>
      </c>
      <c r="D1646" s="37">
        <v>-81.135533939742899</v>
      </c>
      <c r="E1646" s="38">
        <v>44036.493055555555</v>
      </c>
      <c r="F1646" s="39">
        <v>0.49305555555555558</v>
      </c>
      <c r="G1646" s="37">
        <v>0</v>
      </c>
      <c r="H1646" s="37" t="s">
        <v>28</v>
      </c>
      <c r="I1646" s="37" t="s">
        <v>31</v>
      </c>
      <c r="J1646" s="37" t="s">
        <v>242</v>
      </c>
      <c r="K1646" s="37">
        <v>305</v>
      </c>
      <c r="L1646" s="37" t="s">
        <v>30</v>
      </c>
    </row>
    <row r="1647" spans="1:12">
      <c r="A1647" s="37" t="s">
        <v>75</v>
      </c>
      <c r="B1647" s="37" t="s">
        <v>256</v>
      </c>
      <c r="C1647" s="37">
        <v>31.965998805129299</v>
      </c>
      <c r="D1647" s="37">
        <v>-81.134277619450003</v>
      </c>
      <c r="E1647" s="38">
        <v>44036.503472222219</v>
      </c>
      <c r="F1647" s="39">
        <v>0.50347222222222221</v>
      </c>
      <c r="G1647" s="37">
        <v>1</v>
      </c>
      <c r="H1647" s="37" t="s">
        <v>28</v>
      </c>
      <c r="I1647" s="37" t="s">
        <v>31</v>
      </c>
      <c r="J1647" s="37" t="s">
        <v>242</v>
      </c>
      <c r="K1647" s="37">
        <v>63</v>
      </c>
      <c r="L1647" s="37" t="s">
        <v>30</v>
      </c>
    </row>
    <row r="1648" spans="1:12">
      <c r="A1648" s="37" t="s">
        <v>76</v>
      </c>
      <c r="B1648" s="37" t="s">
        <v>257</v>
      </c>
      <c r="C1648" s="37">
        <v>31.963846986497899</v>
      </c>
      <c r="D1648" s="37">
        <v>-81.120341943777106</v>
      </c>
      <c r="E1648" s="38">
        <v>44036.513888888891</v>
      </c>
      <c r="F1648" s="39">
        <v>0.51388888888888895</v>
      </c>
      <c r="G1648" s="37">
        <v>1</v>
      </c>
      <c r="H1648" s="37" t="s">
        <v>28</v>
      </c>
      <c r="I1648" s="37" t="s">
        <v>31</v>
      </c>
      <c r="J1648" s="37" t="s">
        <v>242</v>
      </c>
      <c r="K1648" s="37">
        <v>10</v>
      </c>
      <c r="L1648" s="37" t="s">
        <v>30</v>
      </c>
    </row>
    <row r="1649" spans="1:12">
      <c r="A1649" s="37" t="s">
        <v>77</v>
      </c>
      <c r="B1649" s="37" t="s">
        <v>257</v>
      </c>
      <c r="C1649" s="37">
        <v>31.963846986497899</v>
      </c>
      <c r="D1649" s="37">
        <v>-81.120341943777106</v>
      </c>
      <c r="E1649" s="38">
        <v>44036.513888888891</v>
      </c>
      <c r="F1649" s="39">
        <v>0.51388888888888895</v>
      </c>
      <c r="G1649" s="37">
        <v>1</v>
      </c>
      <c r="H1649" s="37" t="s">
        <v>28</v>
      </c>
      <c r="I1649" s="37" t="s">
        <v>31</v>
      </c>
      <c r="J1649" s="37" t="s">
        <v>242</v>
      </c>
      <c r="K1649" s="37">
        <v>10</v>
      </c>
      <c r="L1649" s="37" t="s">
        <v>30</v>
      </c>
    </row>
    <row r="1650" spans="1:12">
      <c r="A1650" s="37" t="s">
        <v>78</v>
      </c>
      <c r="B1650" s="37" t="s">
        <v>249</v>
      </c>
      <c r="C1650" s="37">
        <v>31.9867850198948</v>
      </c>
      <c r="D1650" s="37">
        <v>-81.116596661316706</v>
      </c>
      <c r="E1650" s="38">
        <v>44054.520833333336</v>
      </c>
      <c r="F1650" s="39">
        <v>0.52083333333333337</v>
      </c>
      <c r="G1650" s="37">
        <v>6</v>
      </c>
      <c r="H1650" s="37" t="s">
        <v>28</v>
      </c>
      <c r="I1650" s="37" t="s">
        <v>31</v>
      </c>
      <c r="J1650" s="37" t="s">
        <v>242</v>
      </c>
      <c r="K1650" s="37">
        <v>576</v>
      </c>
      <c r="L1650" s="37" t="s">
        <v>30</v>
      </c>
    </row>
    <row r="1651" spans="1:12">
      <c r="A1651" s="37" t="s">
        <v>73</v>
      </c>
      <c r="B1651" s="37" t="s">
        <v>251</v>
      </c>
      <c r="C1651" s="37">
        <v>31.993115442766999</v>
      </c>
      <c r="D1651" s="37">
        <v>-81.1013377418072</v>
      </c>
      <c r="E1651" s="38">
        <v>44054.534722222219</v>
      </c>
      <c r="F1651" s="39">
        <v>0.53472222222222221</v>
      </c>
      <c r="G1651" s="37">
        <v>6</v>
      </c>
      <c r="H1651" s="37" t="s">
        <v>28</v>
      </c>
      <c r="I1651" s="37" t="s">
        <v>31</v>
      </c>
      <c r="J1651" s="37" t="s">
        <v>242</v>
      </c>
      <c r="K1651" s="37">
        <v>183</v>
      </c>
      <c r="L1651" s="37" t="s">
        <v>30</v>
      </c>
    </row>
    <row r="1652" spans="1:12">
      <c r="A1652" s="37" t="s">
        <v>27</v>
      </c>
      <c r="B1652" s="37" t="s">
        <v>240</v>
      </c>
      <c r="C1652" s="37">
        <v>31.982481023192801</v>
      </c>
      <c r="D1652" s="37">
        <v>-81.111041875059797</v>
      </c>
      <c r="E1652" s="38">
        <v>44054.545138888891</v>
      </c>
      <c r="F1652" s="39">
        <v>0.54513888888888895</v>
      </c>
      <c r="G1652" s="37">
        <v>6</v>
      </c>
      <c r="H1652" s="37" t="s">
        <v>28</v>
      </c>
      <c r="I1652" s="37" t="s">
        <v>31</v>
      </c>
      <c r="J1652" s="37" t="s">
        <v>242</v>
      </c>
      <c r="K1652" s="37">
        <v>364</v>
      </c>
      <c r="L1652" s="37" t="s">
        <v>30</v>
      </c>
    </row>
    <row r="1653" spans="1:12">
      <c r="A1653" s="37" t="s">
        <v>57</v>
      </c>
      <c r="B1653" s="37" t="s">
        <v>245</v>
      </c>
      <c r="C1653" s="37">
        <v>31.984280910253801</v>
      </c>
      <c r="D1653" s="37">
        <v>-81.129864906139403</v>
      </c>
      <c r="E1653" s="38">
        <v>42724.454861111109</v>
      </c>
      <c r="F1653" s="39">
        <v>0.4548611111111111</v>
      </c>
      <c r="G1653" s="37">
        <v>1</v>
      </c>
      <c r="H1653" s="37" t="s">
        <v>28</v>
      </c>
      <c r="I1653" s="37" t="s">
        <v>29</v>
      </c>
      <c r="J1653" s="37" t="s">
        <v>241</v>
      </c>
      <c r="K1653" s="37">
        <v>680</v>
      </c>
      <c r="L1653" s="37" t="s">
        <v>30</v>
      </c>
    </row>
    <row r="1654" spans="1:12">
      <c r="A1654" s="37" t="s">
        <v>74</v>
      </c>
      <c r="B1654" s="37" t="s">
        <v>255</v>
      </c>
      <c r="C1654" s="37">
        <v>31.964633593941102</v>
      </c>
      <c r="D1654" s="37">
        <v>-81.135533939742899</v>
      </c>
      <c r="E1654" s="38">
        <v>44054.604166666664</v>
      </c>
      <c r="F1654" s="39">
        <v>0.60416666666666663</v>
      </c>
      <c r="G1654" s="37">
        <v>6</v>
      </c>
      <c r="H1654" s="37" t="s">
        <v>28</v>
      </c>
      <c r="I1654" s="37" t="s">
        <v>31</v>
      </c>
      <c r="J1654" s="37" t="s">
        <v>242</v>
      </c>
      <c r="K1654" s="37">
        <v>323</v>
      </c>
      <c r="L1654" s="37" t="s">
        <v>30</v>
      </c>
    </row>
    <row r="1655" spans="1:12">
      <c r="A1655" s="37" t="s">
        <v>75</v>
      </c>
      <c r="B1655" s="37" t="s">
        <v>256</v>
      </c>
      <c r="C1655" s="37">
        <v>31.965998805129299</v>
      </c>
      <c r="D1655" s="37">
        <v>-81.134277619450003</v>
      </c>
      <c r="E1655" s="38">
        <v>44054.614583333336</v>
      </c>
      <c r="F1655" s="39">
        <v>0.61458333333333337</v>
      </c>
      <c r="G1655" s="37">
        <v>6</v>
      </c>
      <c r="H1655" s="37" t="s">
        <v>28</v>
      </c>
      <c r="I1655" s="37" t="s">
        <v>31</v>
      </c>
      <c r="J1655" s="37" t="s">
        <v>242</v>
      </c>
      <c r="K1655" s="37">
        <v>1515</v>
      </c>
      <c r="L1655" s="37" t="s">
        <v>30</v>
      </c>
    </row>
    <row r="1656" spans="1:12">
      <c r="A1656" s="37" t="s">
        <v>76</v>
      </c>
      <c r="B1656" s="37" t="s">
        <v>257</v>
      </c>
      <c r="C1656" s="37">
        <v>31.963846986497899</v>
      </c>
      <c r="D1656" s="37">
        <v>-81.120341943777106</v>
      </c>
      <c r="E1656" s="38">
        <v>44054.628472222219</v>
      </c>
      <c r="F1656" s="39">
        <v>0.62847222222222221</v>
      </c>
      <c r="G1656" s="37">
        <v>6</v>
      </c>
      <c r="H1656" s="37" t="s">
        <v>28</v>
      </c>
      <c r="I1656" s="37" t="s">
        <v>31</v>
      </c>
      <c r="J1656" s="37" t="s">
        <v>242</v>
      </c>
      <c r="K1656" s="37">
        <v>0</v>
      </c>
      <c r="L1656" s="37" t="s">
        <v>30</v>
      </c>
    </row>
    <row r="1657" spans="1:12">
      <c r="A1657" s="37" t="s">
        <v>77</v>
      </c>
      <c r="B1657" s="37" t="s">
        <v>257</v>
      </c>
      <c r="C1657" s="37">
        <v>31.963846986497899</v>
      </c>
      <c r="D1657" s="37">
        <v>-81.120341943777106</v>
      </c>
      <c r="E1657" s="38">
        <v>44054.628472222219</v>
      </c>
      <c r="F1657" s="39">
        <v>0.62847222222222221</v>
      </c>
      <c r="G1657" s="37">
        <v>6</v>
      </c>
      <c r="H1657" s="37" t="s">
        <v>28</v>
      </c>
      <c r="I1657" s="37" t="s">
        <v>31</v>
      </c>
      <c r="J1657" s="37" t="s">
        <v>242</v>
      </c>
      <c r="K1657" s="37">
        <v>0</v>
      </c>
      <c r="L1657" s="37" t="s">
        <v>30</v>
      </c>
    </row>
    <row r="1658" spans="1:12">
      <c r="A1658" s="37" t="s">
        <v>78</v>
      </c>
      <c r="B1658" s="37" t="s">
        <v>249</v>
      </c>
      <c r="C1658" s="37">
        <v>31.9867850198948</v>
      </c>
      <c r="D1658" s="37">
        <v>-81.116596661316706</v>
      </c>
      <c r="E1658" s="38">
        <v>44098.503472222219</v>
      </c>
      <c r="F1658" s="39">
        <v>0.50347222222222221</v>
      </c>
      <c r="G1658" s="37">
        <v>8</v>
      </c>
      <c r="H1658" s="37" t="s">
        <v>28</v>
      </c>
      <c r="I1658" s="37" t="s">
        <v>31</v>
      </c>
      <c r="J1658" s="37" t="s">
        <v>242</v>
      </c>
      <c r="K1658" s="37">
        <v>109</v>
      </c>
      <c r="L1658" s="37" t="s">
        <v>30</v>
      </c>
    </row>
    <row r="1659" spans="1:12">
      <c r="A1659" s="37" t="s">
        <v>73</v>
      </c>
      <c r="B1659" s="37" t="s">
        <v>251</v>
      </c>
      <c r="C1659" s="37">
        <v>31.993115442766999</v>
      </c>
      <c r="D1659" s="37">
        <v>-81.1013377418072</v>
      </c>
      <c r="E1659" s="38">
        <v>44098.517361111109</v>
      </c>
      <c r="F1659" s="39">
        <v>0.51736111111111105</v>
      </c>
      <c r="G1659" s="37">
        <v>8</v>
      </c>
      <c r="H1659" s="37" t="s">
        <v>28</v>
      </c>
      <c r="I1659" s="37" t="s">
        <v>31</v>
      </c>
      <c r="J1659" s="37" t="s">
        <v>242</v>
      </c>
      <c r="K1659" s="37">
        <v>98</v>
      </c>
      <c r="L1659" s="37" t="s">
        <v>30</v>
      </c>
    </row>
    <row r="1660" spans="1:12">
      <c r="A1660" s="37" t="s">
        <v>27</v>
      </c>
      <c r="B1660" s="37" t="s">
        <v>240</v>
      </c>
      <c r="C1660" s="37">
        <v>31.982481023192801</v>
      </c>
      <c r="D1660" s="37">
        <v>-81.111041875059797</v>
      </c>
      <c r="E1660" s="38">
        <v>44098.527777777781</v>
      </c>
      <c r="F1660" s="39">
        <v>0.52777777777777779</v>
      </c>
      <c r="G1660" s="37">
        <v>8</v>
      </c>
      <c r="H1660" s="37" t="s">
        <v>28</v>
      </c>
      <c r="I1660" s="37" t="s">
        <v>31</v>
      </c>
      <c r="J1660" s="37" t="s">
        <v>242</v>
      </c>
      <c r="K1660" s="37">
        <v>148</v>
      </c>
      <c r="L1660" s="37" t="s">
        <v>30</v>
      </c>
    </row>
    <row r="1661" spans="1:12">
      <c r="A1661" s="37" t="s">
        <v>57</v>
      </c>
      <c r="B1661" s="37" t="s">
        <v>245</v>
      </c>
      <c r="C1661" s="37">
        <v>31.984280910253801</v>
      </c>
      <c r="D1661" s="37">
        <v>-81.129864906139403</v>
      </c>
      <c r="E1661" s="38">
        <v>42731.453472222223</v>
      </c>
      <c r="F1661" s="39">
        <v>0.45347222222222222</v>
      </c>
      <c r="G1661" s="37">
        <v>8</v>
      </c>
      <c r="H1661" s="37" t="s">
        <v>28</v>
      </c>
      <c r="I1661" s="37" t="s">
        <v>29</v>
      </c>
      <c r="J1661" s="37" t="s">
        <v>241</v>
      </c>
      <c r="K1661" s="37">
        <v>230</v>
      </c>
      <c r="L1661" s="37" t="s">
        <v>30</v>
      </c>
    </row>
    <row r="1662" spans="1:12">
      <c r="A1662" s="37" t="s">
        <v>74</v>
      </c>
      <c r="B1662" s="37" t="s">
        <v>255</v>
      </c>
      <c r="C1662" s="37">
        <v>31.964633593941102</v>
      </c>
      <c r="D1662" s="37">
        <v>-81.135533939742899</v>
      </c>
      <c r="E1662" s="38">
        <v>44098.583333333336</v>
      </c>
      <c r="F1662" s="39">
        <v>0.58333333333333337</v>
      </c>
      <c r="G1662" s="37">
        <v>8</v>
      </c>
      <c r="H1662" s="37" t="s">
        <v>28</v>
      </c>
      <c r="I1662" s="37" t="s">
        <v>31</v>
      </c>
      <c r="J1662" s="37" t="s">
        <v>242</v>
      </c>
      <c r="K1662" s="37">
        <v>262</v>
      </c>
      <c r="L1662" s="37" t="s">
        <v>30</v>
      </c>
    </row>
    <row r="1663" spans="1:12">
      <c r="A1663" s="37" t="s">
        <v>75</v>
      </c>
      <c r="B1663" s="37" t="s">
        <v>256</v>
      </c>
      <c r="C1663" s="37">
        <v>31.965998805129299</v>
      </c>
      <c r="D1663" s="37">
        <v>-81.134277619450003</v>
      </c>
      <c r="E1663" s="38">
        <v>44098.59375</v>
      </c>
      <c r="F1663" s="39">
        <v>0.59375</v>
      </c>
      <c r="G1663" s="37">
        <v>8</v>
      </c>
      <c r="H1663" s="37" t="s">
        <v>28</v>
      </c>
      <c r="I1663" s="37" t="s">
        <v>31</v>
      </c>
      <c r="J1663" s="37" t="s">
        <v>242</v>
      </c>
      <c r="K1663" s="37">
        <v>563</v>
      </c>
      <c r="L1663" s="37" t="s">
        <v>30</v>
      </c>
    </row>
    <row r="1664" spans="1:12">
      <c r="A1664" s="37" t="s">
        <v>76</v>
      </c>
      <c r="B1664" s="37" t="s">
        <v>257</v>
      </c>
      <c r="C1664" s="37">
        <v>31.963846986497899</v>
      </c>
      <c r="D1664" s="37">
        <v>-81.120341943777106</v>
      </c>
      <c r="E1664" s="38">
        <v>44098.604166666664</v>
      </c>
      <c r="F1664" s="39">
        <v>0.60416666666666663</v>
      </c>
      <c r="G1664" s="37">
        <v>8</v>
      </c>
      <c r="H1664" s="37" t="s">
        <v>28</v>
      </c>
      <c r="I1664" s="37" t="s">
        <v>31</v>
      </c>
      <c r="J1664" s="37" t="s">
        <v>242</v>
      </c>
      <c r="K1664" s="37">
        <v>31</v>
      </c>
      <c r="L1664" s="37" t="s">
        <v>30</v>
      </c>
    </row>
    <row r="1665" spans="1:12">
      <c r="A1665" s="37" t="s">
        <v>77</v>
      </c>
      <c r="B1665" s="37" t="s">
        <v>257</v>
      </c>
      <c r="C1665" s="37">
        <v>31.963846986497899</v>
      </c>
      <c r="D1665" s="37">
        <v>-81.120341943777106</v>
      </c>
      <c r="E1665" s="38">
        <v>44098.604166666664</v>
      </c>
      <c r="F1665" s="39">
        <v>0.60416666666666663</v>
      </c>
      <c r="G1665" s="37">
        <v>8</v>
      </c>
      <c r="H1665" s="37" t="s">
        <v>28</v>
      </c>
      <c r="I1665" s="37" t="s">
        <v>31</v>
      </c>
      <c r="J1665" s="37" t="s">
        <v>242</v>
      </c>
      <c r="K1665" s="37">
        <v>31</v>
      </c>
      <c r="L1665" s="37" t="s">
        <v>30</v>
      </c>
    </row>
    <row r="1666" spans="1:12">
      <c r="A1666" s="37" t="s">
        <v>27</v>
      </c>
      <c r="B1666" s="37" t="s">
        <v>240</v>
      </c>
      <c r="C1666" s="37">
        <v>31.982481023192801</v>
      </c>
      <c r="D1666" s="37">
        <v>-81.111041875059797</v>
      </c>
      <c r="E1666" s="38">
        <v>44109.482638888891</v>
      </c>
      <c r="F1666" s="39">
        <v>0.4826388888888889</v>
      </c>
      <c r="G1666" s="37">
        <v>6</v>
      </c>
      <c r="H1666" s="37" t="s">
        <v>28</v>
      </c>
      <c r="I1666" s="37" t="s">
        <v>31</v>
      </c>
      <c r="J1666" s="37" t="s">
        <v>242</v>
      </c>
      <c r="K1666" s="37">
        <v>74</v>
      </c>
      <c r="L1666" s="37" t="s">
        <v>30</v>
      </c>
    </row>
    <row r="1667" spans="1:12">
      <c r="A1667" s="37" t="s">
        <v>78</v>
      </c>
      <c r="B1667" s="37" t="s">
        <v>249</v>
      </c>
      <c r="C1667" s="37">
        <v>31.9867850198948</v>
      </c>
      <c r="D1667" s="37">
        <v>-81.116596661316706</v>
      </c>
      <c r="E1667" s="38">
        <v>44112.458333333336</v>
      </c>
      <c r="F1667" s="39">
        <v>0.45833333333333331</v>
      </c>
      <c r="G1667" s="37">
        <v>9</v>
      </c>
      <c r="H1667" s="37" t="s">
        <v>28</v>
      </c>
      <c r="I1667" s="37" t="s">
        <v>31</v>
      </c>
      <c r="J1667" s="37" t="s">
        <v>242</v>
      </c>
      <c r="K1667" s="37">
        <v>213</v>
      </c>
      <c r="L1667" s="37" t="s">
        <v>30</v>
      </c>
    </row>
    <row r="1668" spans="1:12">
      <c r="A1668" s="37" t="s">
        <v>73</v>
      </c>
      <c r="B1668" s="37" t="s">
        <v>251</v>
      </c>
      <c r="C1668" s="37">
        <v>31.993115442766999</v>
      </c>
      <c r="D1668" s="37">
        <v>-81.1013377418072</v>
      </c>
      <c r="E1668" s="38">
        <v>44112.472222222219</v>
      </c>
      <c r="F1668" s="39">
        <v>0.47222222222222227</v>
      </c>
      <c r="G1668" s="37">
        <v>9</v>
      </c>
      <c r="H1668" s="37" t="s">
        <v>28</v>
      </c>
      <c r="I1668" s="37" t="s">
        <v>31</v>
      </c>
      <c r="J1668" s="37" t="s">
        <v>242</v>
      </c>
      <c r="K1668" s="37">
        <v>122</v>
      </c>
      <c r="L1668" s="37" t="s">
        <v>30</v>
      </c>
    </row>
    <row r="1669" spans="1:12">
      <c r="A1669" s="37" t="s">
        <v>57</v>
      </c>
      <c r="B1669" s="37" t="s">
        <v>245</v>
      </c>
      <c r="C1669" s="37">
        <v>31.984280910253801</v>
      </c>
      <c r="D1669" s="37">
        <v>-81.129864906139403</v>
      </c>
      <c r="E1669" s="38">
        <v>42801.45</v>
      </c>
      <c r="F1669" s="39">
        <v>0.45</v>
      </c>
      <c r="G1669" s="37">
        <v>5</v>
      </c>
      <c r="H1669" s="37" t="s">
        <v>28</v>
      </c>
      <c r="I1669" s="37" t="s">
        <v>29</v>
      </c>
      <c r="J1669" s="37" t="s">
        <v>241</v>
      </c>
      <c r="K1669" s="37">
        <v>230</v>
      </c>
      <c r="L1669" s="37" t="s">
        <v>30</v>
      </c>
    </row>
    <row r="1670" spans="1:12">
      <c r="A1670" s="37" t="s">
        <v>74</v>
      </c>
      <c r="B1670" s="37" t="s">
        <v>255</v>
      </c>
      <c r="C1670" s="37">
        <v>31.964633593941102</v>
      </c>
      <c r="D1670" s="37">
        <v>-81.135533939742899</v>
      </c>
      <c r="E1670" s="38">
        <v>44112.545138888891</v>
      </c>
      <c r="F1670" s="39">
        <v>0.54513888888888895</v>
      </c>
      <c r="G1670" s="37">
        <v>10</v>
      </c>
      <c r="H1670" s="37" t="s">
        <v>28</v>
      </c>
      <c r="I1670" s="37" t="s">
        <v>31</v>
      </c>
      <c r="J1670" s="37" t="s">
        <v>242</v>
      </c>
      <c r="K1670" s="37">
        <v>450</v>
      </c>
      <c r="L1670" s="37" t="s">
        <v>30</v>
      </c>
    </row>
    <row r="1671" spans="1:12">
      <c r="A1671" s="37" t="s">
        <v>75</v>
      </c>
      <c r="B1671" s="37" t="s">
        <v>256</v>
      </c>
      <c r="C1671" s="37">
        <v>31.965998805129299</v>
      </c>
      <c r="D1671" s="37">
        <v>-81.134277619450003</v>
      </c>
      <c r="E1671" s="38">
        <v>44112.552083333336</v>
      </c>
      <c r="F1671" s="39">
        <v>0.55208333333333337</v>
      </c>
      <c r="G1671" s="37">
        <v>10</v>
      </c>
      <c r="H1671" s="37" t="s">
        <v>28</v>
      </c>
      <c r="I1671" s="37" t="s">
        <v>31</v>
      </c>
      <c r="J1671" s="37" t="s">
        <v>242</v>
      </c>
      <c r="K1671" s="37">
        <v>336</v>
      </c>
      <c r="L1671" s="37" t="s">
        <v>30</v>
      </c>
    </row>
    <row r="1672" spans="1:12">
      <c r="A1672" s="37" t="s">
        <v>76</v>
      </c>
      <c r="B1672" s="37" t="s">
        <v>257</v>
      </c>
      <c r="C1672" s="37">
        <v>31.963846986497899</v>
      </c>
      <c r="D1672" s="37">
        <v>-81.120341943777106</v>
      </c>
      <c r="E1672" s="38">
        <v>44112.569444444445</v>
      </c>
      <c r="F1672" s="39">
        <v>0.56944444444444442</v>
      </c>
      <c r="G1672" s="37">
        <v>10</v>
      </c>
      <c r="H1672" s="37" t="s">
        <v>28</v>
      </c>
      <c r="I1672" s="37" t="s">
        <v>31</v>
      </c>
      <c r="J1672" s="37" t="s">
        <v>242</v>
      </c>
      <c r="K1672" s="37">
        <v>20</v>
      </c>
      <c r="L1672" s="37" t="s">
        <v>30</v>
      </c>
    </row>
    <row r="1673" spans="1:12">
      <c r="A1673" s="37" t="s">
        <v>77</v>
      </c>
      <c r="B1673" s="37" t="s">
        <v>257</v>
      </c>
      <c r="C1673" s="37">
        <v>31.963846986497899</v>
      </c>
      <c r="D1673" s="37">
        <v>-81.120341943777106</v>
      </c>
      <c r="E1673" s="38">
        <v>44112.569444444445</v>
      </c>
      <c r="F1673" s="39">
        <v>0.56944444444444442</v>
      </c>
      <c r="G1673" s="37">
        <v>10</v>
      </c>
      <c r="H1673" s="37" t="s">
        <v>28</v>
      </c>
      <c r="I1673" s="37" t="s">
        <v>31</v>
      </c>
      <c r="J1673" s="37" t="s">
        <v>242</v>
      </c>
      <c r="K1673" s="37">
        <v>20</v>
      </c>
      <c r="L1673" s="37" t="s">
        <v>30</v>
      </c>
    </row>
    <row r="1674" spans="1:12">
      <c r="A1674" s="37" t="s">
        <v>82</v>
      </c>
      <c r="B1674" s="37" t="s">
        <v>249</v>
      </c>
      <c r="C1674" s="37">
        <v>31.986799999999999</v>
      </c>
      <c r="D1674" s="37">
        <v>-81.116500000000002</v>
      </c>
      <c r="E1674" s="38">
        <v>44362</v>
      </c>
      <c r="G1674" s="37">
        <v>1</v>
      </c>
      <c r="H1674" s="37" t="s">
        <v>28</v>
      </c>
      <c r="I1674" s="37" t="s">
        <v>41</v>
      </c>
      <c r="J1674" s="37" t="s">
        <v>246</v>
      </c>
      <c r="K1674" s="37">
        <v>520</v>
      </c>
      <c r="L1674" s="37" t="s">
        <v>30</v>
      </c>
    </row>
    <row r="1675" spans="1:12">
      <c r="A1675" s="37" t="s">
        <v>82</v>
      </c>
      <c r="B1675" s="37" t="s">
        <v>249</v>
      </c>
      <c r="C1675" s="37">
        <v>31.986799999999999</v>
      </c>
      <c r="D1675" s="37">
        <v>-81.116500000000002</v>
      </c>
      <c r="E1675" s="38">
        <v>44362</v>
      </c>
      <c r="G1675" s="37">
        <v>1</v>
      </c>
      <c r="H1675" s="37" t="s">
        <v>28</v>
      </c>
      <c r="I1675" s="37" t="s">
        <v>41</v>
      </c>
      <c r="J1675" s="37" t="s">
        <v>246</v>
      </c>
      <c r="K1675" s="37">
        <v>960.6</v>
      </c>
      <c r="L1675" s="37" t="s">
        <v>30</v>
      </c>
    </row>
    <row r="1676" spans="1:12">
      <c r="A1676" s="37" t="s">
        <v>82</v>
      </c>
      <c r="B1676" s="37" t="s">
        <v>249</v>
      </c>
      <c r="C1676" s="37">
        <v>31.986799999999999</v>
      </c>
      <c r="D1676" s="37">
        <v>-81.116500000000002</v>
      </c>
      <c r="E1676" s="38">
        <v>44362</v>
      </c>
      <c r="G1676" s="37">
        <v>1</v>
      </c>
      <c r="H1676" s="37" t="s">
        <v>28</v>
      </c>
      <c r="I1676" s="37" t="s">
        <v>31</v>
      </c>
      <c r="J1676" s="37" t="s">
        <v>242</v>
      </c>
      <c r="K1676" s="37">
        <v>1011.2</v>
      </c>
      <c r="L1676" s="37" t="s">
        <v>30</v>
      </c>
    </row>
    <row r="1677" spans="1:12">
      <c r="A1677" s="37" t="s">
        <v>82</v>
      </c>
      <c r="B1677" s="37" t="s">
        <v>249</v>
      </c>
      <c r="C1677" s="37">
        <v>31.986799999999999</v>
      </c>
      <c r="D1677" s="37">
        <v>-81.116500000000002</v>
      </c>
      <c r="E1677" s="38">
        <v>44362</v>
      </c>
      <c r="G1677" s="37">
        <v>1</v>
      </c>
      <c r="H1677" s="37" t="s">
        <v>28</v>
      </c>
      <c r="I1677" s="37" t="s">
        <v>41</v>
      </c>
      <c r="J1677" s="37" t="s">
        <v>246</v>
      </c>
      <c r="K1677" s="37">
        <v>1036</v>
      </c>
      <c r="L1677" s="37" t="s">
        <v>30</v>
      </c>
    </row>
    <row r="1678" spans="1:12">
      <c r="A1678" s="37" t="s">
        <v>82</v>
      </c>
      <c r="B1678" s="37" t="s">
        <v>249</v>
      </c>
      <c r="C1678" s="37">
        <v>31.986799999999999</v>
      </c>
      <c r="D1678" s="37">
        <v>-81.116500000000002</v>
      </c>
      <c r="E1678" s="38">
        <v>44362</v>
      </c>
      <c r="G1678" s="37">
        <v>1</v>
      </c>
      <c r="H1678" s="37" t="s">
        <v>28</v>
      </c>
      <c r="I1678" s="37" t="s">
        <v>31</v>
      </c>
      <c r="J1678" s="37" t="s">
        <v>242</v>
      </c>
      <c r="K1678" s="37">
        <v>2330</v>
      </c>
      <c r="L1678" s="37" t="s">
        <v>30</v>
      </c>
    </row>
    <row r="1679" spans="1:12">
      <c r="A1679" s="37" t="s">
        <v>82</v>
      </c>
      <c r="B1679" s="37" t="s">
        <v>249</v>
      </c>
      <c r="C1679" s="37">
        <v>31.986799999999999</v>
      </c>
      <c r="D1679" s="37">
        <v>-81.116500000000002</v>
      </c>
      <c r="E1679" s="38">
        <v>44362</v>
      </c>
      <c r="G1679" s="37">
        <v>1</v>
      </c>
      <c r="H1679" s="37" t="s">
        <v>28</v>
      </c>
      <c r="I1679" s="37" t="s">
        <v>31</v>
      </c>
      <c r="J1679" s="37" t="s">
        <v>242</v>
      </c>
      <c r="K1679" s="37">
        <v>3784</v>
      </c>
      <c r="L1679" s="37" t="s">
        <v>30</v>
      </c>
    </row>
    <row r="1680" spans="1:12">
      <c r="A1680" s="37" t="s">
        <v>83</v>
      </c>
      <c r="B1680" s="37" t="s">
        <v>259</v>
      </c>
      <c r="C1680" s="37">
        <v>31.975590428128601</v>
      </c>
      <c r="D1680" s="37">
        <v>-81.1385775065568</v>
      </c>
      <c r="E1680" s="38">
        <v>44362</v>
      </c>
      <c r="G1680" s="37">
        <v>1</v>
      </c>
      <c r="H1680" s="37" t="s">
        <v>28</v>
      </c>
      <c r="I1680" s="37" t="s">
        <v>31</v>
      </c>
      <c r="J1680" s="37" t="s">
        <v>242</v>
      </c>
      <c r="K1680" s="37">
        <v>237</v>
      </c>
      <c r="L1680" s="37" t="s">
        <v>30</v>
      </c>
    </row>
    <row r="1681" spans="1:12">
      <c r="A1681" s="37" t="s">
        <v>83</v>
      </c>
      <c r="B1681" s="37" t="s">
        <v>259</v>
      </c>
      <c r="C1681" s="37">
        <v>31.975590428128601</v>
      </c>
      <c r="D1681" s="37">
        <v>-81.1385775065568</v>
      </c>
      <c r="E1681" s="38">
        <v>44362</v>
      </c>
      <c r="G1681" s="37">
        <v>1</v>
      </c>
      <c r="H1681" s="37" t="s">
        <v>28</v>
      </c>
      <c r="I1681" s="37" t="s">
        <v>31</v>
      </c>
      <c r="J1681" s="37" t="s">
        <v>242</v>
      </c>
      <c r="K1681" s="37">
        <v>300</v>
      </c>
      <c r="L1681" s="37" t="s">
        <v>30</v>
      </c>
    </row>
    <row r="1682" spans="1:12">
      <c r="A1682" s="37" t="s">
        <v>83</v>
      </c>
      <c r="B1682" s="37" t="s">
        <v>259</v>
      </c>
      <c r="C1682" s="37">
        <v>31.975590428128601</v>
      </c>
      <c r="D1682" s="37">
        <v>-81.1385775065568</v>
      </c>
      <c r="E1682" s="38">
        <v>44362</v>
      </c>
      <c r="G1682" s="37">
        <v>1</v>
      </c>
      <c r="H1682" s="37" t="s">
        <v>28</v>
      </c>
      <c r="I1682" s="37" t="s">
        <v>41</v>
      </c>
      <c r="J1682" s="37" t="s">
        <v>246</v>
      </c>
      <c r="K1682" s="37">
        <v>756.6</v>
      </c>
      <c r="L1682" s="37" t="s">
        <v>30</v>
      </c>
    </row>
    <row r="1683" spans="1:12">
      <c r="A1683" s="37" t="s">
        <v>83</v>
      </c>
      <c r="B1683" s="37" t="s">
        <v>259</v>
      </c>
      <c r="C1683" s="37">
        <v>31.975590428128601</v>
      </c>
      <c r="D1683" s="37">
        <v>-81.1385775065568</v>
      </c>
      <c r="E1683" s="38">
        <v>44362</v>
      </c>
      <c r="G1683" s="37">
        <v>1</v>
      </c>
      <c r="H1683" s="37" t="s">
        <v>28</v>
      </c>
      <c r="I1683" s="37" t="s">
        <v>31</v>
      </c>
      <c r="J1683" s="37" t="s">
        <v>242</v>
      </c>
      <c r="K1683" s="37">
        <v>913</v>
      </c>
      <c r="L1683" s="37" t="s">
        <v>30</v>
      </c>
    </row>
    <row r="1684" spans="1:12">
      <c r="A1684" s="37" t="s">
        <v>83</v>
      </c>
      <c r="B1684" s="37" t="s">
        <v>259</v>
      </c>
      <c r="C1684" s="37">
        <v>31.975590428128601</v>
      </c>
      <c r="D1684" s="37">
        <v>-81.1385775065568</v>
      </c>
      <c r="E1684" s="38">
        <v>44362</v>
      </c>
      <c r="G1684" s="37">
        <v>1</v>
      </c>
      <c r="H1684" s="37" t="s">
        <v>28</v>
      </c>
      <c r="I1684" s="37" t="s">
        <v>41</v>
      </c>
      <c r="J1684" s="37" t="s">
        <v>246</v>
      </c>
      <c r="K1684" s="37">
        <v>1017</v>
      </c>
      <c r="L1684" s="37" t="s">
        <v>30</v>
      </c>
    </row>
    <row r="1685" spans="1:12">
      <c r="A1685" s="37" t="s">
        <v>83</v>
      </c>
      <c r="B1685" s="37" t="s">
        <v>259</v>
      </c>
      <c r="C1685" s="37">
        <v>31.975590428128601</v>
      </c>
      <c r="D1685" s="37">
        <v>-81.1385775065568</v>
      </c>
      <c r="E1685" s="38">
        <v>44362</v>
      </c>
      <c r="G1685" s="37">
        <v>1</v>
      </c>
      <c r="H1685" s="37" t="s">
        <v>28</v>
      </c>
      <c r="I1685" s="37" t="s">
        <v>41</v>
      </c>
      <c r="J1685" s="37" t="s">
        <v>246</v>
      </c>
      <c r="K1685" s="37">
        <v>1210</v>
      </c>
      <c r="L1685" s="37" t="s">
        <v>30</v>
      </c>
    </row>
    <row r="1686" spans="1:12">
      <c r="A1686" s="37" t="s">
        <v>84</v>
      </c>
      <c r="B1686" s="37" t="s">
        <v>260</v>
      </c>
      <c r="C1686" s="37">
        <v>32.007800000000003</v>
      </c>
      <c r="D1686" s="37">
        <v>-81.109399999999994</v>
      </c>
      <c r="E1686" s="38">
        <v>44369</v>
      </c>
      <c r="F1686" s="39">
        <v>0.51111111111111118</v>
      </c>
      <c r="G1686" s="37">
        <v>0</v>
      </c>
      <c r="H1686" s="37" t="s">
        <v>28</v>
      </c>
      <c r="I1686" s="37" t="s">
        <v>41</v>
      </c>
      <c r="J1686" s="37" t="s">
        <v>246</v>
      </c>
      <c r="K1686" s="37">
        <v>5012</v>
      </c>
      <c r="L1686" s="37" t="s">
        <v>30</v>
      </c>
    </row>
    <row r="1687" spans="1:12">
      <c r="A1687" s="37" t="s">
        <v>84</v>
      </c>
      <c r="B1687" s="37" t="s">
        <v>260</v>
      </c>
      <c r="C1687" s="37">
        <v>32.007800000000003</v>
      </c>
      <c r="D1687" s="37">
        <v>-81.109399999999994</v>
      </c>
      <c r="E1687" s="38">
        <v>44369</v>
      </c>
      <c r="F1687" s="39">
        <v>0.51111111111111118</v>
      </c>
      <c r="G1687" s="37">
        <v>0</v>
      </c>
      <c r="H1687" s="37" t="s">
        <v>28</v>
      </c>
      <c r="I1687" s="37" t="s">
        <v>31</v>
      </c>
      <c r="J1687" s="37" t="s">
        <v>242</v>
      </c>
      <c r="K1687" s="37">
        <v>8704</v>
      </c>
      <c r="L1687" s="37" t="s">
        <v>30</v>
      </c>
    </row>
    <row r="1688" spans="1:12">
      <c r="A1688" s="37" t="s">
        <v>85</v>
      </c>
      <c r="B1688" s="37" t="s">
        <v>261</v>
      </c>
      <c r="C1688" s="37">
        <v>32.005200000000002</v>
      </c>
      <c r="D1688" s="37">
        <v>-81.106399999999994</v>
      </c>
      <c r="E1688" s="38">
        <v>44369</v>
      </c>
      <c r="F1688" s="39">
        <v>0.52569444444444446</v>
      </c>
      <c r="G1688" s="37">
        <v>0</v>
      </c>
      <c r="H1688" s="37" t="s">
        <v>28</v>
      </c>
      <c r="I1688" s="37" t="s">
        <v>41</v>
      </c>
      <c r="J1688" s="37" t="s">
        <v>246</v>
      </c>
      <c r="K1688" s="37">
        <v>4360</v>
      </c>
      <c r="L1688" s="37" t="s">
        <v>30</v>
      </c>
    </row>
    <row r="1689" spans="1:12">
      <c r="A1689" s="37" t="s">
        <v>85</v>
      </c>
      <c r="B1689" s="37" t="s">
        <v>261</v>
      </c>
      <c r="C1689" s="37">
        <v>32.005200000000002</v>
      </c>
      <c r="D1689" s="37">
        <v>-81.106399999999994</v>
      </c>
      <c r="E1689" s="38">
        <v>44369</v>
      </c>
      <c r="F1689" s="39">
        <v>0.52569444444444446</v>
      </c>
      <c r="G1689" s="37">
        <v>0</v>
      </c>
      <c r="H1689" s="37" t="s">
        <v>28</v>
      </c>
      <c r="I1689" s="37" t="s">
        <v>31</v>
      </c>
      <c r="J1689" s="37" t="s">
        <v>242</v>
      </c>
      <c r="K1689" s="37">
        <v>8704</v>
      </c>
      <c r="L1689" s="37" t="s">
        <v>30</v>
      </c>
    </row>
    <row r="1690" spans="1:12">
      <c r="A1690" s="37" t="s">
        <v>86</v>
      </c>
      <c r="B1690" s="37" t="s">
        <v>262</v>
      </c>
      <c r="C1690" s="37">
        <v>32.000700000000002</v>
      </c>
      <c r="D1690" s="37">
        <v>-81.105000000000004</v>
      </c>
      <c r="E1690" s="38">
        <v>44369</v>
      </c>
      <c r="F1690" s="39">
        <v>0.54375000000000007</v>
      </c>
      <c r="G1690" s="37">
        <v>0</v>
      </c>
      <c r="H1690" s="37" t="s">
        <v>28</v>
      </c>
      <c r="I1690" s="37" t="s">
        <v>41</v>
      </c>
      <c r="J1690" s="37" t="s">
        <v>246</v>
      </c>
      <c r="K1690" s="37">
        <v>5247</v>
      </c>
      <c r="L1690" s="37" t="s">
        <v>30</v>
      </c>
    </row>
    <row r="1691" spans="1:12">
      <c r="A1691" s="37" t="s">
        <v>86</v>
      </c>
      <c r="B1691" s="37" t="s">
        <v>262</v>
      </c>
      <c r="C1691" s="37">
        <v>32.000700000000002</v>
      </c>
      <c r="D1691" s="37">
        <v>-81.105000000000004</v>
      </c>
      <c r="E1691" s="38">
        <v>44369</v>
      </c>
      <c r="F1691" s="39">
        <v>0.54375000000000007</v>
      </c>
      <c r="G1691" s="37">
        <v>0</v>
      </c>
      <c r="H1691" s="37" t="s">
        <v>28</v>
      </c>
      <c r="I1691" s="37" t="s">
        <v>31</v>
      </c>
      <c r="J1691" s="37" t="s">
        <v>242</v>
      </c>
      <c r="K1691" s="37">
        <v>7556</v>
      </c>
      <c r="L1691" s="37" t="s">
        <v>30</v>
      </c>
    </row>
    <row r="1692" spans="1:12">
      <c r="A1692" s="37" t="s">
        <v>87</v>
      </c>
      <c r="B1692" s="37" t="s">
        <v>263</v>
      </c>
      <c r="C1692" s="37">
        <v>32.0002</v>
      </c>
      <c r="D1692" s="37">
        <v>-81.1053</v>
      </c>
      <c r="E1692" s="38">
        <v>44369</v>
      </c>
      <c r="F1692" s="39">
        <v>0.5444444444444444</v>
      </c>
      <c r="G1692" s="37">
        <v>0</v>
      </c>
      <c r="H1692" s="37" t="s">
        <v>28</v>
      </c>
      <c r="I1692" s="37" t="s">
        <v>41</v>
      </c>
      <c r="J1692" s="37" t="s">
        <v>246</v>
      </c>
      <c r="K1692" s="37">
        <v>5247</v>
      </c>
      <c r="L1692" s="37" t="s">
        <v>30</v>
      </c>
    </row>
    <row r="1693" spans="1:12">
      <c r="A1693" s="37" t="s">
        <v>87</v>
      </c>
      <c r="B1693" s="37" t="s">
        <v>263</v>
      </c>
      <c r="C1693" s="37">
        <v>32.0002</v>
      </c>
      <c r="D1693" s="37">
        <v>-81.1053</v>
      </c>
      <c r="E1693" s="38">
        <v>44369</v>
      </c>
      <c r="F1693" s="39">
        <v>0.5444444444444444</v>
      </c>
      <c r="G1693" s="37">
        <v>0</v>
      </c>
      <c r="H1693" s="37" t="s">
        <v>28</v>
      </c>
      <c r="I1693" s="37" t="s">
        <v>31</v>
      </c>
      <c r="J1693" s="37" t="s">
        <v>242</v>
      </c>
      <c r="K1693" s="37">
        <v>7915</v>
      </c>
      <c r="L1693" s="37" t="s">
        <v>30</v>
      </c>
    </row>
    <row r="1694" spans="1:12">
      <c r="A1694" s="37" t="s">
        <v>88</v>
      </c>
      <c r="B1694" s="37" t="s">
        <v>264</v>
      </c>
      <c r="C1694" s="37">
        <v>31.9955</v>
      </c>
      <c r="D1694" s="37">
        <v>-81.110299999999995</v>
      </c>
      <c r="E1694" s="38">
        <v>44369</v>
      </c>
      <c r="F1694" s="39">
        <v>0.57500000000000007</v>
      </c>
      <c r="G1694" s="37">
        <v>0</v>
      </c>
      <c r="H1694" s="37" t="s">
        <v>28</v>
      </c>
      <c r="I1694" s="37" t="s">
        <v>41</v>
      </c>
      <c r="J1694" s="37" t="s">
        <v>246</v>
      </c>
      <c r="K1694" s="37">
        <v>5012</v>
      </c>
      <c r="L1694" s="37" t="s">
        <v>30</v>
      </c>
    </row>
    <row r="1695" spans="1:12">
      <c r="A1695" s="37" t="s">
        <v>88</v>
      </c>
      <c r="B1695" s="37" t="s">
        <v>264</v>
      </c>
      <c r="C1695" s="37">
        <v>31.9955</v>
      </c>
      <c r="D1695" s="37">
        <v>-81.110299999999995</v>
      </c>
      <c r="E1695" s="38">
        <v>44369</v>
      </c>
      <c r="F1695" s="39">
        <v>0.57500000000000007</v>
      </c>
      <c r="G1695" s="37">
        <v>0</v>
      </c>
      <c r="H1695" s="37" t="s">
        <v>28</v>
      </c>
      <c r="I1695" s="37" t="s">
        <v>31</v>
      </c>
      <c r="J1695" s="37" t="s">
        <v>242</v>
      </c>
      <c r="K1695" s="37">
        <v>7915</v>
      </c>
      <c r="L1695" s="37" t="s">
        <v>30</v>
      </c>
    </row>
    <row r="1696" spans="1:12">
      <c r="A1696" s="37" t="s">
        <v>89</v>
      </c>
      <c r="B1696" s="37" t="s">
        <v>265</v>
      </c>
      <c r="C1696" s="37">
        <v>31.995100000000001</v>
      </c>
      <c r="D1696" s="37">
        <v>-81.110699999999994</v>
      </c>
      <c r="E1696" s="38">
        <v>44369</v>
      </c>
      <c r="F1696" s="39">
        <v>0.57777777777777783</v>
      </c>
      <c r="G1696" s="37">
        <v>0</v>
      </c>
      <c r="H1696" s="37" t="s">
        <v>28</v>
      </c>
      <c r="I1696" s="37" t="s">
        <v>41</v>
      </c>
      <c r="J1696" s="37" t="s">
        <v>246</v>
      </c>
      <c r="K1696" s="37">
        <v>5493</v>
      </c>
      <c r="L1696" s="37" t="s">
        <v>30</v>
      </c>
    </row>
    <row r="1697" spans="1:12">
      <c r="A1697" s="37" t="s">
        <v>89</v>
      </c>
      <c r="B1697" s="37" t="s">
        <v>265</v>
      </c>
      <c r="C1697" s="37">
        <v>31.995100000000001</v>
      </c>
      <c r="D1697" s="37">
        <v>-81.110699999999994</v>
      </c>
      <c r="E1697" s="38">
        <v>44369</v>
      </c>
      <c r="F1697" s="39">
        <v>0.57777777777777783</v>
      </c>
      <c r="G1697" s="37">
        <v>0</v>
      </c>
      <c r="H1697" s="37" t="s">
        <v>28</v>
      </c>
      <c r="I1697" s="37" t="s">
        <v>31</v>
      </c>
      <c r="J1697" s="37" t="s">
        <v>242</v>
      </c>
      <c r="K1697" s="37">
        <v>8297</v>
      </c>
      <c r="L1697" s="37" t="s">
        <v>30</v>
      </c>
    </row>
    <row r="1698" spans="1:12">
      <c r="A1698" s="37" t="s">
        <v>90</v>
      </c>
      <c r="B1698" s="37" t="s">
        <v>266</v>
      </c>
      <c r="C1698" s="37">
        <v>31.9938</v>
      </c>
      <c r="D1698" s="37">
        <v>-81.112899999999996</v>
      </c>
      <c r="E1698" s="38">
        <v>44369</v>
      </c>
      <c r="F1698" s="39">
        <v>0.59444444444444444</v>
      </c>
      <c r="G1698" s="37">
        <v>0</v>
      </c>
      <c r="H1698" s="37" t="s">
        <v>28</v>
      </c>
      <c r="I1698" s="37" t="s">
        <v>41</v>
      </c>
      <c r="J1698" s="37" t="s">
        <v>246</v>
      </c>
      <c r="K1698" s="37">
        <v>3282</v>
      </c>
      <c r="L1698" s="37" t="s">
        <v>30</v>
      </c>
    </row>
    <row r="1699" spans="1:12">
      <c r="A1699" s="37" t="s">
        <v>90</v>
      </c>
      <c r="B1699" s="37" t="s">
        <v>266</v>
      </c>
      <c r="C1699" s="37">
        <v>31.9938</v>
      </c>
      <c r="D1699" s="37">
        <v>-81.112899999999996</v>
      </c>
      <c r="E1699" s="38">
        <v>44369</v>
      </c>
      <c r="F1699" s="39">
        <v>0.59444444444444444</v>
      </c>
      <c r="G1699" s="37">
        <v>0</v>
      </c>
      <c r="H1699" s="37" t="s">
        <v>28</v>
      </c>
      <c r="I1699" s="37" t="s">
        <v>31</v>
      </c>
      <c r="J1699" s="37" t="s">
        <v>242</v>
      </c>
      <c r="K1699" s="37">
        <v>8704</v>
      </c>
      <c r="L1699" s="37" t="s">
        <v>30</v>
      </c>
    </row>
    <row r="1700" spans="1:12">
      <c r="A1700" s="37" t="s">
        <v>91</v>
      </c>
      <c r="B1700" s="37" t="s">
        <v>267</v>
      </c>
      <c r="C1700" s="37">
        <v>31.990600000000001</v>
      </c>
      <c r="D1700" s="37">
        <v>-81.114400000000003</v>
      </c>
      <c r="E1700" s="38">
        <v>44369</v>
      </c>
      <c r="F1700" s="39">
        <v>0.60555555555555551</v>
      </c>
      <c r="G1700" s="37">
        <v>0</v>
      </c>
      <c r="H1700" s="37" t="s">
        <v>28</v>
      </c>
      <c r="I1700" s="37" t="s">
        <v>41</v>
      </c>
      <c r="J1700" s="37" t="s">
        <v>246</v>
      </c>
      <c r="K1700" s="37">
        <v>3609</v>
      </c>
      <c r="L1700" s="37" t="s">
        <v>30</v>
      </c>
    </row>
    <row r="1701" spans="1:12">
      <c r="A1701" s="37" t="s">
        <v>91</v>
      </c>
      <c r="B1701" s="37" t="s">
        <v>267</v>
      </c>
      <c r="C1701" s="37">
        <v>31.990600000000001</v>
      </c>
      <c r="D1701" s="37">
        <v>-81.114400000000003</v>
      </c>
      <c r="E1701" s="38">
        <v>44369</v>
      </c>
      <c r="F1701" s="39">
        <v>0.60555555555555551</v>
      </c>
      <c r="G1701" s="37">
        <v>0</v>
      </c>
      <c r="H1701" s="37" t="s">
        <v>28</v>
      </c>
      <c r="I1701" s="37" t="s">
        <v>31</v>
      </c>
      <c r="J1701" s="37" t="s">
        <v>242</v>
      </c>
      <c r="K1701" s="37">
        <v>7215</v>
      </c>
      <c r="L1701" s="37" t="s">
        <v>30</v>
      </c>
    </row>
    <row r="1702" spans="1:12">
      <c r="A1702" s="37" t="s">
        <v>92</v>
      </c>
      <c r="B1702" s="37" t="s">
        <v>249</v>
      </c>
      <c r="C1702" s="37">
        <v>31.986799999999999</v>
      </c>
      <c r="D1702" s="37">
        <v>-81.116500000000002</v>
      </c>
      <c r="E1702" s="38">
        <v>44369</v>
      </c>
      <c r="F1702" s="39">
        <v>0.62222222222222223</v>
      </c>
      <c r="G1702" s="37">
        <v>0</v>
      </c>
      <c r="H1702" s="37" t="s">
        <v>28</v>
      </c>
      <c r="I1702" s="37" t="s">
        <v>41</v>
      </c>
      <c r="J1702" s="37" t="s">
        <v>246</v>
      </c>
      <c r="K1702" s="37">
        <v>4569</v>
      </c>
      <c r="L1702" s="37" t="s">
        <v>30</v>
      </c>
    </row>
    <row r="1703" spans="1:12">
      <c r="A1703" s="37" t="s">
        <v>92</v>
      </c>
      <c r="B1703" s="37" t="s">
        <v>249</v>
      </c>
      <c r="C1703" s="37">
        <v>31.986799999999999</v>
      </c>
      <c r="D1703" s="37">
        <v>-81.116500000000002</v>
      </c>
      <c r="E1703" s="38">
        <v>44369</v>
      </c>
      <c r="F1703" s="39">
        <v>0.62222222222222223</v>
      </c>
      <c r="G1703" s="37">
        <v>0</v>
      </c>
      <c r="H1703" s="37" t="s">
        <v>28</v>
      </c>
      <c r="I1703" s="37" t="s">
        <v>31</v>
      </c>
      <c r="J1703" s="37" t="s">
        <v>242</v>
      </c>
      <c r="K1703" s="37">
        <v>9606</v>
      </c>
      <c r="L1703" s="37" t="s">
        <v>30</v>
      </c>
    </row>
    <row r="1704" spans="1:12">
      <c r="A1704" s="37" t="s">
        <v>84</v>
      </c>
      <c r="B1704" s="37" t="s">
        <v>260</v>
      </c>
      <c r="C1704" s="37">
        <v>32.007800000000003</v>
      </c>
      <c r="D1704" s="37">
        <v>-81.109399999999994</v>
      </c>
      <c r="E1704" s="38">
        <v>44397</v>
      </c>
      <c r="F1704" s="39">
        <v>0.32083333333333336</v>
      </c>
      <c r="G1704" s="37">
        <v>0</v>
      </c>
      <c r="H1704" s="37" t="s">
        <v>28</v>
      </c>
      <c r="I1704" s="37" t="s">
        <v>31</v>
      </c>
      <c r="J1704" s="37" t="s">
        <v>242</v>
      </c>
      <c r="K1704" s="37">
        <v>620</v>
      </c>
      <c r="L1704" s="37" t="s">
        <v>30</v>
      </c>
    </row>
    <row r="1705" spans="1:12">
      <c r="A1705" s="37" t="s">
        <v>84</v>
      </c>
      <c r="B1705" s="37" t="s">
        <v>260</v>
      </c>
      <c r="C1705" s="37">
        <v>32.007800000000003</v>
      </c>
      <c r="D1705" s="37">
        <v>-81.109399999999994</v>
      </c>
      <c r="E1705" s="38">
        <v>44397</v>
      </c>
      <c r="F1705" s="39">
        <v>0.32083333333333336</v>
      </c>
      <c r="G1705" s="37">
        <v>0</v>
      </c>
      <c r="H1705" s="37" t="s">
        <v>28</v>
      </c>
      <c r="I1705" s="37" t="s">
        <v>41</v>
      </c>
      <c r="J1705" s="37" t="s">
        <v>246</v>
      </c>
      <c r="K1705" s="37">
        <v>1210</v>
      </c>
      <c r="L1705" s="37" t="s">
        <v>30</v>
      </c>
    </row>
    <row r="1706" spans="1:12">
      <c r="A1706" s="37" t="s">
        <v>85</v>
      </c>
      <c r="B1706" s="37" t="s">
        <v>261</v>
      </c>
      <c r="C1706" s="37">
        <v>32.005200000000002</v>
      </c>
      <c r="D1706" s="37">
        <v>-81.106399999999994</v>
      </c>
      <c r="E1706" s="38">
        <v>44397</v>
      </c>
      <c r="F1706" s="39">
        <v>0.3298611111111111</v>
      </c>
      <c r="G1706" s="37">
        <v>0</v>
      </c>
      <c r="H1706" s="37" t="s">
        <v>28</v>
      </c>
      <c r="I1706" s="37" t="s">
        <v>41</v>
      </c>
      <c r="J1706" s="37" t="s">
        <v>246</v>
      </c>
      <c r="K1706" s="37">
        <v>3310</v>
      </c>
      <c r="L1706" s="37" t="s">
        <v>30</v>
      </c>
    </row>
    <row r="1707" spans="1:12">
      <c r="A1707" s="37" t="s">
        <v>85</v>
      </c>
      <c r="B1707" s="37" t="s">
        <v>261</v>
      </c>
      <c r="C1707" s="37">
        <v>32.005200000000002</v>
      </c>
      <c r="D1707" s="37">
        <v>-81.106399999999994</v>
      </c>
      <c r="E1707" s="38">
        <v>44397</v>
      </c>
      <c r="F1707" s="39">
        <v>0.3298611111111111</v>
      </c>
      <c r="G1707" s="37">
        <v>0</v>
      </c>
      <c r="H1707" s="37" t="s">
        <v>28</v>
      </c>
      <c r="I1707" s="37" t="s">
        <v>31</v>
      </c>
      <c r="J1707" s="37" t="s">
        <v>242</v>
      </c>
      <c r="K1707" s="37">
        <v>3450</v>
      </c>
      <c r="L1707" s="37" t="s">
        <v>30</v>
      </c>
    </row>
    <row r="1708" spans="1:12">
      <c r="A1708" s="37" t="s">
        <v>86</v>
      </c>
      <c r="B1708" s="37" t="s">
        <v>262</v>
      </c>
      <c r="C1708" s="37">
        <v>32.000700000000002</v>
      </c>
      <c r="D1708" s="37">
        <v>-81.105000000000004</v>
      </c>
      <c r="E1708" s="38">
        <v>44397</v>
      </c>
      <c r="F1708" s="39">
        <v>0.35069444444444442</v>
      </c>
      <c r="G1708" s="37">
        <v>0</v>
      </c>
      <c r="H1708" s="37" t="s">
        <v>28</v>
      </c>
      <c r="I1708" s="37" t="s">
        <v>41</v>
      </c>
      <c r="J1708" s="37" t="s">
        <v>246</v>
      </c>
      <c r="K1708" s="37">
        <v>1090</v>
      </c>
      <c r="L1708" s="37" t="s">
        <v>30</v>
      </c>
    </row>
    <row r="1709" spans="1:12">
      <c r="A1709" s="37" t="s">
        <v>86</v>
      </c>
      <c r="B1709" s="37" t="s">
        <v>262</v>
      </c>
      <c r="C1709" s="37">
        <v>32.000700000000002</v>
      </c>
      <c r="D1709" s="37">
        <v>-81.105000000000004</v>
      </c>
      <c r="E1709" s="38">
        <v>44397</v>
      </c>
      <c r="F1709" s="39">
        <v>0.35069444444444442</v>
      </c>
      <c r="G1709" s="37">
        <v>0</v>
      </c>
      <c r="H1709" s="37" t="s">
        <v>28</v>
      </c>
      <c r="I1709" s="37" t="s">
        <v>31</v>
      </c>
      <c r="J1709" s="37" t="s">
        <v>242</v>
      </c>
      <c r="K1709" s="37">
        <v>1100</v>
      </c>
      <c r="L1709" s="37" t="s">
        <v>30</v>
      </c>
    </row>
    <row r="1710" spans="1:12">
      <c r="A1710" s="37" t="s">
        <v>93</v>
      </c>
      <c r="B1710" s="37" t="s">
        <v>268</v>
      </c>
      <c r="C1710" s="37">
        <v>32.000829131651102</v>
      </c>
      <c r="D1710" s="37">
        <v>-81.106536471367605</v>
      </c>
      <c r="E1710" s="38">
        <v>44397</v>
      </c>
      <c r="F1710" s="39">
        <v>0.35416666666666669</v>
      </c>
      <c r="G1710" s="37">
        <v>0</v>
      </c>
      <c r="H1710" s="37" t="s">
        <v>28</v>
      </c>
      <c r="I1710" s="37" t="s">
        <v>31</v>
      </c>
      <c r="J1710" s="37" t="s">
        <v>242</v>
      </c>
      <c r="K1710" s="37">
        <v>750</v>
      </c>
      <c r="L1710" s="37" t="s">
        <v>30</v>
      </c>
    </row>
    <row r="1711" spans="1:12">
      <c r="A1711" s="37" t="s">
        <v>93</v>
      </c>
      <c r="B1711" s="37" t="s">
        <v>268</v>
      </c>
      <c r="C1711" s="37">
        <v>32.000829131651102</v>
      </c>
      <c r="D1711" s="37">
        <v>-81.106536471367605</v>
      </c>
      <c r="E1711" s="38">
        <v>44397</v>
      </c>
      <c r="F1711" s="39">
        <v>0.35416666666666669</v>
      </c>
      <c r="G1711" s="37">
        <v>0</v>
      </c>
      <c r="H1711" s="37" t="s">
        <v>28</v>
      </c>
      <c r="I1711" s="37" t="s">
        <v>41</v>
      </c>
      <c r="J1711" s="37" t="s">
        <v>246</v>
      </c>
      <c r="K1711" s="37">
        <v>850</v>
      </c>
      <c r="L1711" s="37" t="s">
        <v>30</v>
      </c>
    </row>
    <row r="1712" spans="1:12">
      <c r="A1712" s="37" t="s">
        <v>88</v>
      </c>
      <c r="B1712" s="37" t="s">
        <v>264</v>
      </c>
      <c r="C1712" s="37">
        <v>31.9955</v>
      </c>
      <c r="D1712" s="37">
        <v>-81.110299999999995</v>
      </c>
      <c r="E1712" s="38">
        <v>44397</v>
      </c>
      <c r="F1712" s="39">
        <v>0.37847222222222227</v>
      </c>
      <c r="G1712" s="37">
        <v>0</v>
      </c>
      <c r="H1712" s="37" t="s">
        <v>28</v>
      </c>
      <c r="I1712" s="37" t="s">
        <v>41</v>
      </c>
      <c r="J1712" s="37" t="s">
        <v>246</v>
      </c>
      <c r="K1712" s="37">
        <v>3270</v>
      </c>
      <c r="L1712" s="37" t="s">
        <v>30</v>
      </c>
    </row>
    <row r="1713" spans="1:14">
      <c r="A1713" s="37" t="s">
        <v>88</v>
      </c>
      <c r="B1713" s="37" t="s">
        <v>264</v>
      </c>
      <c r="C1713" s="37">
        <v>31.9955</v>
      </c>
      <c r="D1713" s="37">
        <v>-81.110299999999995</v>
      </c>
      <c r="E1713" s="38">
        <v>44397</v>
      </c>
      <c r="F1713" s="39">
        <v>0.37847222222222227</v>
      </c>
      <c r="G1713" s="37">
        <v>0</v>
      </c>
      <c r="H1713" s="37" t="s">
        <v>28</v>
      </c>
      <c r="I1713" s="37" t="s">
        <v>31</v>
      </c>
      <c r="J1713" s="37" t="s">
        <v>242</v>
      </c>
      <c r="K1713" s="37">
        <v>1210</v>
      </c>
      <c r="L1713" s="37" t="s">
        <v>30</v>
      </c>
    </row>
    <row r="1714" spans="1:14">
      <c r="A1714" s="37" t="s">
        <v>89</v>
      </c>
      <c r="B1714" s="37" t="s">
        <v>265</v>
      </c>
      <c r="C1714" s="37">
        <v>31.995100000000001</v>
      </c>
      <c r="D1714" s="37">
        <v>-81.110699999999994</v>
      </c>
      <c r="E1714" s="38">
        <v>44397</v>
      </c>
      <c r="F1714" s="39">
        <v>0.38194444444444442</v>
      </c>
      <c r="G1714" s="37">
        <v>0</v>
      </c>
      <c r="H1714" s="37" t="s">
        <v>28</v>
      </c>
      <c r="I1714" s="37" t="s">
        <v>31</v>
      </c>
      <c r="J1714" s="37" t="s">
        <v>242</v>
      </c>
      <c r="K1714" s="37">
        <v>1190</v>
      </c>
      <c r="L1714" s="37" t="s">
        <v>30</v>
      </c>
    </row>
    <row r="1715" spans="1:14">
      <c r="A1715" s="37" t="s">
        <v>89</v>
      </c>
      <c r="B1715" s="37" t="s">
        <v>265</v>
      </c>
      <c r="C1715" s="37">
        <v>31.995100000000001</v>
      </c>
      <c r="D1715" s="37">
        <v>-81.110699999999994</v>
      </c>
      <c r="E1715" s="38">
        <v>44397</v>
      </c>
      <c r="F1715" s="39">
        <v>0.38194444444444442</v>
      </c>
      <c r="G1715" s="37">
        <v>0</v>
      </c>
      <c r="H1715" s="37" t="s">
        <v>28</v>
      </c>
      <c r="I1715" s="37" t="s">
        <v>41</v>
      </c>
      <c r="J1715" s="37" t="s">
        <v>246</v>
      </c>
      <c r="K1715" s="37">
        <v>2430</v>
      </c>
      <c r="L1715" s="37" t="s">
        <v>30</v>
      </c>
    </row>
    <row r="1716" spans="1:14">
      <c r="A1716" s="37" t="s">
        <v>94</v>
      </c>
      <c r="B1716" s="37" t="s">
        <v>269</v>
      </c>
      <c r="C1716" s="37">
        <v>31.9953940465758</v>
      </c>
      <c r="D1716" s="37">
        <v>-81.128668392639597</v>
      </c>
      <c r="E1716" s="38">
        <v>44397</v>
      </c>
      <c r="F1716" s="39">
        <v>0.34375</v>
      </c>
      <c r="G1716" s="37">
        <v>0</v>
      </c>
      <c r="H1716" s="37" t="s">
        <v>28</v>
      </c>
      <c r="I1716" s="37" t="s">
        <v>41</v>
      </c>
      <c r="J1716" s="37" t="s">
        <v>246</v>
      </c>
      <c r="K1716" s="37">
        <v>99</v>
      </c>
      <c r="L1716" s="37" t="s">
        <v>30</v>
      </c>
      <c r="M1716" s="37">
        <v>99</v>
      </c>
    </row>
    <row r="1717" spans="1:14">
      <c r="A1717" s="37" t="s">
        <v>94</v>
      </c>
      <c r="B1717" s="37" t="s">
        <v>269</v>
      </c>
      <c r="C1717" s="37">
        <v>31.9953940465758</v>
      </c>
      <c r="D1717" s="37">
        <v>-81.128668392639597</v>
      </c>
      <c r="E1717" s="38">
        <v>44397</v>
      </c>
      <c r="F1717" s="39">
        <v>0.34375</v>
      </c>
      <c r="G1717" s="37">
        <v>0</v>
      </c>
      <c r="H1717" s="37" t="s">
        <v>28</v>
      </c>
      <c r="I1717" s="37" t="s">
        <v>31</v>
      </c>
      <c r="J1717" s="37" t="s">
        <v>242</v>
      </c>
      <c r="K1717" s="37">
        <v>99</v>
      </c>
      <c r="L1717" s="37" t="s">
        <v>30</v>
      </c>
      <c r="M1717" s="37">
        <v>99</v>
      </c>
    </row>
    <row r="1718" spans="1:14">
      <c r="A1718" s="37" t="s">
        <v>90</v>
      </c>
      <c r="B1718" s="37" t="s">
        <v>266</v>
      </c>
      <c r="C1718" s="37">
        <v>31.9938</v>
      </c>
      <c r="D1718" s="37">
        <v>-81.112899999999996</v>
      </c>
      <c r="E1718" s="38">
        <v>44397</v>
      </c>
      <c r="F1718" s="39">
        <v>0.3923611111111111</v>
      </c>
      <c r="G1718" s="37">
        <v>0</v>
      </c>
      <c r="H1718" s="37" t="s">
        <v>28</v>
      </c>
      <c r="I1718" s="37" t="s">
        <v>31</v>
      </c>
      <c r="J1718" s="37" t="s">
        <v>242</v>
      </c>
      <c r="K1718" s="37">
        <v>410</v>
      </c>
      <c r="L1718" s="37" t="s">
        <v>30</v>
      </c>
    </row>
    <row r="1719" spans="1:14">
      <c r="A1719" s="37" t="s">
        <v>90</v>
      </c>
      <c r="B1719" s="37" t="s">
        <v>266</v>
      </c>
      <c r="C1719" s="37">
        <v>31.9938</v>
      </c>
      <c r="D1719" s="37">
        <v>-81.112899999999996</v>
      </c>
      <c r="E1719" s="38">
        <v>44397</v>
      </c>
      <c r="F1719" s="39">
        <v>0.3923611111111111</v>
      </c>
      <c r="G1719" s="37">
        <v>0</v>
      </c>
      <c r="H1719" s="37" t="s">
        <v>28</v>
      </c>
      <c r="I1719" s="37" t="s">
        <v>41</v>
      </c>
      <c r="J1719" s="37" t="s">
        <v>246</v>
      </c>
      <c r="K1719" s="37">
        <v>1090</v>
      </c>
      <c r="L1719" s="37" t="s">
        <v>30</v>
      </c>
    </row>
    <row r="1720" spans="1:14">
      <c r="A1720" s="37" t="s">
        <v>91</v>
      </c>
      <c r="B1720" s="37" t="s">
        <v>267</v>
      </c>
      <c r="C1720" s="37">
        <v>31.990600000000001</v>
      </c>
      <c r="D1720" s="37">
        <v>-81.114400000000003</v>
      </c>
      <c r="E1720" s="38">
        <v>44397</v>
      </c>
      <c r="F1720" s="39">
        <v>0.40972222222222227</v>
      </c>
      <c r="G1720" s="37">
        <v>0</v>
      </c>
      <c r="H1720" s="37" t="s">
        <v>28</v>
      </c>
      <c r="I1720" s="37" t="s">
        <v>31</v>
      </c>
      <c r="J1720" s="37" t="s">
        <v>242</v>
      </c>
      <c r="K1720" s="37">
        <v>1090</v>
      </c>
      <c r="L1720" s="37" t="s">
        <v>30</v>
      </c>
    </row>
    <row r="1721" spans="1:14">
      <c r="A1721" s="37" t="s">
        <v>91</v>
      </c>
      <c r="B1721" s="37" t="s">
        <v>267</v>
      </c>
      <c r="C1721" s="37">
        <v>31.990600000000001</v>
      </c>
      <c r="D1721" s="37">
        <v>-81.114400000000003</v>
      </c>
      <c r="E1721" s="38">
        <v>44397</v>
      </c>
      <c r="F1721" s="39">
        <v>0.40972222222222227</v>
      </c>
      <c r="G1721" s="37">
        <v>0</v>
      </c>
      <c r="H1721" s="37" t="s">
        <v>28</v>
      </c>
      <c r="I1721" s="37" t="s">
        <v>41</v>
      </c>
      <c r="J1721" s="37" t="s">
        <v>246</v>
      </c>
      <c r="K1721" s="37">
        <v>1100</v>
      </c>
      <c r="L1721" s="37" t="s">
        <v>30</v>
      </c>
    </row>
    <row r="1722" spans="1:14">
      <c r="A1722" s="37" t="s">
        <v>92</v>
      </c>
      <c r="B1722" s="37" t="s">
        <v>249</v>
      </c>
      <c r="C1722" s="37">
        <v>31.986799999999999</v>
      </c>
      <c r="D1722" s="37">
        <v>-81.116500000000002</v>
      </c>
      <c r="E1722" s="38">
        <v>44397</v>
      </c>
      <c r="F1722" s="39">
        <v>0.4236111111111111</v>
      </c>
      <c r="G1722" s="37">
        <v>0</v>
      </c>
      <c r="H1722" s="37" t="s">
        <v>28</v>
      </c>
      <c r="I1722" s="37" t="s">
        <v>31</v>
      </c>
      <c r="J1722" s="37" t="s">
        <v>242</v>
      </c>
      <c r="K1722" s="37">
        <v>750</v>
      </c>
      <c r="L1722" s="37" t="s">
        <v>30</v>
      </c>
    </row>
    <row r="1723" spans="1:14">
      <c r="A1723" s="37" t="s">
        <v>92</v>
      </c>
      <c r="B1723" s="37" t="s">
        <v>249</v>
      </c>
      <c r="C1723" s="37">
        <v>31.986799999999999</v>
      </c>
      <c r="D1723" s="37">
        <v>-81.116500000000002</v>
      </c>
      <c r="E1723" s="38">
        <v>44397</v>
      </c>
      <c r="F1723" s="39">
        <v>0.4236111111111111</v>
      </c>
      <c r="G1723" s="37">
        <v>0</v>
      </c>
      <c r="H1723" s="37" t="s">
        <v>28</v>
      </c>
      <c r="I1723" s="37" t="s">
        <v>41</v>
      </c>
      <c r="J1723" s="37" t="s">
        <v>246</v>
      </c>
      <c r="K1723" s="37">
        <v>1450</v>
      </c>
      <c r="L1723" s="37" t="s">
        <v>30</v>
      </c>
    </row>
    <row r="1724" spans="1:14">
      <c r="A1724" s="37" t="s">
        <v>84</v>
      </c>
      <c r="B1724" s="37" t="s">
        <v>260</v>
      </c>
      <c r="C1724" s="37">
        <v>32.007800000000003</v>
      </c>
      <c r="D1724" s="37">
        <v>-81.109399999999994</v>
      </c>
      <c r="E1724" s="38">
        <v>44503</v>
      </c>
      <c r="G1724" s="37">
        <v>6</v>
      </c>
      <c r="H1724" s="37" t="s">
        <v>28</v>
      </c>
      <c r="I1724" s="37" t="s">
        <v>41</v>
      </c>
      <c r="J1724" s="37" t="s">
        <v>246</v>
      </c>
      <c r="K1724" s="37">
        <v>275.5</v>
      </c>
      <c r="L1724" s="37" t="s">
        <v>30</v>
      </c>
      <c r="N1724" s="37">
        <v>2419.6</v>
      </c>
    </row>
    <row r="1725" spans="1:14">
      <c r="A1725" s="37" t="s">
        <v>85</v>
      </c>
      <c r="B1725" s="37" t="s">
        <v>261</v>
      </c>
      <c r="C1725" s="37">
        <v>32.005200000000002</v>
      </c>
      <c r="D1725" s="37">
        <v>-81.106399999999994</v>
      </c>
      <c r="E1725" s="38">
        <v>44503</v>
      </c>
      <c r="G1725" s="37">
        <v>6</v>
      </c>
      <c r="H1725" s="37" t="s">
        <v>28</v>
      </c>
      <c r="I1725" s="37" t="s">
        <v>41</v>
      </c>
      <c r="J1725" s="37" t="s">
        <v>246</v>
      </c>
      <c r="K1725" s="37">
        <v>2419.6</v>
      </c>
      <c r="L1725" s="37" t="s">
        <v>30</v>
      </c>
      <c r="N1725" s="37">
        <v>2419.6</v>
      </c>
    </row>
    <row r="1726" spans="1:14">
      <c r="A1726" s="37" t="s">
        <v>86</v>
      </c>
      <c r="B1726" s="37" t="s">
        <v>262</v>
      </c>
      <c r="C1726" s="37">
        <v>32.000700000000002</v>
      </c>
      <c r="D1726" s="37">
        <v>-81.105000000000004</v>
      </c>
      <c r="E1726" s="38">
        <v>44503</v>
      </c>
      <c r="G1726" s="37">
        <v>6</v>
      </c>
      <c r="H1726" s="37" t="s">
        <v>28</v>
      </c>
      <c r="I1726" s="37" t="s">
        <v>41</v>
      </c>
      <c r="J1726" s="37" t="s">
        <v>246</v>
      </c>
      <c r="K1726" s="37">
        <v>307.60000000000002</v>
      </c>
      <c r="L1726" s="37" t="s">
        <v>30</v>
      </c>
      <c r="N1726" s="37">
        <v>2419.6</v>
      </c>
    </row>
    <row r="1727" spans="1:14">
      <c r="A1727" s="37" t="s">
        <v>93</v>
      </c>
      <c r="B1727" s="37" t="s">
        <v>268</v>
      </c>
      <c r="C1727" s="37">
        <v>32.000829131651102</v>
      </c>
      <c r="D1727" s="37">
        <v>-81.106536471367605</v>
      </c>
      <c r="E1727" s="38">
        <v>44503</v>
      </c>
      <c r="G1727" s="37">
        <v>6</v>
      </c>
      <c r="H1727" s="37" t="s">
        <v>28</v>
      </c>
      <c r="I1727" s="37" t="s">
        <v>41</v>
      </c>
      <c r="J1727" s="37" t="s">
        <v>246</v>
      </c>
      <c r="K1727" s="37">
        <v>488.4</v>
      </c>
      <c r="L1727" s="37" t="s">
        <v>30</v>
      </c>
      <c r="N1727" s="37">
        <v>2419.6</v>
      </c>
    </row>
    <row r="1728" spans="1:14">
      <c r="A1728" s="37" t="s">
        <v>88</v>
      </c>
      <c r="B1728" s="37" t="s">
        <v>264</v>
      </c>
      <c r="C1728" s="37">
        <v>31.9955</v>
      </c>
      <c r="D1728" s="37">
        <v>-81.110299999999995</v>
      </c>
      <c r="E1728" s="38">
        <v>44503</v>
      </c>
      <c r="G1728" s="37">
        <v>6</v>
      </c>
      <c r="H1728" s="37" t="s">
        <v>28</v>
      </c>
      <c r="I1728" s="37" t="s">
        <v>41</v>
      </c>
      <c r="J1728" s="37" t="s">
        <v>246</v>
      </c>
      <c r="K1728" s="37">
        <v>1986.3</v>
      </c>
      <c r="L1728" s="37" t="s">
        <v>30</v>
      </c>
      <c r="N1728" s="37">
        <v>2419.6</v>
      </c>
    </row>
    <row r="1729" spans="1:14">
      <c r="A1729" s="37" t="s">
        <v>89</v>
      </c>
      <c r="B1729" s="37" t="s">
        <v>265</v>
      </c>
      <c r="C1729" s="37">
        <v>31.995100000000001</v>
      </c>
      <c r="D1729" s="37">
        <v>-81.110699999999994</v>
      </c>
      <c r="E1729" s="38">
        <v>44503</v>
      </c>
      <c r="G1729" s="37">
        <v>6</v>
      </c>
      <c r="H1729" s="37" t="s">
        <v>28</v>
      </c>
      <c r="I1729" s="37" t="s">
        <v>41</v>
      </c>
      <c r="J1729" s="37" t="s">
        <v>246</v>
      </c>
      <c r="K1729" s="37">
        <v>1413.6</v>
      </c>
      <c r="L1729" s="37" t="s">
        <v>30</v>
      </c>
      <c r="N1729" s="37">
        <v>2419.6</v>
      </c>
    </row>
    <row r="1730" spans="1:14">
      <c r="A1730" s="37" t="s">
        <v>91</v>
      </c>
      <c r="B1730" s="37" t="s">
        <v>267</v>
      </c>
      <c r="C1730" s="37">
        <v>31.990600000000001</v>
      </c>
      <c r="D1730" s="37">
        <v>-81.114400000000003</v>
      </c>
      <c r="E1730" s="38">
        <v>44503</v>
      </c>
      <c r="G1730" s="37">
        <v>6</v>
      </c>
      <c r="H1730" s="37" t="s">
        <v>28</v>
      </c>
      <c r="I1730" s="37" t="s">
        <v>41</v>
      </c>
      <c r="J1730" s="37" t="s">
        <v>246</v>
      </c>
      <c r="K1730" s="37">
        <v>31.1</v>
      </c>
      <c r="L1730" s="37" t="s">
        <v>30</v>
      </c>
      <c r="N1730" s="37">
        <v>2419.6</v>
      </c>
    </row>
    <row r="1731" spans="1:14">
      <c r="A1731" s="37" t="s">
        <v>92</v>
      </c>
      <c r="B1731" s="37" t="s">
        <v>249</v>
      </c>
      <c r="C1731" s="37">
        <v>31.986799999999999</v>
      </c>
      <c r="D1731" s="37">
        <v>-81.116500000000002</v>
      </c>
      <c r="E1731" s="38">
        <v>44503</v>
      </c>
      <c r="G1731" s="37">
        <v>6</v>
      </c>
      <c r="H1731" s="37" t="s">
        <v>28</v>
      </c>
      <c r="I1731" s="37" t="s">
        <v>41</v>
      </c>
      <c r="J1731" s="37" t="s">
        <v>246</v>
      </c>
      <c r="K1731" s="37">
        <v>328.2</v>
      </c>
      <c r="L1731" s="37" t="s">
        <v>30</v>
      </c>
      <c r="N1731" s="37">
        <v>2419.6</v>
      </c>
    </row>
    <row r="1732" spans="1:14">
      <c r="A1732" s="37" t="s">
        <v>95</v>
      </c>
      <c r="B1732" s="37" t="s">
        <v>270</v>
      </c>
      <c r="C1732" s="37">
        <v>31.963787302923901</v>
      </c>
      <c r="D1732" s="37">
        <v>-81.151052120510599</v>
      </c>
      <c r="E1732" s="38">
        <v>44504</v>
      </c>
      <c r="G1732" s="37">
        <v>7</v>
      </c>
      <c r="H1732" s="37" t="s">
        <v>28</v>
      </c>
      <c r="I1732" s="37" t="s">
        <v>29</v>
      </c>
      <c r="J1732" s="37" t="s">
        <v>241</v>
      </c>
      <c r="K1732" s="37">
        <v>24000</v>
      </c>
      <c r="L1732" s="37" t="s">
        <v>30</v>
      </c>
      <c r="M1732" s="37">
        <v>18</v>
      </c>
      <c r="N1732" s="37">
        <v>160000</v>
      </c>
    </row>
    <row r="1733" spans="1:14">
      <c r="A1733" s="37" t="s">
        <v>96</v>
      </c>
      <c r="B1733" s="37" t="s">
        <v>271</v>
      </c>
      <c r="C1733" s="37">
        <v>31.960840000000001</v>
      </c>
      <c r="D1733" s="37">
        <v>-81.146439999999998</v>
      </c>
      <c r="E1733" s="38">
        <v>44504</v>
      </c>
      <c r="G1733" s="37">
        <v>7</v>
      </c>
      <c r="H1733" s="37" t="s">
        <v>28</v>
      </c>
      <c r="I1733" s="37" t="s">
        <v>29</v>
      </c>
      <c r="J1733" s="37" t="s">
        <v>241</v>
      </c>
      <c r="K1733" s="37">
        <v>160000</v>
      </c>
      <c r="L1733" s="37" t="s">
        <v>30</v>
      </c>
      <c r="M1733" s="37">
        <v>18</v>
      </c>
      <c r="N1733" s="37">
        <v>160000</v>
      </c>
    </row>
    <row r="1734" spans="1:14">
      <c r="A1734" s="37" t="s">
        <v>97</v>
      </c>
      <c r="B1734" s="37" t="s">
        <v>272</v>
      </c>
      <c r="C1734" s="37">
        <v>31.965088255695299</v>
      </c>
      <c r="D1734" s="37">
        <v>-81.147519901531595</v>
      </c>
      <c r="E1734" s="38">
        <v>44504</v>
      </c>
      <c r="F1734" s="39">
        <v>0.41388888888888892</v>
      </c>
      <c r="G1734" s="37">
        <v>7</v>
      </c>
      <c r="H1734" s="37" t="s">
        <v>28</v>
      </c>
      <c r="I1734" s="37" t="s">
        <v>41</v>
      </c>
      <c r="J1734" s="37" t="s">
        <v>246</v>
      </c>
      <c r="K1734" s="37">
        <v>241960</v>
      </c>
      <c r="L1734" s="37" t="s">
        <v>30</v>
      </c>
      <c r="N1734" s="37">
        <v>241960</v>
      </c>
    </row>
    <row r="1735" spans="1:14">
      <c r="A1735" s="37" t="s">
        <v>98</v>
      </c>
      <c r="B1735" s="37" t="s">
        <v>271</v>
      </c>
      <c r="C1735" s="37">
        <v>31.960469757479</v>
      </c>
      <c r="D1735" s="37">
        <v>-81.146899290900805</v>
      </c>
      <c r="E1735" s="38">
        <v>44504</v>
      </c>
      <c r="F1735" s="39">
        <v>0.42708333333333331</v>
      </c>
      <c r="G1735" s="37">
        <v>7</v>
      </c>
      <c r="H1735" s="37" t="s">
        <v>28</v>
      </c>
      <c r="I1735" s="37" t="s">
        <v>41</v>
      </c>
      <c r="J1735" s="37" t="s">
        <v>246</v>
      </c>
      <c r="K1735" s="37">
        <v>241960</v>
      </c>
      <c r="L1735" s="37" t="s">
        <v>30</v>
      </c>
      <c r="N1735" s="37">
        <v>241960</v>
      </c>
    </row>
    <row r="1736" spans="1:14">
      <c r="A1736" s="37" t="s">
        <v>99</v>
      </c>
      <c r="B1736" s="37" t="s">
        <v>273</v>
      </c>
      <c r="C1736" s="37">
        <v>31.962537110374502</v>
      </c>
      <c r="D1736" s="37">
        <v>-81.147392967775104</v>
      </c>
      <c r="E1736" s="38">
        <v>44504</v>
      </c>
      <c r="F1736" s="39">
        <v>0.4201388888888889</v>
      </c>
      <c r="G1736" s="37">
        <v>7</v>
      </c>
      <c r="H1736" s="37" t="s">
        <v>28</v>
      </c>
      <c r="I1736" s="37" t="s">
        <v>41</v>
      </c>
      <c r="J1736" s="37" t="s">
        <v>246</v>
      </c>
      <c r="K1736" s="37">
        <v>241960</v>
      </c>
      <c r="L1736" s="37" t="s">
        <v>30</v>
      </c>
      <c r="N1736" s="37">
        <v>241960</v>
      </c>
    </row>
    <row r="1737" spans="1:14">
      <c r="A1737" s="37" t="s">
        <v>95</v>
      </c>
      <c r="B1737" s="37" t="s">
        <v>270</v>
      </c>
      <c r="C1737" s="37">
        <v>31.963787302923901</v>
      </c>
      <c r="D1737" s="37">
        <v>-81.151052120510599</v>
      </c>
      <c r="E1737" s="38">
        <v>44505</v>
      </c>
      <c r="G1737" s="37">
        <v>0</v>
      </c>
      <c r="H1737" s="37" t="s">
        <v>28</v>
      </c>
      <c r="I1737" s="37" t="s">
        <v>29</v>
      </c>
      <c r="J1737" s="37" t="s">
        <v>241</v>
      </c>
      <c r="K1737" s="37">
        <v>310</v>
      </c>
      <c r="L1737" s="37" t="s">
        <v>30</v>
      </c>
      <c r="M1737" s="37">
        <v>18</v>
      </c>
      <c r="N1737" s="37">
        <v>160000</v>
      </c>
    </row>
    <row r="1738" spans="1:14">
      <c r="A1738" s="37" t="s">
        <v>96</v>
      </c>
      <c r="B1738" s="37" t="s">
        <v>271</v>
      </c>
      <c r="C1738" s="37">
        <v>31.960840000000001</v>
      </c>
      <c r="D1738" s="37">
        <v>-81.146439999999998</v>
      </c>
      <c r="E1738" s="38">
        <v>44505</v>
      </c>
      <c r="G1738" s="37">
        <v>0</v>
      </c>
      <c r="H1738" s="37" t="s">
        <v>28</v>
      </c>
      <c r="I1738" s="37" t="s">
        <v>29</v>
      </c>
      <c r="J1738" s="37" t="s">
        <v>241</v>
      </c>
      <c r="K1738" s="37">
        <v>160000</v>
      </c>
      <c r="L1738" s="37" t="s">
        <v>30</v>
      </c>
      <c r="M1738" s="37">
        <v>18</v>
      </c>
      <c r="N1738" s="37">
        <v>160000</v>
      </c>
    </row>
    <row r="1739" spans="1:14">
      <c r="A1739" s="37" t="s">
        <v>100</v>
      </c>
      <c r="B1739" s="37" t="s">
        <v>274</v>
      </c>
      <c r="C1739" s="37">
        <v>31.970700000000001</v>
      </c>
      <c r="D1739" s="37">
        <v>-81.114040000000003</v>
      </c>
      <c r="E1739" s="38">
        <v>44505</v>
      </c>
      <c r="G1739" s="37">
        <v>0</v>
      </c>
      <c r="H1739" s="37" t="s">
        <v>28</v>
      </c>
      <c r="I1739" s="37" t="s">
        <v>29</v>
      </c>
      <c r="J1739" s="37" t="s">
        <v>241</v>
      </c>
      <c r="K1739" s="37">
        <v>490</v>
      </c>
      <c r="L1739" s="37" t="s">
        <v>30</v>
      </c>
      <c r="M1739" s="37">
        <v>18</v>
      </c>
      <c r="N1739" s="37">
        <v>160000</v>
      </c>
    </row>
    <row r="1740" spans="1:14">
      <c r="A1740" s="37" t="s">
        <v>101</v>
      </c>
      <c r="B1740" s="37">
        <v>0</v>
      </c>
      <c r="C1740" s="37">
        <v>31.948650000000001</v>
      </c>
      <c r="D1740" s="37">
        <v>-81.134820000000005</v>
      </c>
      <c r="E1740" s="38">
        <v>44505</v>
      </c>
      <c r="G1740" s="37">
        <v>0</v>
      </c>
      <c r="H1740" s="37" t="s">
        <v>28</v>
      </c>
      <c r="I1740" s="37" t="s">
        <v>29</v>
      </c>
      <c r="J1740" s="37" t="s">
        <v>241</v>
      </c>
      <c r="K1740" s="37">
        <v>20</v>
      </c>
      <c r="L1740" s="37" t="s">
        <v>30</v>
      </c>
      <c r="M1740" s="37">
        <v>18</v>
      </c>
      <c r="N1740" s="37">
        <v>160000</v>
      </c>
    </row>
    <row r="1741" spans="1:14">
      <c r="A1741" s="37" t="s">
        <v>102</v>
      </c>
      <c r="B1741" s="37">
        <v>0</v>
      </c>
      <c r="C1741" s="37">
        <v>31.920480000000001</v>
      </c>
      <c r="D1741" s="37">
        <v>-81.109859999999998</v>
      </c>
      <c r="E1741" s="38">
        <v>44505</v>
      </c>
      <c r="G1741" s="37">
        <v>0</v>
      </c>
      <c r="H1741" s="37" t="s">
        <v>28</v>
      </c>
      <c r="I1741" s="37" t="s">
        <v>29</v>
      </c>
      <c r="J1741" s="37" t="s">
        <v>241</v>
      </c>
      <c r="K1741" s="37">
        <v>18</v>
      </c>
      <c r="L1741" s="37" t="s">
        <v>30</v>
      </c>
      <c r="M1741" s="37">
        <v>18</v>
      </c>
      <c r="N1741" s="37">
        <v>160000</v>
      </c>
    </row>
    <row r="1742" spans="1:14">
      <c r="A1742" s="37" t="s">
        <v>95</v>
      </c>
      <c r="B1742" s="37" t="s">
        <v>270</v>
      </c>
      <c r="C1742" s="37">
        <v>31.963787302923901</v>
      </c>
      <c r="D1742" s="37">
        <v>-81.151052120510599</v>
      </c>
      <c r="E1742" s="38">
        <v>44506</v>
      </c>
      <c r="G1742" s="37">
        <v>0</v>
      </c>
      <c r="H1742" s="37" t="s">
        <v>28</v>
      </c>
      <c r="I1742" s="37" t="s">
        <v>29</v>
      </c>
      <c r="J1742" s="37" t="s">
        <v>241</v>
      </c>
      <c r="K1742" s="37">
        <v>22000</v>
      </c>
      <c r="L1742" s="37" t="s">
        <v>30</v>
      </c>
      <c r="M1742" s="37">
        <v>18</v>
      </c>
      <c r="N1742" s="37">
        <v>160000</v>
      </c>
    </row>
    <row r="1743" spans="1:14">
      <c r="A1743" s="37" t="s">
        <v>95</v>
      </c>
      <c r="B1743" s="37" t="s">
        <v>270</v>
      </c>
      <c r="C1743" s="37">
        <v>31.963787302923901</v>
      </c>
      <c r="D1743" s="37">
        <v>-81.151052120510599</v>
      </c>
      <c r="E1743" s="38">
        <v>44507</v>
      </c>
      <c r="G1743" s="37">
        <v>0</v>
      </c>
      <c r="H1743" s="37" t="s">
        <v>28</v>
      </c>
      <c r="I1743" s="37" t="s">
        <v>29</v>
      </c>
      <c r="J1743" s="37" t="s">
        <v>241</v>
      </c>
      <c r="K1743" s="37">
        <v>2400</v>
      </c>
      <c r="L1743" s="37" t="s">
        <v>30</v>
      </c>
      <c r="M1743" s="37">
        <v>18</v>
      </c>
      <c r="N1743" s="37">
        <v>160000</v>
      </c>
    </row>
    <row r="1744" spans="1:14">
      <c r="A1744" s="37" t="s">
        <v>96</v>
      </c>
      <c r="B1744" s="37" t="s">
        <v>271</v>
      </c>
      <c r="C1744" s="37">
        <v>31.960840000000001</v>
      </c>
      <c r="D1744" s="37">
        <v>-81.146439999999998</v>
      </c>
      <c r="E1744" s="38">
        <v>44507</v>
      </c>
      <c r="G1744" s="37">
        <v>0</v>
      </c>
      <c r="H1744" s="37" t="s">
        <v>28</v>
      </c>
      <c r="I1744" s="37" t="s">
        <v>29</v>
      </c>
      <c r="J1744" s="37" t="s">
        <v>241</v>
      </c>
      <c r="K1744" s="37">
        <v>35000</v>
      </c>
      <c r="L1744" s="37" t="s">
        <v>30</v>
      </c>
      <c r="M1744" s="37">
        <v>18</v>
      </c>
      <c r="N1744" s="37">
        <v>160000</v>
      </c>
    </row>
    <row r="1745" spans="1:14">
      <c r="A1745" s="37" t="s">
        <v>96</v>
      </c>
      <c r="B1745" s="37" t="s">
        <v>271</v>
      </c>
      <c r="C1745" s="37">
        <v>31.960840000000001</v>
      </c>
      <c r="D1745" s="37">
        <v>-81.146439999999998</v>
      </c>
      <c r="E1745" s="38">
        <v>44508</v>
      </c>
      <c r="G1745" s="37">
        <v>1</v>
      </c>
      <c r="H1745" s="37" t="s">
        <v>28</v>
      </c>
      <c r="I1745" s="37" t="s">
        <v>29</v>
      </c>
      <c r="J1745" s="37" t="s">
        <v>241</v>
      </c>
      <c r="K1745" s="37">
        <v>24000</v>
      </c>
      <c r="L1745" s="37" t="s">
        <v>30</v>
      </c>
      <c r="M1745" s="37">
        <v>18</v>
      </c>
      <c r="N1745" s="37">
        <v>160000</v>
      </c>
    </row>
    <row r="1746" spans="1:14">
      <c r="A1746" s="37" t="s">
        <v>97</v>
      </c>
      <c r="B1746" s="37" t="s">
        <v>272</v>
      </c>
      <c r="C1746" s="37">
        <v>31.965088255695299</v>
      </c>
      <c r="D1746" s="37">
        <v>-81.147519901531595</v>
      </c>
      <c r="E1746" s="38">
        <v>44508</v>
      </c>
      <c r="F1746" s="39">
        <v>0.39930555555555558</v>
      </c>
      <c r="G1746" s="37">
        <v>1</v>
      </c>
      <c r="H1746" s="37" t="s">
        <v>28</v>
      </c>
      <c r="I1746" s="37" t="s">
        <v>41</v>
      </c>
      <c r="J1746" s="37" t="s">
        <v>246</v>
      </c>
      <c r="K1746" s="37">
        <v>4650</v>
      </c>
      <c r="L1746" s="37" t="s">
        <v>30</v>
      </c>
      <c r="N1746" s="37">
        <v>241960</v>
      </c>
    </row>
    <row r="1747" spans="1:14">
      <c r="A1747" s="37" t="s">
        <v>103</v>
      </c>
      <c r="B1747" s="37" t="s">
        <v>275</v>
      </c>
      <c r="C1747" s="37">
        <v>31.968259286384601</v>
      </c>
      <c r="D1747" s="37">
        <v>-81.146825596679705</v>
      </c>
      <c r="E1747" s="38">
        <v>44508</v>
      </c>
      <c r="F1747" s="39">
        <v>0.39583333333333331</v>
      </c>
      <c r="G1747" s="37">
        <v>1</v>
      </c>
      <c r="H1747" s="37" t="s">
        <v>28</v>
      </c>
      <c r="I1747" s="37" t="s">
        <v>41</v>
      </c>
      <c r="J1747" s="37" t="s">
        <v>246</v>
      </c>
      <c r="K1747" s="37">
        <v>5760</v>
      </c>
      <c r="L1747" s="37" t="s">
        <v>30</v>
      </c>
    </row>
    <row r="1748" spans="1:14">
      <c r="A1748" s="37" t="s">
        <v>104</v>
      </c>
      <c r="B1748" s="37" t="s">
        <v>276</v>
      </c>
      <c r="C1748" s="37">
        <v>31.9708405741472</v>
      </c>
      <c r="D1748" s="37">
        <v>-81.146963696471602</v>
      </c>
      <c r="E1748" s="38">
        <v>44508</v>
      </c>
      <c r="G1748" s="37">
        <v>1</v>
      </c>
      <c r="H1748" s="37" t="s">
        <v>28</v>
      </c>
      <c r="I1748" s="37" t="s">
        <v>29</v>
      </c>
      <c r="J1748" s="37" t="s">
        <v>241</v>
      </c>
      <c r="K1748" s="37">
        <v>1700</v>
      </c>
      <c r="L1748" s="37" t="s">
        <v>30</v>
      </c>
      <c r="M1748" s="37">
        <v>18</v>
      </c>
      <c r="N1748" s="37">
        <v>160000</v>
      </c>
    </row>
    <row r="1749" spans="1:14">
      <c r="A1749" s="37" t="s">
        <v>98</v>
      </c>
      <c r="B1749" s="37" t="s">
        <v>271</v>
      </c>
      <c r="C1749" s="37">
        <v>31.960469757479</v>
      </c>
      <c r="D1749" s="37">
        <v>-81.146899290900805</v>
      </c>
      <c r="E1749" s="38">
        <v>44508</v>
      </c>
      <c r="F1749" s="39">
        <v>0.40972222222222227</v>
      </c>
      <c r="G1749" s="37">
        <v>1</v>
      </c>
      <c r="H1749" s="37" t="s">
        <v>28</v>
      </c>
      <c r="I1749" s="37" t="s">
        <v>41</v>
      </c>
      <c r="J1749" s="37" t="s">
        <v>246</v>
      </c>
      <c r="K1749" s="37">
        <v>5040</v>
      </c>
      <c r="L1749" s="37" t="s">
        <v>30</v>
      </c>
      <c r="N1749" s="37">
        <v>241960</v>
      </c>
    </row>
    <row r="1750" spans="1:14">
      <c r="A1750" s="37" t="s">
        <v>100</v>
      </c>
      <c r="B1750" s="37" t="s">
        <v>274</v>
      </c>
      <c r="C1750" s="37">
        <v>31.970700000000001</v>
      </c>
      <c r="D1750" s="37">
        <v>-81.114040000000003</v>
      </c>
      <c r="E1750" s="38">
        <v>44508</v>
      </c>
      <c r="G1750" s="37">
        <v>1</v>
      </c>
      <c r="H1750" s="37" t="s">
        <v>28</v>
      </c>
      <c r="I1750" s="37" t="s">
        <v>29</v>
      </c>
      <c r="J1750" s="37" t="s">
        <v>241</v>
      </c>
      <c r="K1750" s="37">
        <v>330</v>
      </c>
      <c r="L1750" s="37" t="s">
        <v>30</v>
      </c>
      <c r="M1750" s="37">
        <v>18</v>
      </c>
      <c r="N1750" s="37">
        <v>160000</v>
      </c>
    </row>
    <row r="1751" spans="1:14">
      <c r="A1751" s="37" t="s">
        <v>101</v>
      </c>
      <c r="B1751" s="37">
        <v>0</v>
      </c>
      <c r="C1751" s="37">
        <v>31.948650000000001</v>
      </c>
      <c r="D1751" s="37">
        <v>-81.134820000000005</v>
      </c>
      <c r="E1751" s="38">
        <v>44508</v>
      </c>
      <c r="G1751" s="37">
        <v>1</v>
      </c>
      <c r="H1751" s="37" t="s">
        <v>28</v>
      </c>
      <c r="I1751" s="37" t="s">
        <v>29</v>
      </c>
      <c r="J1751" s="37" t="s">
        <v>241</v>
      </c>
      <c r="K1751" s="37">
        <v>18</v>
      </c>
      <c r="L1751" s="37" t="s">
        <v>30</v>
      </c>
      <c r="M1751" s="37">
        <v>18</v>
      </c>
      <c r="N1751" s="37">
        <v>160000</v>
      </c>
    </row>
    <row r="1752" spans="1:14">
      <c r="A1752" s="37" t="s">
        <v>102</v>
      </c>
      <c r="B1752" s="37">
        <v>0</v>
      </c>
      <c r="C1752" s="37">
        <v>31.920480000000001</v>
      </c>
      <c r="D1752" s="37">
        <v>-81.109859999999998</v>
      </c>
      <c r="E1752" s="38">
        <v>44508</v>
      </c>
      <c r="G1752" s="37">
        <v>1</v>
      </c>
      <c r="H1752" s="37" t="s">
        <v>28</v>
      </c>
      <c r="I1752" s="37" t="s">
        <v>29</v>
      </c>
      <c r="J1752" s="37" t="s">
        <v>241</v>
      </c>
      <c r="K1752" s="37">
        <v>18</v>
      </c>
      <c r="L1752" s="37" t="s">
        <v>30</v>
      </c>
      <c r="M1752" s="37">
        <v>18</v>
      </c>
      <c r="N1752" s="37">
        <v>160000</v>
      </c>
    </row>
    <row r="1753" spans="1:14">
      <c r="A1753" s="37" t="s">
        <v>99</v>
      </c>
      <c r="B1753" s="37" t="s">
        <v>273</v>
      </c>
      <c r="C1753" s="37">
        <v>31.962537110374502</v>
      </c>
      <c r="D1753" s="37">
        <v>-81.147392967775104</v>
      </c>
      <c r="E1753" s="38">
        <v>44508</v>
      </c>
      <c r="F1753" s="39">
        <v>0.40486111111111112</v>
      </c>
      <c r="G1753" s="37">
        <v>1</v>
      </c>
      <c r="H1753" s="37" t="s">
        <v>28</v>
      </c>
      <c r="I1753" s="37" t="s">
        <v>41</v>
      </c>
      <c r="J1753" s="37" t="s">
        <v>246</v>
      </c>
      <c r="K1753" s="37">
        <v>3050</v>
      </c>
      <c r="L1753" s="37" t="s">
        <v>30</v>
      </c>
      <c r="N1753" s="37">
        <v>241960</v>
      </c>
    </row>
    <row r="1754" spans="1:14">
      <c r="A1754" s="37" t="s">
        <v>96</v>
      </c>
      <c r="B1754" s="37" t="s">
        <v>271</v>
      </c>
      <c r="C1754" s="37">
        <v>31.960840000000001</v>
      </c>
      <c r="D1754" s="37">
        <v>-81.146439999999998</v>
      </c>
      <c r="E1754" s="38">
        <v>44509</v>
      </c>
      <c r="G1754" s="37">
        <v>2</v>
      </c>
      <c r="H1754" s="37" t="s">
        <v>28</v>
      </c>
      <c r="I1754" s="37" t="s">
        <v>29</v>
      </c>
      <c r="J1754" s="37" t="s">
        <v>241</v>
      </c>
      <c r="K1754" s="37">
        <v>4900</v>
      </c>
      <c r="L1754" s="37" t="s">
        <v>30</v>
      </c>
      <c r="M1754" s="37">
        <v>18</v>
      </c>
      <c r="N1754" s="37">
        <v>160000</v>
      </c>
    </row>
    <row r="1755" spans="1:14">
      <c r="A1755" s="37" t="s">
        <v>104</v>
      </c>
      <c r="B1755" s="37" t="s">
        <v>276</v>
      </c>
      <c r="C1755" s="37">
        <v>31.9708405741472</v>
      </c>
      <c r="D1755" s="37">
        <v>-81.146963696471602</v>
      </c>
      <c r="E1755" s="38">
        <v>44509</v>
      </c>
      <c r="G1755" s="37">
        <v>2</v>
      </c>
      <c r="H1755" s="37" t="s">
        <v>28</v>
      </c>
      <c r="I1755" s="37" t="s">
        <v>29</v>
      </c>
      <c r="J1755" s="37" t="s">
        <v>241</v>
      </c>
      <c r="K1755" s="37">
        <v>2300</v>
      </c>
      <c r="L1755" s="37" t="s">
        <v>30</v>
      </c>
      <c r="M1755" s="37">
        <v>18</v>
      </c>
      <c r="N1755" s="37">
        <v>160000</v>
      </c>
    </row>
    <row r="1756" spans="1:14">
      <c r="A1756" s="37" t="s">
        <v>96</v>
      </c>
      <c r="B1756" s="37" t="s">
        <v>271</v>
      </c>
      <c r="C1756" s="37">
        <v>31.960840000000001</v>
      </c>
      <c r="D1756" s="37">
        <v>-81.146439999999998</v>
      </c>
      <c r="E1756" s="38">
        <v>44510</v>
      </c>
      <c r="G1756" s="37">
        <v>3</v>
      </c>
      <c r="H1756" s="37" t="s">
        <v>28</v>
      </c>
      <c r="I1756" s="37" t="s">
        <v>29</v>
      </c>
      <c r="J1756" s="37" t="s">
        <v>241</v>
      </c>
      <c r="K1756" s="37">
        <v>2400</v>
      </c>
      <c r="L1756" s="37" t="s">
        <v>30</v>
      </c>
      <c r="M1756" s="37">
        <v>18</v>
      </c>
      <c r="N1756" s="37">
        <v>160000</v>
      </c>
    </row>
    <row r="1757" spans="1:14">
      <c r="A1757" s="37" t="s">
        <v>104</v>
      </c>
      <c r="B1757" s="37" t="s">
        <v>276</v>
      </c>
      <c r="C1757" s="37">
        <v>31.9708405741472</v>
      </c>
      <c r="D1757" s="37">
        <v>-81.146963696471602</v>
      </c>
      <c r="E1757" s="38">
        <v>44510</v>
      </c>
      <c r="G1757" s="37">
        <v>3</v>
      </c>
      <c r="H1757" s="37" t="s">
        <v>28</v>
      </c>
      <c r="I1757" s="37" t="s">
        <v>29</v>
      </c>
      <c r="J1757" s="37" t="s">
        <v>241</v>
      </c>
      <c r="K1757" s="37">
        <v>220</v>
      </c>
      <c r="L1757" s="37" t="s">
        <v>30</v>
      </c>
      <c r="M1757" s="37">
        <v>18</v>
      </c>
      <c r="N1757" s="37">
        <v>160000</v>
      </c>
    </row>
    <row r="1758" spans="1:14">
      <c r="A1758" s="37" t="s">
        <v>97</v>
      </c>
      <c r="B1758" s="37" t="s">
        <v>272</v>
      </c>
      <c r="C1758" s="37">
        <v>31.965088255695299</v>
      </c>
      <c r="D1758" s="37">
        <v>-81.147519901531595</v>
      </c>
      <c r="E1758" s="38">
        <v>44512</v>
      </c>
      <c r="F1758" s="39">
        <v>0.49722222222222223</v>
      </c>
      <c r="G1758" s="37">
        <v>5</v>
      </c>
      <c r="H1758" s="37" t="s">
        <v>28</v>
      </c>
      <c r="I1758" s="37" t="s">
        <v>41</v>
      </c>
      <c r="J1758" s="37" t="s">
        <v>246</v>
      </c>
      <c r="K1758" s="37">
        <v>1850</v>
      </c>
      <c r="L1758" s="37" t="s">
        <v>30</v>
      </c>
      <c r="N1758" s="37">
        <v>241960</v>
      </c>
    </row>
    <row r="1759" spans="1:14">
      <c r="A1759" s="37" t="s">
        <v>103</v>
      </c>
      <c r="B1759" s="37" t="s">
        <v>275</v>
      </c>
      <c r="C1759" s="37">
        <v>31.968259286384601</v>
      </c>
      <c r="D1759" s="37">
        <v>-81.146825596679705</v>
      </c>
      <c r="E1759" s="38">
        <v>44512</v>
      </c>
      <c r="F1759" s="39">
        <v>0.49305555555555558</v>
      </c>
      <c r="G1759" s="37">
        <v>5</v>
      </c>
      <c r="H1759" s="37" t="s">
        <v>28</v>
      </c>
      <c r="I1759" s="37" t="s">
        <v>41</v>
      </c>
      <c r="J1759" s="37" t="s">
        <v>246</v>
      </c>
      <c r="K1759" s="37">
        <v>1450</v>
      </c>
      <c r="L1759" s="37" t="s">
        <v>30</v>
      </c>
    </row>
    <row r="1760" spans="1:14">
      <c r="A1760" s="37" t="s">
        <v>98</v>
      </c>
      <c r="B1760" s="37" t="s">
        <v>271</v>
      </c>
      <c r="C1760" s="37">
        <v>31.960469757479</v>
      </c>
      <c r="D1760" s="37">
        <v>-81.146899290900805</v>
      </c>
      <c r="E1760" s="38">
        <v>44512</v>
      </c>
      <c r="F1760" s="39">
        <v>0.50416666666666665</v>
      </c>
      <c r="G1760" s="37">
        <v>5</v>
      </c>
      <c r="H1760" s="37" t="s">
        <v>28</v>
      </c>
      <c r="I1760" s="37" t="s">
        <v>41</v>
      </c>
      <c r="J1760" s="37" t="s">
        <v>246</v>
      </c>
      <c r="K1760" s="37">
        <v>4410</v>
      </c>
      <c r="L1760" s="37" t="s">
        <v>30</v>
      </c>
      <c r="N1760" s="37">
        <v>241960</v>
      </c>
    </row>
    <row r="1761" spans="1:14">
      <c r="A1761" s="37" t="s">
        <v>99</v>
      </c>
      <c r="B1761" s="37" t="s">
        <v>273</v>
      </c>
      <c r="C1761" s="37">
        <v>31.962537110374502</v>
      </c>
      <c r="D1761" s="37">
        <v>-81.147392967775104</v>
      </c>
      <c r="E1761" s="38">
        <v>44512</v>
      </c>
      <c r="F1761" s="39">
        <v>0.50069444444444444</v>
      </c>
      <c r="G1761" s="37">
        <v>5</v>
      </c>
      <c r="H1761" s="37" t="s">
        <v>28</v>
      </c>
      <c r="I1761" s="37" t="s">
        <v>41</v>
      </c>
      <c r="J1761" s="37" t="s">
        <v>246</v>
      </c>
      <c r="K1761" s="37">
        <v>1990</v>
      </c>
      <c r="L1761" s="37" t="s">
        <v>30</v>
      </c>
      <c r="N1761" s="37">
        <v>241960</v>
      </c>
    </row>
    <row r="1762" spans="1:14">
      <c r="A1762" s="37" t="s">
        <v>97</v>
      </c>
      <c r="B1762" s="37" t="s">
        <v>272</v>
      </c>
      <c r="C1762" s="37">
        <v>31.965088255695299</v>
      </c>
      <c r="D1762" s="37">
        <v>-81.147519901531595</v>
      </c>
      <c r="E1762" s="38">
        <v>44516</v>
      </c>
      <c r="F1762" s="39">
        <v>0.54791666666666672</v>
      </c>
      <c r="G1762" s="37">
        <v>9</v>
      </c>
      <c r="H1762" s="37" t="s">
        <v>28</v>
      </c>
      <c r="I1762" s="37" t="s">
        <v>41</v>
      </c>
      <c r="J1762" s="37" t="s">
        <v>246</v>
      </c>
      <c r="K1762" s="37">
        <v>1350</v>
      </c>
      <c r="L1762" s="37" t="s">
        <v>30</v>
      </c>
      <c r="N1762" s="37">
        <v>241960</v>
      </c>
    </row>
    <row r="1763" spans="1:14">
      <c r="A1763" s="37" t="s">
        <v>103</v>
      </c>
      <c r="B1763" s="37" t="s">
        <v>275</v>
      </c>
      <c r="C1763" s="37">
        <v>31.968259286384601</v>
      </c>
      <c r="D1763" s="37">
        <v>-81.146825596679705</v>
      </c>
      <c r="E1763" s="38">
        <v>44516</v>
      </c>
      <c r="F1763" s="39">
        <v>0.5444444444444444</v>
      </c>
      <c r="G1763" s="37">
        <v>9</v>
      </c>
      <c r="H1763" s="37" t="s">
        <v>28</v>
      </c>
      <c r="I1763" s="37" t="s">
        <v>41</v>
      </c>
      <c r="J1763" s="37" t="s">
        <v>246</v>
      </c>
      <c r="K1763" s="37">
        <v>200</v>
      </c>
      <c r="L1763" s="37" t="s">
        <v>30</v>
      </c>
    </row>
    <row r="1764" spans="1:14">
      <c r="A1764" s="37" t="s">
        <v>98</v>
      </c>
      <c r="B1764" s="37" t="s">
        <v>271</v>
      </c>
      <c r="C1764" s="37">
        <v>31.960469757479</v>
      </c>
      <c r="D1764" s="37">
        <v>-81.146899290900805</v>
      </c>
      <c r="E1764" s="38">
        <v>44516</v>
      </c>
      <c r="F1764" s="39">
        <v>0.55347222222222225</v>
      </c>
      <c r="G1764" s="37">
        <v>9</v>
      </c>
      <c r="H1764" s="37" t="s">
        <v>28</v>
      </c>
      <c r="I1764" s="37" t="s">
        <v>41</v>
      </c>
      <c r="J1764" s="37" t="s">
        <v>246</v>
      </c>
      <c r="K1764" s="37">
        <v>6890</v>
      </c>
      <c r="L1764" s="37" t="s">
        <v>30</v>
      </c>
      <c r="N1764" s="37">
        <v>241960</v>
      </c>
    </row>
    <row r="1765" spans="1:14">
      <c r="A1765" s="37" t="s">
        <v>99</v>
      </c>
      <c r="B1765" s="37" t="s">
        <v>273</v>
      </c>
      <c r="C1765" s="37">
        <v>31.962537110374502</v>
      </c>
      <c r="D1765" s="37">
        <v>-81.147392967775104</v>
      </c>
      <c r="E1765" s="38">
        <v>44516</v>
      </c>
      <c r="F1765" s="39">
        <v>0.55069444444444449</v>
      </c>
      <c r="G1765" s="37">
        <v>9</v>
      </c>
      <c r="H1765" s="37" t="s">
        <v>28</v>
      </c>
      <c r="I1765" s="37" t="s">
        <v>41</v>
      </c>
      <c r="J1765" s="37" t="s">
        <v>246</v>
      </c>
      <c r="K1765" s="37">
        <v>3270</v>
      </c>
      <c r="L1765" s="37" t="s">
        <v>30</v>
      </c>
      <c r="N1765" s="37">
        <v>241960</v>
      </c>
    </row>
    <row r="1766" spans="1:14">
      <c r="A1766" s="37" t="s">
        <v>96</v>
      </c>
      <c r="B1766" s="37" t="s">
        <v>271</v>
      </c>
      <c r="C1766" s="37">
        <v>31.960840000000001</v>
      </c>
      <c r="D1766" s="37">
        <v>-81.146439999999998</v>
      </c>
      <c r="E1766" s="38">
        <v>44517</v>
      </c>
      <c r="G1766" s="37">
        <v>10</v>
      </c>
      <c r="H1766" s="37" t="s">
        <v>28</v>
      </c>
      <c r="I1766" s="37" t="s">
        <v>29</v>
      </c>
      <c r="J1766" s="37" t="s">
        <v>241</v>
      </c>
      <c r="K1766" s="37">
        <v>24000</v>
      </c>
      <c r="L1766" s="37" t="s">
        <v>30</v>
      </c>
      <c r="M1766" s="37">
        <v>18</v>
      </c>
      <c r="N1766" s="37">
        <v>160000</v>
      </c>
    </row>
    <row r="1767" spans="1:14">
      <c r="A1767" s="37" t="s">
        <v>104</v>
      </c>
      <c r="B1767" s="37" t="s">
        <v>276</v>
      </c>
      <c r="C1767" s="37">
        <v>31.9708405741472</v>
      </c>
      <c r="D1767" s="37">
        <v>-81.146963696471602</v>
      </c>
      <c r="E1767" s="38">
        <v>44517</v>
      </c>
      <c r="G1767" s="37">
        <v>10</v>
      </c>
      <c r="H1767" s="37" t="s">
        <v>28</v>
      </c>
      <c r="I1767" s="37" t="s">
        <v>29</v>
      </c>
      <c r="J1767" s="37" t="s">
        <v>241</v>
      </c>
      <c r="K1767" s="37">
        <v>130</v>
      </c>
      <c r="L1767" s="37" t="s">
        <v>30</v>
      </c>
      <c r="M1767" s="37">
        <v>18</v>
      </c>
      <c r="N1767" s="37">
        <v>160000</v>
      </c>
    </row>
    <row r="1768" spans="1:14">
      <c r="A1768" s="37" t="s">
        <v>96</v>
      </c>
      <c r="B1768" s="37" t="s">
        <v>271</v>
      </c>
      <c r="C1768" s="37">
        <v>31.960840000000001</v>
      </c>
      <c r="D1768" s="37">
        <v>-81.146439999999998</v>
      </c>
      <c r="E1768" s="38">
        <v>44522</v>
      </c>
      <c r="G1768" s="37">
        <v>15</v>
      </c>
      <c r="H1768" s="37" t="s">
        <v>28</v>
      </c>
      <c r="I1768" s="37" t="s">
        <v>29</v>
      </c>
      <c r="J1768" s="37" t="s">
        <v>241</v>
      </c>
      <c r="K1768" s="37">
        <v>2300</v>
      </c>
      <c r="L1768" s="37" t="s">
        <v>30</v>
      </c>
      <c r="M1768" s="37">
        <v>18</v>
      </c>
      <c r="N1768" s="37">
        <v>160000</v>
      </c>
    </row>
    <row r="1769" spans="1:14">
      <c r="A1769" s="37" t="s">
        <v>97</v>
      </c>
      <c r="B1769" s="37" t="s">
        <v>272</v>
      </c>
      <c r="C1769" s="37">
        <v>31.965088255695299</v>
      </c>
      <c r="D1769" s="37">
        <v>-81.147519901531595</v>
      </c>
      <c r="E1769" s="38">
        <v>44522</v>
      </c>
      <c r="F1769" s="39">
        <v>0.57986111111111105</v>
      </c>
      <c r="G1769" s="37">
        <v>15</v>
      </c>
      <c r="H1769" s="37" t="s">
        <v>28</v>
      </c>
      <c r="I1769" s="37" t="s">
        <v>41</v>
      </c>
      <c r="J1769" s="37" t="s">
        <v>246</v>
      </c>
      <c r="K1769" s="37">
        <v>200</v>
      </c>
      <c r="L1769" s="37" t="s">
        <v>30</v>
      </c>
      <c r="N1769" s="37">
        <v>241960</v>
      </c>
    </row>
    <row r="1770" spans="1:14">
      <c r="A1770" s="37" t="s">
        <v>103</v>
      </c>
      <c r="B1770" s="37" t="s">
        <v>275</v>
      </c>
      <c r="C1770" s="37">
        <v>31.968259286384601</v>
      </c>
      <c r="D1770" s="37">
        <v>-81.146825596679705</v>
      </c>
      <c r="E1770" s="38">
        <v>44522</v>
      </c>
      <c r="F1770" s="39">
        <v>0.57430555555555551</v>
      </c>
      <c r="G1770" s="37">
        <v>15</v>
      </c>
      <c r="H1770" s="37" t="s">
        <v>28</v>
      </c>
      <c r="I1770" s="37" t="s">
        <v>41</v>
      </c>
      <c r="J1770" s="37" t="s">
        <v>246</v>
      </c>
      <c r="K1770" s="37">
        <v>3500</v>
      </c>
      <c r="L1770" s="37" t="s">
        <v>30</v>
      </c>
    </row>
    <row r="1771" spans="1:14">
      <c r="A1771" s="37" t="s">
        <v>84</v>
      </c>
      <c r="B1771" s="37" t="s">
        <v>260</v>
      </c>
      <c r="C1771" s="37">
        <v>32.007800000000003</v>
      </c>
      <c r="D1771" s="37">
        <v>-81.109399999999994</v>
      </c>
      <c r="E1771" s="38">
        <v>44522</v>
      </c>
      <c r="F1771" s="39">
        <v>0.5083333333333333</v>
      </c>
      <c r="G1771" s="37">
        <v>15</v>
      </c>
      <c r="H1771" s="37" t="s">
        <v>28</v>
      </c>
      <c r="I1771" s="37" t="s">
        <v>41</v>
      </c>
      <c r="J1771" s="37" t="s">
        <v>246</v>
      </c>
      <c r="K1771" s="37">
        <v>980</v>
      </c>
      <c r="L1771" s="37" t="s">
        <v>30</v>
      </c>
      <c r="N1771" s="37">
        <v>2419.6</v>
      </c>
    </row>
    <row r="1772" spans="1:14">
      <c r="A1772" s="37" t="s">
        <v>85</v>
      </c>
      <c r="B1772" s="37" t="s">
        <v>261</v>
      </c>
      <c r="C1772" s="37">
        <v>32.005200000000002</v>
      </c>
      <c r="D1772" s="37">
        <v>-81.106399999999994</v>
      </c>
      <c r="E1772" s="38">
        <v>44522</v>
      </c>
      <c r="F1772" s="39">
        <v>0.51388888888888895</v>
      </c>
      <c r="G1772" s="37">
        <v>15</v>
      </c>
      <c r="H1772" s="37" t="s">
        <v>28</v>
      </c>
      <c r="I1772" s="37" t="s">
        <v>41</v>
      </c>
      <c r="J1772" s="37" t="s">
        <v>246</v>
      </c>
      <c r="K1772" s="37">
        <v>1890</v>
      </c>
      <c r="L1772" s="37" t="s">
        <v>30</v>
      </c>
      <c r="N1772" s="37">
        <v>2419.6</v>
      </c>
    </row>
    <row r="1773" spans="1:14">
      <c r="A1773" s="37" t="s">
        <v>86</v>
      </c>
      <c r="B1773" s="37" t="s">
        <v>262</v>
      </c>
      <c r="C1773" s="37">
        <v>32.000700000000002</v>
      </c>
      <c r="D1773" s="37">
        <v>-81.105000000000004</v>
      </c>
      <c r="E1773" s="38">
        <v>44522</v>
      </c>
      <c r="F1773" s="39">
        <v>0.51944444444444449</v>
      </c>
      <c r="G1773" s="37">
        <v>15</v>
      </c>
      <c r="H1773" s="37" t="s">
        <v>28</v>
      </c>
      <c r="I1773" s="37" t="s">
        <v>41</v>
      </c>
      <c r="J1773" s="37" t="s">
        <v>246</v>
      </c>
      <c r="K1773" s="37">
        <v>310</v>
      </c>
      <c r="L1773" s="37" t="s">
        <v>30</v>
      </c>
      <c r="N1773" s="37">
        <v>2419.6</v>
      </c>
    </row>
    <row r="1774" spans="1:14">
      <c r="A1774" s="37" t="s">
        <v>89</v>
      </c>
      <c r="B1774" s="37" t="s">
        <v>265</v>
      </c>
      <c r="C1774" s="37">
        <v>31.995100000000001</v>
      </c>
      <c r="D1774" s="37">
        <v>-81.110699999999994</v>
      </c>
      <c r="E1774" s="38">
        <v>44522</v>
      </c>
      <c r="F1774" s="39">
        <v>0.52430555555555558</v>
      </c>
      <c r="G1774" s="37">
        <v>15</v>
      </c>
      <c r="H1774" s="37" t="s">
        <v>28</v>
      </c>
      <c r="I1774" s="37" t="s">
        <v>41</v>
      </c>
      <c r="J1774" s="37" t="s">
        <v>246</v>
      </c>
      <c r="K1774" s="37">
        <v>980</v>
      </c>
      <c r="L1774" s="37" t="s">
        <v>30</v>
      </c>
      <c r="N1774" s="37">
        <v>2419.6</v>
      </c>
    </row>
    <row r="1775" spans="1:14">
      <c r="A1775" s="37" t="s">
        <v>90</v>
      </c>
      <c r="B1775" s="37" t="s">
        <v>266</v>
      </c>
      <c r="C1775" s="37">
        <v>31.9938</v>
      </c>
      <c r="D1775" s="37">
        <v>-81.112899999999996</v>
      </c>
      <c r="E1775" s="38">
        <v>44522</v>
      </c>
      <c r="F1775" s="39">
        <v>0.52847222222222223</v>
      </c>
      <c r="G1775" s="37">
        <v>15</v>
      </c>
      <c r="H1775" s="37" t="s">
        <v>28</v>
      </c>
      <c r="I1775" s="37" t="s">
        <v>41</v>
      </c>
      <c r="J1775" s="37" t="s">
        <v>246</v>
      </c>
      <c r="K1775" s="37">
        <v>1060</v>
      </c>
      <c r="L1775" s="37" t="s">
        <v>30</v>
      </c>
      <c r="N1775" s="37">
        <v>2419.6</v>
      </c>
    </row>
    <row r="1776" spans="1:14">
      <c r="A1776" s="37" t="s">
        <v>90</v>
      </c>
      <c r="B1776" s="37" t="s">
        <v>266</v>
      </c>
      <c r="C1776" s="37">
        <v>31.9938</v>
      </c>
      <c r="D1776" s="37">
        <v>-81.112899999999996</v>
      </c>
      <c r="E1776" s="38">
        <v>44522</v>
      </c>
      <c r="F1776" s="39">
        <v>0.52847222222222223</v>
      </c>
      <c r="G1776" s="37">
        <v>15</v>
      </c>
      <c r="H1776" s="37" t="s">
        <v>28</v>
      </c>
      <c r="I1776" s="37" t="s">
        <v>41</v>
      </c>
      <c r="J1776" s="37" t="s">
        <v>246</v>
      </c>
      <c r="K1776" s="37">
        <v>1210</v>
      </c>
      <c r="L1776" s="37" t="s">
        <v>30</v>
      </c>
      <c r="N1776" s="37">
        <v>2419.6</v>
      </c>
    </row>
    <row r="1777" spans="1:14">
      <c r="A1777" s="37" t="s">
        <v>91</v>
      </c>
      <c r="B1777" s="37" t="s">
        <v>267</v>
      </c>
      <c r="C1777" s="37">
        <v>31.990600000000001</v>
      </c>
      <c r="D1777" s="37">
        <v>-81.114400000000003</v>
      </c>
      <c r="E1777" s="38">
        <v>44522</v>
      </c>
      <c r="F1777" s="39">
        <v>0.53402777777777777</v>
      </c>
      <c r="G1777" s="37">
        <v>15</v>
      </c>
      <c r="H1777" s="37" t="s">
        <v>28</v>
      </c>
      <c r="I1777" s="37" t="s">
        <v>41</v>
      </c>
      <c r="J1777" s="37" t="s">
        <v>246</v>
      </c>
      <c r="K1777" s="37">
        <v>1340</v>
      </c>
      <c r="L1777" s="37" t="s">
        <v>30</v>
      </c>
      <c r="N1777" s="37">
        <v>2419.6</v>
      </c>
    </row>
    <row r="1778" spans="1:14">
      <c r="A1778" s="37" t="s">
        <v>92</v>
      </c>
      <c r="B1778" s="37" t="s">
        <v>249</v>
      </c>
      <c r="C1778" s="37">
        <v>31.986799999999999</v>
      </c>
      <c r="D1778" s="37">
        <v>-81.116500000000002</v>
      </c>
      <c r="E1778" s="38">
        <v>44522</v>
      </c>
      <c r="F1778" s="39">
        <v>0.53819444444444442</v>
      </c>
      <c r="G1778" s="37">
        <v>15</v>
      </c>
      <c r="H1778" s="37" t="s">
        <v>28</v>
      </c>
      <c r="I1778" s="37" t="s">
        <v>41</v>
      </c>
      <c r="J1778" s="37" t="s">
        <v>246</v>
      </c>
      <c r="K1778" s="37">
        <v>630</v>
      </c>
      <c r="L1778" s="37" t="s">
        <v>30</v>
      </c>
      <c r="N1778" s="37">
        <v>2419.6</v>
      </c>
    </row>
    <row r="1779" spans="1:14">
      <c r="A1779" s="37" t="s">
        <v>104</v>
      </c>
      <c r="B1779" s="37" t="s">
        <v>276</v>
      </c>
      <c r="C1779" s="37">
        <v>31.9708405741472</v>
      </c>
      <c r="D1779" s="37">
        <v>-81.146963696471602</v>
      </c>
      <c r="E1779" s="38">
        <v>44522</v>
      </c>
      <c r="G1779" s="37">
        <v>15</v>
      </c>
      <c r="H1779" s="37" t="s">
        <v>28</v>
      </c>
      <c r="I1779" s="37" t="s">
        <v>29</v>
      </c>
      <c r="J1779" s="37" t="s">
        <v>241</v>
      </c>
      <c r="K1779" s="37">
        <v>18</v>
      </c>
      <c r="L1779" s="37" t="s">
        <v>30</v>
      </c>
      <c r="M1779" s="37">
        <v>18</v>
      </c>
      <c r="N1779" s="37">
        <v>160000</v>
      </c>
    </row>
    <row r="1780" spans="1:14">
      <c r="A1780" s="37" t="s">
        <v>98</v>
      </c>
      <c r="B1780" s="37" t="s">
        <v>271</v>
      </c>
      <c r="C1780" s="37">
        <v>31.960469757479</v>
      </c>
      <c r="D1780" s="37">
        <v>-81.146899290900805</v>
      </c>
      <c r="E1780" s="38">
        <v>44522</v>
      </c>
      <c r="F1780" s="39">
        <v>0.58333333333333337</v>
      </c>
      <c r="G1780" s="37">
        <v>15</v>
      </c>
      <c r="H1780" s="37" t="s">
        <v>28</v>
      </c>
      <c r="I1780" s="37" t="s">
        <v>41</v>
      </c>
      <c r="J1780" s="37" t="s">
        <v>246</v>
      </c>
      <c r="K1780" s="37">
        <v>2010</v>
      </c>
      <c r="L1780" s="37" t="s">
        <v>30</v>
      </c>
      <c r="N1780" s="37">
        <v>241960</v>
      </c>
    </row>
    <row r="1781" spans="1:14">
      <c r="A1781" s="37" t="s">
        <v>99</v>
      </c>
      <c r="B1781" s="37" t="s">
        <v>273</v>
      </c>
      <c r="C1781" s="37">
        <v>31.962537110374502</v>
      </c>
      <c r="D1781" s="37">
        <v>-81.147392967775104</v>
      </c>
      <c r="E1781" s="38">
        <v>44522</v>
      </c>
      <c r="F1781" s="39">
        <v>0.58124999999999993</v>
      </c>
      <c r="G1781" s="37">
        <v>15</v>
      </c>
      <c r="H1781" s="37" t="s">
        <v>28</v>
      </c>
      <c r="I1781" s="37" t="s">
        <v>41</v>
      </c>
      <c r="J1781" s="37" t="s">
        <v>246</v>
      </c>
      <c r="K1781" s="37">
        <v>2650</v>
      </c>
      <c r="L1781" s="37" t="s">
        <v>30</v>
      </c>
      <c r="N1781" s="37">
        <v>241960</v>
      </c>
    </row>
    <row r="1782" spans="1:14">
      <c r="A1782" s="37" t="s">
        <v>83</v>
      </c>
      <c r="B1782" s="37" t="s">
        <v>259</v>
      </c>
      <c r="C1782" s="37">
        <v>31.975590428128601</v>
      </c>
      <c r="D1782" s="37">
        <v>-81.1385775065568</v>
      </c>
      <c r="E1782" s="38">
        <v>44523</v>
      </c>
      <c r="F1782" s="39">
        <v>0.58750000000000002</v>
      </c>
      <c r="G1782" s="37">
        <v>16</v>
      </c>
      <c r="H1782" s="37" t="s">
        <v>28</v>
      </c>
      <c r="I1782" s="37" t="s">
        <v>41</v>
      </c>
      <c r="J1782" s="37" t="s">
        <v>246</v>
      </c>
      <c r="K1782" s="37">
        <v>1314</v>
      </c>
      <c r="L1782" s="37" t="s">
        <v>30</v>
      </c>
      <c r="N1782" s="37">
        <v>24196</v>
      </c>
    </row>
    <row r="1783" spans="1:14">
      <c r="A1783" s="37" t="s">
        <v>60</v>
      </c>
      <c r="B1783" s="37" t="s">
        <v>254</v>
      </c>
      <c r="C1783" s="37">
        <v>32.030499465731999</v>
      </c>
      <c r="D1783" s="37">
        <v>-81.085066518624302</v>
      </c>
      <c r="E1783" s="38">
        <v>44532</v>
      </c>
      <c r="F1783" s="39">
        <v>0.48680555555555555</v>
      </c>
      <c r="G1783" s="37">
        <v>25</v>
      </c>
      <c r="H1783" s="37" t="s">
        <v>28</v>
      </c>
      <c r="I1783" s="37" t="s">
        <v>31</v>
      </c>
      <c r="J1783" s="37" t="s">
        <v>242</v>
      </c>
      <c r="K1783" s="37">
        <v>10</v>
      </c>
      <c r="L1783" s="37" t="s">
        <v>30</v>
      </c>
    </row>
    <row r="1784" spans="1:14">
      <c r="A1784" s="37" t="s">
        <v>60</v>
      </c>
      <c r="B1784" s="37" t="s">
        <v>254</v>
      </c>
      <c r="C1784" s="37">
        <v>32.030499465731999</v>
      </c>
      <c r="D1784" s="37">
        <v>-81.085066518624302</v>
      </c>
      <c r="E1784" s="38">
        <v>44532</v>
      </c>
      <c r="F1784" s="39">
        <v>0.48680555555555555</v>
      </c>
      <c r="G1784" s="37">
        <v>25</v>
      </c>
      <c r="H1784" s="37" t="s">
        <v>28</v>
      </c>
      <c r="I1784" s="37" t="s">
        <v>29</v>
      </c>
      <c r="J1784" s="37" t="s">
        <v>241</v>
      </c>
      <c r="K1784" s="37">
        <v>18</v>
      </c>
      <c r="L1784" s="37" t="s">
        <v>30</v>
      </c>
      <c r="M1784" s="37">
        <v>18</v>
      </c>
    </row>
    <row r="1785" spans="1:14">
      <c r="A1785" s="37" t="s">
        <v>60</v>
      </c>
      <c r="B1785" s="37" t="s">
        <v>254</v>
      </c>
      <c r="C1785" s="37">
        <v>32.030499465731999</v>
      </c>
      <c r="D1785" s="37">
        <v>-81.085066518624302</v>
      </c>
      <c r="E1785" s="38">
        <v>44532</v>
      </c>
      <c r="F1785" s="39">
        <v>0.48680555555555555</v>
      </c>
      <c r="G1785" s="37">
        <v>25</v>
      </c>
      <c r="H1785" s="37" t="s">
        <v>28</v>
      </c>
      <c r="I1785" s="37" t="s">
        <v>41</v>
      </c>
      <c r="J1785" s="37" t="s">
        <v>246</v>
      </c>
      <c r="K1785" s="37">
        <v>1223</v>
      </c>
      <c r="L1785" s="37" t="s">
        <v>30</v>
      </c>
    </row>
    <row r="1786" spans="1:14">
      <c r="A1786" s="37" t="s">
        <v>32</v>
      </c>
      <c r="B1786" s="37" t="s">
        <v>243</v>
      </c>
      <c r="C1786" s="37">
        <v>31.995887131649798</v>
      </c>
      <c r="D1786" s="37">
        <v>-81.090554392855694</v>
      </c>
      <c r="E1786" s="38">
        <v>44532</v>
      </c>
      <c r="F1786" s="39">
        <v>0.40138888888888885</v>
      </c>
      <c r="G1786" s="37">
        <v>25</v>
      </c>
      <c r="H1786" s="37" t="s">
        <v>28</v>
      </c>
      <c r="I1786" s="37" t="s">
        <v>29</v>
      </c>
      <c r="J1786" s="37" t="s">
        <v>241</v>
      </c>
      <c r="K1786" s="37">
        <v>20</v>
      </c>
      <c r="L1786" s="37" t="s">
        <v>30</v>
      </c>
    </row>
    <row r="1787" spans="1:14">
      <c r="A1787" s="37" t="s">
        <v>32</v>
      </c>
      <c r="B1787" s="37" t="s">
        <v>243</v>
      </c>
      <c r="C1787" s="37">
        <v>31.995887131649798</v>
      </c>
      <c r="D1787" s="37">
        <v>-81.090554392855694</v>
      </c>
      <c r="E1787" s="38">
        <v>44532</v>
      </c>
      <c r="F1787" s="39">
        <v>0.40138888888888885</v>
      </c>
      <c r="G1787" s="37">
        <v>25</v>
      </c>
      <c r="H1787" s="37" t="s">
        <v>28</v>
      </c>
      <c r="I1787" s="37" t="s">
        <v>31</v>
      </c>
      <c r="J1787" s="37" t="s">
        <v>242</v>
      </c>
      <c r="K1787" s="37">
        <v>109</v>
      </c>
      <c r="L1787" s="37" t="s">
        <v>30</v>
      </c>
    </row>
    <row r="1788" spans="1:14">
      <c r="A1788" s="37" t="s">
        <v>32</v>
      </c>
      <c r="B1788" s="37" t="s">
        <v>243</v>
      </c>
      <c r="C1788" s="37">
        <v>31.995887131649798</v>
      </c>
      <c r="D1788" s="37">
        <v>-81.090554392855694</v>
      </c>
      <c r="E1788" s="38">
        <v>44532</v>
      </c>
      <c r="F1788" s="39">
        <v>0.40138888888888885</v>
      </c>
      <c r="G1788" s="37">
        <v>25</v>
      </c>
      <c r="H1788" s="37" t="s">
        <v>28</v>
      </c>
      <c r="I1788" s="37" t="s">
        <v>41</v>
      </c>
      <c r="J1788" s="37" t="s">
        <v>246</v>
      </c>
      <c r="K1788" s="37">
        <v>1002</v>
      </c>
      <c r="L1788" s="37" t="s">
        <v>30</v>
      </c>
    </row>
    <row r="1789" spans="1:14">
      <c r="A1789" s="37" t="s">
        <v>53</v>
      </c>
      <c r="B1789" s="37" t="s">
        <v>250</v>
      </c>
      <c r="C1789" s="37">
        <v>31.994919130164199</v>
      </c>
      <c r="D1789" s="37">
        <v>-81.115763950040801</v>
      </c>
      <c r="E1789" s="38">
        <v>44532</v>
      </c>
      <c r="F1789" s="39">
        <v>0.42152777777777778</v>
      </c>
      <c r="G1789" s="37">
        <v>25</v>
      </c>
      <c r="H1789" s="37" t="s">
        <v>28</v>
      </c>
      <c r="I1789" s="37" t="s">
        <v>31</v>
      </c>
      <c r="J1789" s="37" t="s">
        <v>242</v>
      </c>
      <c r="K1789" s="37">
        <v>1464</v>
      </c>
      <c r="L1789" s="37" t="s">
        <v>30</v>
      </c>
    </row>
    <row r="1790" spans="1:14">
      <c r="A1790" s="37" t="s">
        <v>53</v>
      </c>
      <c r="B1790" s="37" t="s">
        <v>250</v>
      </c>
      <c r="C1790" s="37">
        <v>31.994919130164199</v>
      </c>
      <c r="D1790" s="37">
        <v>-81.115763950040801</v>
      </c>
      <c r="E1790" s="38">
        <v>44532</v>
      </c>
      <c r="F1790" s="39">
        <v>0.42152777777777778</v>
      </c>
      <c r="G1790" s="37">
        <v>25</v>
      </c>
      <c r="H1790" s="37" t="s">
        <v>28</v>
      </c>
      <c r="I1790" s="37" t="s">
        <v>29</v>
      </c>
      <c r="J1790" s="37" t="s">
        <v>241</v>
      </c>
      <c r="K1790" s="37">
        <v>1700</v>
      </c>
      <c r="L1790" s="37" t="s">
        <v>30</v>
      </c>
    </row>
    <row r="1791" spans="1:14">
      <c r="A1791" s="37" t="s">
        <v>56</v>
      </c>
      <c r="B1791" s="37" t="s">
        <v>240</v>
      </c>
      <c r="C1791" s="37">
        <v>31.982481023192801</v>
      </c>
      <c r="D1791" s="37">
        <v>-81.111041875059797</v>
      </c>
      <c r="E1791" s="38">
        <v>44532</v>
      </c>
      <c r="F1791" s="39">
        <v>0.40902777777777777</v>
      </c>
      <c r="G1791" s="37">
        <v>25</v>
      </c>
      <c r="H1791" s="37" t="s">
        <v>28</v>
      </c>
      <c r="I1791" s="37" t="s">
        <v>31</v>
      </c>
      <c r="J1791" s="37" t="s">
        <v>242</v>
      </c>
      <c r="K1791" s="37">
        <v>97</v>
      </c>
      <c r="L1791" s="37" t="s">
        <v>30</v>
      </c>
    </row>
    <row r="1792" spans="1:14">
      <c r="A1792" s="37" t="s">
        <v>56</v>
      </c>
      <c r="B1792" s="37" t="s">
        <v>240</v>
      </c>
      <c r="C1792" s="37">
        <v>31.982481023192801</v>
      </c>
      <c r="D1792" s="37">
        <v>-81.111041875059797</v>
      </c>
      <c r="E1792" s="38">
        <v>44532</v>
      </c>
      <c r="F1792" s="39">
        <v>0.40902777777777777</v>
      </c>
      <c r="G1792" s="37">
        <v>25</v>
      </c>
      <c r="H1792" s="37" t="s">
        <v>28</v>
      </c>
      <c r="I1792" s="37" t="s">
        <v>29</v>
      </c>
      <c r="J1792" s="37" t="s">
        <v>241</v>
      </c>
      <c r="K1792" s="37">
        <v>170</v>
      </c>
      <c r="L1792" s="37" t="s">
        <v>30</v>
      </c>
    </row>
    <row r="1793" spans="1:14">
      <c r="A1793" s="37" t="s">
        <v>109</v>
      </c>
      <c r="B1793" s="37" t="s">
        <v>253</v>
      </c>
      <c r="C1793" s="37">
        <v>31.971748423804598</v>
      </c>
      <c r="D1793" s="37">
        <v>-81.125984676460405</v>
      </c>
      <c r="E1793" s="38">
        <v>44532</v>
      </c>
      <c r="F1793" s="39">
        <v>0.47083333333333338</v>
      </c>
      <c r="G1793" s="37">
        <v>25</v>
      </c>
      <c r="H1793" s="37" t="s">
        <v>28</v>
      </c>
      <c r="I1793" s="37" t="s">
        <v>29</v>
      </c>
      <c r="J1793" s="37" t="s">
        <v>241</v>
      </c>
      <c r="K1793" s="37">
        <v>490</v>
      </c>
      <c r="L1793" s="37" t="s">
        <v>30</v>
      </c>
    </row>
    <row r="1794" spans="1:14">
      <c r="A1794" s="37" t="s">
        <v>109</v>
      </c>
      <c r="B1794" s="37" t="s">
        <v>253</v>
      </c>
      <c r="C1794" s="37">
        <v>31.971748423804598</v>
      </c>
      <c r="D1794" s="37">
        <v>-81.125984676460405</v>
      </c>
      <c r="E1794" s="38">
        <v>44532</v>
      </c>
      <c r="F1794" s="39">
        <v>0.47083333333333338</v>
      </c>
      <c r="G1794" s="37">
        <v>25</v>
      </c>
      <c r="H1794" s="37" t="s">
        <v>28</v>
      </c>
      <c r="I1794" s="37" t="s">
        <v>31</v>
      </c>
      <c r="J1794" s="37" t="s">
        <v>242</v>
      </c>
      <c r="K1794" s="37">
        <v>602</v>
      </c>
      <c r="L1794" s="37" t="s">
        <v>30</v>
      </c>
    </row>
    <row r="1795" spans="1:14">
      <c r="A1795" s="37" t="s">
        <v>57</v>
      </c>
      <c r="B1795" s="37" t="s">
        <v>245</v>
      </c>
      <c r="C1795" s="37">
        <v>31.984280910253801</v>
      </c>
      <c r="D1795" s="37">
        <v>-81.129864906139403</v>
      </c>
      <c r="E1795" s="38">
        <v>42808.455555555556</v>
      </c>
      <c r="F1795" s="39">
        <v>0.45555555555555555</v>
      </c>
      <c r="G1795" s="37">
        <v>0</v>
      </c>
      <c r="H1795" s="37" t="s">
        <v>28</v>
      </c>
      <c r="I1795" s="37" t="s">
        <v>29</v>
      </c>
      <c r="J1795" s="37" t="s">
        <v>241</v>
      </c>
      <c r="K1795" s="37">
        <v>780</v>
      </c>
      <c r="L1795" s="37" t="s">
        <v>30</v>
      </c>
    </row>
    <row r="1796" spans="1:14">
      <c r="A1796" s="37" t="s">
        <v>57</v>
      </c>
      <c r="B1796" s="37" t="s">
        <v>245</v>
      </c>
      <c r="C1796" s="37">
        <v>31.984280910253801</v>
      </c>
      <c r="D1796" s="37">
        <v>-81.129864906139403</v>
      </c>
      <c r="E1796" s="38">
        <v>42815.450694444444</v>
      </c>
      <c r="F1796" s="39">
        <v>0.45069444444444445</v>
      </c>
      <c r="G1796" s="37">
        <v>7</v>
      </c>
      <c r="H1796" s="37" t="s">
        <v>28</v>
      </c>
      <c r="I1796" s="37" t="s">
        <v>29</v>
      </c>
      <c r="J1796" s="37" t="s">
        <v>241</v>
      </c>
      <c r="K1796" s="37">
        <v>200</v>
      </c>
      <c r="L1796" s="37" t="s">
        <v>30</v>
      </c>
    </row>
    <row r="1797" spans="1:14">
      <c r="A1797" s="37" t="s">
        <v>57</v>
      </c>
      <c r="B1797" s="37" t="s">
        <v>245</v>
      </c>
      <c r="C1797" s="37">
        <v>31.984280910253801</v>
      </c>
      <c r="D1797" s="37">
        <v>-81.129864906139403</v>
      </c>
      <c r="E1797" s="38">
        <v>42824.458333333336</v>
      </c>
      <c r="F1797" s="39">
        <v>0.45833333333333331</v>
      </c>
      <c r="G1797" s="37">
        <v>16</v>
      </c>
      <c r="H1797" s="37" t="s">
        <v>28</v>
      </c>
      <c r="I1797" s="37" t="s">
        <v>29</v>
      </c>
      <c r="J1797" s="37" t="s">
        <v>241</v>
      </c>
      <c r="K1797" s="37">
        <v>110</v>
      </c>
      <c r="L1797" s="37" t="s">
        <v>30</v>
      </c>
    </row>
    <row r="1798" spans="1:14">
      <c r="A1798" s="37" t="s">
        <v>58</v>
      </c>
      <c r="B1798" s="37" t="s">
        <v>245</v>
      </c>
      <c r="C1798" s="37">
        <v>31.984280910253801</v>
      </c>
      <c r="D1798" s="37">
        <v>-81.129864906139403</v>
      </c>
      <c r="E1798" s="38">
        <v>42894.472222222219</v>
      </c>
      <c r="F1798" s="39">
        <v>0.47222222222222221</v>
      </c>
      <c r="G1798" s="37">
        <v>1</v>
      </c>
      <c r="H1798" s="37" t="s">
        <v>28</v>
      </c>
      <c r="I1798" s="37" t="s">
        <v>29</v>
      </c>
      <c r="J1798" s="37" t="s">
        <v>241</v>
      </c>
      <c r="K1798" s="37">
        <v>9200</v>
      </c>
      <c r="L1798" s="37" t="s">
        <v>30</v>
      </c>
    </row>
    <row r="1799" spans="1:14">
      <c r="A1799" s="37" t="s">
        <v>57</v>
      </c>
      <c r="B1799" s="37" t="s">
        <v>245</v>
      </c>
      <c r="C1799" s="37">
        <v>31.984280910253801</v>
      </c>
      <c r="D1799" s="37">
        <v>-81.129864906139403</v>
      </c>
      <c r="E1799" s="38">
        <v>42899.479166666664</v>
      </c>
      <c r="F1799" s="39">
        <v>0.47916666666666669</v>
      </c>
      <c r="G1799" s="37">
        <v>6</v>
      </c>
      <c r="H1799" s="37" t="s">
        <v>28</v>
      </c>
      <c r="I1799" s="37" t="s">
        <v>29</v>
      </c>
      <c r="J1799" s="37" t="s">
        <v>241</v>
      </c>
      <c r="K1799" s="37">
        <v>1700</v>
      </c>
      <c r="L1799" s="37" t="s">
        <v>30</v>
      </c>
    </row>
    <row r="1800" spans="1:14">
      <c r="A1800" s="37" t="s">
        <v>84</v>
      </c>
      <c r="B1800" s="37" t="s">
        <v>260</v>
      </c>
      <c r="C1800" s="37">
        <v>32.007800000000003</v>
      </c>
      <c r="D1800" s="37">
        <v>-81.109399999999994</v>
      </c>
      <c r="E1800" s="38">
        <v>44538</v>
      </c>
      <c r="F1800" s="39">
        <v>0.55208333333333337</v>
      </c>
      <c r="G1800" s="37">
        <v>0</v>
      </c>
      <c r="H1800" s="37" t="s">
        <v>28</v>
      </c>
      <c r="I1800" s="37" t="s">
        <v>31</v>
      </c>
      <c r="J1800" s="37" t="s">
        <v>242</v>
      </c>
      <c r="K1800" s="37">
        <v>9600</v>
      </c>
      <c r="L1800" s="37" t="s">
        <v>30</v>
      </c>
      <c r="M1800" s="37">
        <v>100</v>
      </c>
      <c r="N1800" s="37">
        <v>241960</v>
      </c>
    </row>
    <row r="1801" spans="1:14">
      <c r="A1801" s="37" t="s">
        <v>84</v>
      </c>
      <c r="B1801" s="37" t="s">
        <v>260</v>
      </c>
      <c r="C1801" s="37">
        <v>32.007800000000003</v>
      </c>
      <c r="D1801" s="37">
        <v>-81.109399999999994</v>
      </c>
      <c r="E1801" s="38">
        <v>44538</v>
      </c>
      <c r="F1801" s="39">
        <v>0.55208333333333337</v>
      </c>
      <c r="G1801" s="37">
        <v>0</v>
      </c>
      <c r="H1801" s="37" t="s">
        <v>28</v>
      </c>
      <c r="I1801" s="37" t="s">
        <v>41</v>
      </c>
      <c r="J1801" s="37" t="s">
        <v>246</v>
      </c>
      <c r="K1801" s="37">
        <v>5730</v>
      </c>
      <c r="L1801" s="37" t="s">
        <v>30</v>
      </c>
      <c r="M1801" s="37">
        <v>100</v>
      </c>
      <c r="N1801" s="37">
        <v>241960</v>
      </c>
    </row>
    <row r="1802" spans="1:14">
      <c r="A1802" s="37" t="s">
        <v>85</v>
      </c>
      <c r="B1802" s="37" t="s">
        <v>261</v>
      </c>
      <c r="C1802" s="37">
        <v>32.005200000000002</v>
      </c>
      <c r="D1802" s="37">
        <v>-81.106399999999994</v>
      </c>
      <c r="E1802" s="38">
        <v>44538</v>
      </c>
      <c r="F1802" s="39">
        <v>0.56597222222222221</v>
      </c>
      <c r="G1802" s="37">
        <v>0</v>
      </c>
      <c r="H1802" s="37" t="s">
        <v>28</v>
      </c>
      <c r="I1802" s="37" t="s">
        <v>31</v>
      </c>
      <c r="J1802" s="37" t="s">
        <v>242</v>
      </c>
      <c r="K1802" s="37">
        <v>10120</v>
      </c>
      <c r="L1802" s="37" t="s">
        <v>30</v>
      </c>
      <c r="M1802" s="37">
        <v>100</v>
      </c>
      <c r="N1802" s="37">
        <v>241960</v>
      </c>
    </row>
    <row r="1803" spans="1:14">
      <c r="A1803" s="37" t="s">
        <v>85</v>
      </c>
      <c r="B1803" s="37" t="s">
        <v>261</v>
      </c>
      <c r="C1803" s="37">
        <v>32.005200000000002</v>
      </c>
      <c r="D1803" s="37">
        <v>-81.106399999999994</v>
      </c>
      <c r="E1803" s="38">
        <v>44538</v>
      </c>
      <c r="F1803" s="39">
        <v>0.56597222222222221</v>
      </c>
      <c r="G1803" s="37">
        <v>0</v>
      </c>
      <c r="H1803" s="37" t="s">
        <v>28</v>
      </c>
      <c r="I1803" s="37" t="s">
        <v>41</v>
      </c>
      <c r="J1803" s="37" t="s">
        <v>246</v>
      </c>
      <c r="K1803" s="37">
        <v>7590</v>
      </c>
      <c r="L1803" s="37" t="s">
        <v>30</v>
      </c>
      <c r="M1803" s="37">
        <v>100</v>
      </c>
      <c r="N1803" s="37">
        <v>241960</v>
      </c>
    </row>
    <row r="1804" spans="1:14">
      <c r="A1804" s="37" t="s">
        <v>86</v>
      </c>
      <c r="B1804" s="37" t="s">
        <v>262</v>
      </c>
      <c r="C1804" s="37">
        <v>32.000700000000002</v>
      </c>
      <c r="D1804" s="37">
        <v>-81.105000000000004</v>
      </c>
      <c r="E1804" s="38">
        <v>44538</v>
      </c>
      <c r="F1804" s="39">
        <v>0.58680555555555558</v>
      </c>
      <c r="G1804" s="37">
        <v>0</v>
      </c>
      <c r="H1804" s="37" t="s">
        <v>28</v>
      </c>
      <c r="I1804" s="37" t="s">
        <v>31</v>
      </c>
      <c r="J1804" s="37" t="s">
        <v>242</v>
      </c>
      <c r="K1804" s="37">
        <v>11120</v>
      </c>
      <c r="L1804" s="37" t="s">
        <v>30</v>
      </c>
      <c r="M1804" s="37">
        <v>100</v>
      </c>
      <c r="N1804" s="37">
        <v>241960</v>
      </c>
    </row>
    <row r="1805" spans="1:14">
      <c r="A1805" s="37" t="s">
        <v>86</v>
      </c>
      <c r="B1805" s="37" t="s">
        <v>262</v>
      </c>
      <c r="C1805" s="37">
        <v>32.000700000000002</v>
      </c>
      <c r="D1805" s="37">
        <v>-81.105000000000004</v>
      </c>
      <c r="E1805" s="38">
        <v>44538</v>
      </c>
      <c r="F1805" s="39">
        <v>0.58680555555555558</v>
      </c>
      <c r="G1805" s="37">
        <v>0</v>
      </c>
      <c r="H1805" s="37" t="s">
        <v>28</v>
      </c>
      <c r="I1805" s="37" t="s">
        <v>41</v>
      </c>
      <c r="J1805" s="37" t="s">
        <v>246</v>
      </c>
      <c r="K1805" s="37">
        <v>9850</v>
      </c>
      <c r="L1805" s="37" t="s">
        <v>30</v>
      </c>
      <c r="M1805" s="37">
        <v>100</v>
      </c>
      <c r="N1805" s="37">
        <v>241960</v>
      </c>
    </row>
    <row r="1806" spans="1:14">
      <c r="A1806" s="37" t="s">
        <v>93</v>
      </c>
      <c r="B1806" s="37" t="s">
        <v>268</v>
      </c>
      <c r="C1806" s="37">
        <v>32.000829131651102</v>
      </c>
      <c r="D1806" s="37">
        <v>-81.106536471367605</v>
      </c>
      <c r="E1806" s="38">
        <v>44538</v>
      </c>
      <c r="F1806" s="39">
        <v>0.58819444444444446</v>
      </c>
      <c r="G1806" s="37">
        <v>0</v>
      </c>
      <c r="H1806" s="37" t="s">
        <v>28</v>
      </c>
      <c r="I1806" s="37" t="s">
        <v>31</v>
      </c>
      <c r="J1806" s="37" t="s">
        <v>242</v>
      </c>
      <c r="K1806" s="37">
        <v>2280</v>
      </c>
      <c r="L1806" s="37" t="s">
        <v>30</v>
      </c>
      <c r="M1806" s="37">
        <v>100</v>
      </c>
      <c r="N1806" s="37">
        <v>241960</v>
      </c>
    </row>
    <row r="1807" spans="1:14">
      <c r="A1807" s="37" t="s">
        <v>93</v>
      </c>
      <c r="B1807" s="37" t="s">
        <v>268</v>
      </c>
      <c r="C1807" s="37">
        <v>32.000829131651102</v>
      </c>
      <c r="D1807" s="37">
        <v>-81.106536471367605</v>
      </c>
      <c r="E1807" s="38">
        <v>44538</v>
      </c>
      <c r="F1807" s="39">
        <v>0.58819444444444446</v>
      </c>
      <c r="G1807" s="37">
        <v>0</v>
      </c>
      <c r="H1807" s="37" t="s">
        <v>28</v>
      </c>
      <c r="I1807" s="37" t="s">
        <v>41</v>
      </c>
      <c r="J1807" s="37" t="s">
        <v>246</v>
      </c>
      <c r="K1807" s="37">
        <v>1560</v>
      </c>
      <c r="L1807" s="37" t="s">
        <v>30</v>
      </c>
      <c r="M1807" s="37">
        <v>100</v>
      </c>
      <c r="N1807" s="37">
        <v>241960</v>
      </c>
    </row>
    <row r="1808" spans="1:14">
      <c r="A1808" s="37" t="s">
        <v>88</v>
      </c>
      <c r="B1808" s="37" t="s">
        <v>264</v>
      </c>
      <c r="C1808" s="37">
        <v>31.9955</v>
      </c>
      <c r="D1808" s="37">
        <v>-81.110299999999995</v>
      </c>
      <c r="E1808" s="38">
        <v>44538</v>
      </c>
      <c r="F1808" s="39">
        <v>0.59375</v>
      </c>
      <c r="G1808" s="37">
        <v>0</v>
      </c>
      <c r="H1808" s="37" t="s">
        <v>28</v>
      </c>
      <c r="I1808" s="37" t="s">
        <v>31</v>
      </c>
      <c r="J1808" s="37" t="s">
        <v>242</v>
      </c>
      <c r="K1808" s="37">
        <v>6630</v>
      </c>
      <c r="L1808" s="37" t="s">
        <v>30</v>
      </c>
      <c r="M1808" s="37">
        <v>100</v>
      </c>
      <c r="N1808" s="37">
        <v>241960</v>
      </c>
    </row>
    <row r="1809" spans="1:14">
      <c r="A1809" s="37" t="s">
        <v>88</v>
      </c>
      <c r="B1809" s="37" t="s">
        <v>264</v>
      </c>
      <c r="C1809" s="37">
        <v>31.9955</v>
      </c>
      <c r="D1809" s="37">
        <v>-81.110299999999995</v>
      </c>
      <c r="E1809" s="38">
        <v>44538</v>
      </c>
      <c r="F1809" s="39">
        <v>0.59375</v>
      </c>
      <c r="G1809" s="37">
        <v>0</v>
      </c>
      <c r="H1809" s="37" t="s">
        <v>28</v>
      </c>
      <c r="I1809" s="37" t="s">
        <v>41</v>
      </c>
      <c r="J1809" s="37" t="s">
        <v>246</v>
      </c>
      <c r="K1809" s="37">
        <v>10500</v>
      </c>
      <c r="L1809" s="37" t="s">
        <v>30</v>
      </c>
      <c r="M1809" s="37">
        <v>100</v>
      </c>
      <c r="N1809" s="37">
        <v>241960</v>
      </c>
    </row>
    <row r="1810" spans="1:14">
      <c r="A1810" s="37" t="s">
        <v>89</v>
      </c>
      <c r="B1810" s="37" t="s">
        <v>265</v>
      </c>
      <c r="C1810" s="37">
        <v>31.995100000000001</v>
      </c>
      <c r="D1810" s="37">
        <v>-81.110699999999994</v>
      </c>
      <c r="E1810" s="38">
        <v>44538</v>
      </c>
      <c r="F1810" s="39">
        <v>0.60069444444444442</v>
      </c>
      <c r="G1810" s="37">
        <v>0</v>
      </c>
      <c r="H1810" s="37" t="s">
        <v>28</v>
      </c>
      <c r="I1810" s="37" t="s">
        <v>31</v>
      </c>
      <c r="J1810" s="37" t="s">
        <v>242</v>
      </c>
      <c r="K1810" s="37">
        <v>11450</v>
      </c>
      <c r="L1810" s="37" t="s">
        <v>30</v>
      </c>
      <c r="M1810" s="37">
        <v>100</v>
      </c>
      <c r="N1810" s="37">
        <v>241960</v>
      </c>
    </row>
    <row r="1811" spans="1:14">
      <c r="A1811" s="37" t="s">
        <v>89</v>
      </c>
      <c r="B1811" s="37" t="s">
        <v>265</v>
      </c>
      <c r="C1811" s="37">
        <v>31.995100000000001</v>
      </c>
      <c r="D1811" s="37">
        <v>-81.110699999999994</v>
      </c>
      <c r="E1811" s="38">
        <v>44538</v>
      </c>
      <c r="F1811" s="39">
        <v>0.60069444444444442</v>
      </c>
      <c r="G1811" s="37">
        <v>0</v>
      </c>
      <c r="H1811" s="37" t="s">
        <v>28</v>
      </c>
      <c r="I1811" s="37" t="s">
        <v>41</v>
      </c>
      <c r="J1811" s="37" t="s">
        <v>246</v>
      </c>
      <c r="K1811" s="37">
        <v>8290</v>
      </c>
      <c r="L1811" s="37" t="s">
        <v>30</v>
      </c>
      <c r="M1811" s="37">
        <v>100</v>
      </c>
      <c r="N1811" s="37">
        <v>241960</v>
      </c>
    </row>
    <row r="1812" spans="1:14">
      <c r="A1812" s="37" t="s">
        <v>94</v>
      </c>
      <c r="B1812" s="37" t="s">
        <v>269</v>
      </c>
      <c r="C1812" s="37">
        <v>31.9953940465758</v>
      </c>
      <c r="D1812" s="37">
        <v>-81.128668392639597</v>
      </c>
      <c r="E1812" s="38">
        <v>44538</v>
      </c>
      <c r="F1812" s="39">
        <v>0.57916666666666672</v>
      </c>
      <c r="G1812" s="37">
        <v>0</v>
      </c>
      <c r="H1812" s="37" t="s">
        <v>28</v>
      </c>
      <c r="I1812" s="37" t="s">
        <v>31</v>
      </c>
      <c r="J1812" s="37" t="s">
        <v>242</v>
      </c>
      <c r="K1812" s="37">
        <v>5730</v>
      </c>
      <c r="L1812" s="37" t="s">
        <v>30</v>
      </c>
      <c r="M1812" s="37">
        <v>100</v>
      </c>
      <c r="N1812" s="37">
        <v>241960</v>
      </c>
    </row>
    <row r="1813" spans="1:14">
      <c r="A1813" s="37" t="s">
        <v>94</v>
      </c>
      <c r="B1813" s="37" t="s">
        <v>269</v>
      </c>
      <c r="C1813" s="37">
        <v>31.9953940465758</v>
      </c>
      <c r="D1813" s="37">
        <v>-81.128668392639597</v>
      </c>
      <c r="E1813" s="38">
        <v>44538</v>
      </c>
      <c r="F1813" s="39">
        <v>0.57916666666666672</v>
      </c>
      <c r="G1813" s="37">
        <v>0</v>
      </c>
      <c r="H1813" s="37" t="s">
        <v>28</v>
      </c>
      <c r="I1813" s="37" t="s">
        <v>41</v>
      </c>
      <c r="J1813" s="37" t="s">
        <v>246</v>
      </c>
      <c r="K1813" s="37">
        <v>8500</v>
      </c>
      <c r="L1813" s="37" t="s">
        <v>30</v>
      </c>
      <c r="M1813" s="37">
        <v>100</v>
      </c>
      <c r="N1813" s="37">
        <v>241960</v>
      </c>
    </row>
    <row r="1814" spans="1:14">
      <c r="A1814" s="37" t="s">
        <v>90</v>
      </c>
      <c r="B1814" s="37" t="s">
        <v>266</v>
      </c>
      <c r="C1814" s="37">
        <v>31.9938</v>
      </c>
      <c r="D1814" s="37">
        <v>-81.112899999999996</v>
      </c>
      <c r="E1814" s="38">
        <v>44538</v>
      </c>
      <c r="F1814" s="39">
        <v>0.61805555555555558</v>
      </c>
      <c r="G1814" s="37">
        <v>0</v>
      </c>
      <c r="H1814" s="37" t="s">
        <v>28</v>
      </c>
      <c r="I1814" s="37" t="s">
        <v>31</v>
      </c>
      <c r="J1814" s="37" t="s">
        <v>242</v>
      </c>
      <c r="K1814" s="37">
        <v>8200</v>
      </c>
      <c r="L1814" s="37" t="s">
        <v>30</v>
      </c>
      <c r="M1814" s="37">
        <v>100</v>
      </c>
      <c r="N1814" s="37">
        <v>241960</v>
      </c>
    </row>
    <row r="1815" spans="1:14">
      <c r="A1815" s="37" t="s">
        <v>90</v>
      </c>
      <c r="B1815" s="37" t="s">
        <v>266</v>
      </c>
      <c r="C1815" s="37">
        <v>31.9938</v>
      </c>
      <c r="D1815" s="37">
        <v>-81.112899999999996</v>
      </c>
      <c r="E1815" s="38">
        <v>44538</v>
      </c>
      <c r="F1815" s="39">
        <v>0.61805555555555558</v>
      </c>
      <c r="G1815" s="37">
        <v>0</v>
      </c>
      <c r="H1815" s="37" t="s">
        <v>28</v>
      </c>
      <c r="I1815" s="37" t="s">
        <v>41</v>
      </c>
      <c r="J1815" s="37" t="s">
        <v>246</v>
      </c>
      <c r="K1815" s="37">
        <v>20980</v>
      </c>
      <c r="L1815" s="37" t="s">
        <v>30</v>
      </c>
      <c r="M1815" s="37">
        <v>100</v>
      </c>
      <c r="N1815" s="37">
        <v>241960</v>
      </c>
    </row>
    <row r="1816" spans="1:14">
      <c r="A1816" s="37" t="s">
        <v>91</v>
      </c>
      <c r="B1816" s="37" t="s">
        <v>267</v>
      </c>
      <c r="C1816" s="37">
        <v>31.990600000000001</v>
      </c>
      <c r="D1816" s="37">
        <v>-81.114400000000003</v>
      </c>
      <c r="E1816" s="38">
        <v>44538</v>
      </c>
      <c r="F1816" s="39">
        <v>0.625</v>
      </c>
      <c r="G1816" s="37">
        <v>0</v>
      </c>
      <c r="H1816" s="37" t="s">
        <v>28</v>
      </c>
      <c r="I1816" s="37" t="s">
        <v>31</v>
      </c>
      <c r="J1816" s="37" t="s">
        <v>242</v>
      </c>
      <c r="K1816" s="37">
        <v>8130</v>
      </c>
      <c r="L1816" s="37" t="s">
        <v>30</v>
      </c>
      <c r="M1816" s="37">
        <v>100</v>
      </c>
      <c r="N1816" s="37">
        <v>241960</v>
      </c>
    </row>
    <row r="1817" spans="1:14">
      <c r="A1817" s="37" t="s">
        <v>91</v>
      </c>
      <c r="B1817" s="37" t="s">
        <v>267</v>
      </c>
      <c r="C1817" s="37">
        <v>31.990600000000001</v>
      </c>
      <c r="D1817" s="37">
        <v>-81.114400000000003</v>
      </c>
      <c r="E1817" s="38">
        <v>44538</v>
      </c>
      <c r="F1817" s="39">
        <v>0.625</v>
      </c>
      <c r="G1817" s="37">
        <v>0</v>
      </c>
      <c r="H1817" s="37" t="s">
        <v>28</v>
      </c>
      <c r="I1817" s="37" t="s">
        <v>41</v>
      </c>
      <c r="J1817" s="37" t="s">
        <v>246</v>
      </c>
      <c r="K1817" s="37">
        <v>10760</v>
      </c>
      <c r="L1817" s="37" t="s">
        <v>30</v>
      </c>
      <c r="M1817" s="37">
        <v>100</v>
      </c>
      <c r="N1817" s="37">
        <v>241960</v>
      </c>
    </row>
    <row r="1818" spans="1:14">
      <c r="A1818" s="37" t="s">
        <v>92</v>
      </c>
      <c r="B1818" s="37" t="s">
        <v>249</v>
      </c>
      <c r="C1818" s="37">
        <v>31.986799999999999</v>
      </c>
      <c r="D1818" s="37">
        <v>-81.116500000000002</v>
      </c>
      <c r="E1818" s="38">
        <v>44538</v>
      </c>
      <c r="F1818" s="39">
        <v>0.63194444444444442</v>
      </c>
      <c r="G1818" s="37">
        <v>0</v>
      </c>
      <c r="H1818" s="37" t="s">
        <v>28</v>
      </c>
      <c r="I1818" s="37" t="s">
        <v>31</v>
      </c>
      <c r="J1818" s="37" t="s">
        <v>242</v>
      </c>
      <c r="K1818" s="37">
        <v>2430</v>
      </c>
      <c r="L1818" s="37" t="s">
        <v>30</v>
      </c>
      <c r="M1818" s="37">
        <v>100</v>
      </c>
      <c r="N1818" s="37">
        <v>241960</v>
      </c>
    </row>
    <row r="1819" spans="1:14">
      <c r="A1819" s="37" t="s">
        <v>92</v>
      </c>
      <c r="B1819" s="37" t="s">
        <v>249</v>
      </c>
      <c r="C1819" s="37">
        <v>31.986799999999999</v>
      </c>
      <c r="D1819" s="37">
        <v>-81.116500000000002</v>
      </c>
      <c r="E1819" s="38">
        <v>44538</v>
      </c>
      <c r="F1819" s="39">
        <v>0.63194444444444442</v>
      </c>
      <c r="G1819" s="37">
        <v>0</v>
      </c>
      <c r="H1819" s="37" t="s">
        <v>28</v>
      </c>
      <c r="I1819" s="37" t="s">
        <v>41</v>
      </c>
      <c r="J1819" s="37" t="s">
        <v>246</v>
      </c>
      <c r="K1819" s="37">
        <v>3690</v>
      </c>
      <c r="L1819" s="37" t="s">
        <v>30</v>
      </c>
      <c r="M1819" s="37">
        <v>100</v>
      </c>
      <c r="N1819" s="37">
        <v>241960</v>
      </c>
    </row>
    <row r="1820" spans="1:14">
      <c r="A1820" s="37" t="s">
        <v>103</v>
      </c>
      <c r="B1820" s="37" t="s">
        <v>275</v>
      </c>
      <c r="C1820" s="37">
        <v>31.968259286384601</v>
      </c>
      <c r="D1820" s="37">
        <v>-81.146825596679705</v>
      </c>
      <c r="E1820" s="38">
        <v>44551</v>
      </c>
      <c r="F1820" s="39">
        <v>0.43472222222222223</v>
      </c>
      <c r="G1820" s="37">
        <v>0</v>
      </c>
      <c r="H1820" s="37" t="s">
        <v>28</v>
      </c>
      <c r="I1820" s="37" t="s">
        <v>41</v>
      </c>
      <c r="J1820" s="37" t="s">
        <v>246</v>
      </c>
      <c r="K1820" s="37">
        <v>5040</v>
      </c>
      <c r="L1820" s="37" t="s">
        <v>30</v>
      </c>
    </row>
    <row r="1821" spans="1:14">
      <c r="A1821" s="37" t="s">
        <v>115</v>
      </c>
      <c r="B1821" s="37" t="s">
        <v>277</v>
      </c>
      <c r="C1821" s="37">
        <v>32.018583</v>
      </c>
      <c r="D1821" s="37">
        <v>-81.104372999999995</v>
      </c>
      <c r="E1821" s="38">
        <v>44551</v>
      </c>
      <c r="F1821" s="39">
        <v>0.4145833333333333</v>
      </c>
      <c r="G1821" s="37">
        <v>0</v>
      </c>
      <c r="H1821" s="37" t="s">
        <v>28</v>
      </c>
      <c r="I1821" s="37" t="s">
        <v>41</v>
      </c>
      <c r="J1821" s="37" t="s">
        <v>246</v>
      </c>
      <c r="K1821" s="37">
        <v>3232</v>
      </c>
      <c r="L1821" s="37" t="s">
        <v>30</v>
      </c>
    </row>
    <row r="1822" spans="1:14">
      <c r="A1822" s="37" t="s">
        <v>98</v>
      </c>
      <c r="B1822" s="37" t="s">
        <v>271</v>
      </c>
      <c r="C1822" s="37">
        <v>31.960469757479</v>
      </c>
      <c r="D1822" s="37">
        <v>-81.146899290900805</v>
      </c>
      <c r="E1822" s="38">
        <v>44551</v>
      </c>
      <c r="F1822" s="39">
        <v>0.44027777777777777</v>
      </c>
      <c r="G1822" s="37">
        <v>0</v>
      </c>
      <c r="H1822" s="37" t="s">
        <v>28</v>
      </c>
      <c r="I1822" s="37" t="s">
        <v>41</v>
      </c>
      <c r="J1822" s="37" t="s">
        <v>246</v>
      </c>
      <c r="K1822" s="37">
        <v>5300</v>
      </c>
      <c r="L1822" s="37" t="s">
        <v>30</v>
      </c>
    </row>
    <row r="1823" spans="1:14">
      <c r="A1823" s="37" t="s">
        <v>57</v>
      </c>
      <c r="B1823" s="37" t="s">
        <v>245</v>
      </c>
      <c r="C1823" s="37">
        <v>31.984280910253801</v>
      </c>
      <c r="D1823" s="37">
        <v>-81.129864906139403</v>
      </c>
      <c r="E1823" s="38">
        <v>42906.451388888891</v>
      </c>
      <c r="F1823" s="39">
        <v>0.4513888888888889</v>
      </c>
      <c r="G1823" s="37">
        <v>0</v>
      </c>
      <c r="H1823" s="37" t="s">
        <v>28</v>
      </c>
      <c r="I1823" s="37" t="s">
        <v>29</v>
      </c>
      <c r="J1823" s="37" t="s">
        <v>241</v>
      </c>
      <c r="K1823" s="37">
        <v>2600</v>
      </c>
      <c r="L1823" s="37" t="s">
        <v>30</v>
      </c>
    </row>
    <row r="1824" spans="1:14">
      <c r="A1824" s="37" t="s">
        <v>57</v>
      </c>
      <c r="B1824" s="37" t="s">
        <v>245</v>
      </c>
      <c r="C1824" s="37">
        <v>31.984280910253801</v>
      </c>
      <c r="D1824" s="37">
        <v>-81.129864906139403</v>
      </c>
      <c r="E1824" s="38">
        <v>42915.465277777781</v>
      </c>
      <c r="F1824" s="39">
        <v>0.46527777777777779</v>
      </c>
      <c r="G1824" s="37">
        <v>0</v>
      </c>
      <c r="H1824" s="37" t="s">
        <v>28</v>
      </c>
      <c r="I1824" s="37" t="s">
        <v>29</v>
      </c>
      <c r="J1824" s="37" t="s">
        <v>241</v>
      </c>
      <c r="K1824" s="37">
        <v>35000</v>
      </c>
      <c r="L1824" s="37" t="s">
        <v>30</v>
      </c>
    </row>
    <row r="1825" spans="1:14">
      <c r="A1825" s="37" t="s">
        <v>83</v>
      </c>
      <c r="B1825" s="37" t="s">
        <v>259</v>
      </c>
      <c r="C1825" s="37">
        <v>31.975590428128601</v>
      </c>
      <c r="D1825" s="37">
        <v>-81.1385775065568</v>
      </c>
      <c r="E1825" s="38">
        <v>44551</v>
      </c>
      <c r="F1825" s="39">
        <v>0.43124999999999997</v>
      </c>
      <c r="G1825" s="37">
        <v>0</v>
      </c>
      <c r="H1825" s="37" t="s">
        <v>28</v>
      </c>
      <c r="I1825" s="37" t="s">
        <v>41</v>
      </c>
      <c r="J1825" s="37" t="s">
        <v>246</v>
      </c>
      <c r="K1825" s="37">
        <v>5560</v>
      </c>
      <c r="L1825" s="37" t="s">
        <v>30</v>
      </c>
    </row>
    <row r="1826" spans="1:14">
      <c r="A1826" s="37" t="s">
        <v>116</v>
      </c>
      <c r="B1826" s="37" t="s">
        <v>278</v>
      </c>
      <c r="C1826" s="37">
        <v>32.041417920000001</v>
      </c>
      <c r="D1826" s="37">
        <v>-81.07147123</v>
      </c>
      <c r="E1826" s="38">
        <v>44634</v>
      </c>
      <c r="F1826" s="39">
        <v>44636.544444444444</v>
      </c>
      <c r="G1826" s="37">
        <v>4</v>
      </c>
      <c r="H1826" s="37" t="s">
        <v>28</v>
      </c>
      <c r="I1826" s="37" t="s">
        <v>36</v>
      </c>
      <c r="J1826" s="37" t="s">
        <v>246</v>
      </c>
      <c r="K1826" s="37">
        <v>0</v>
      </c>
      <c r="L1826" s="37" t="s">
        <v>30</v>
      </c>
      <c r="N1826" s="37" t="s">
        <v>119</v>
      </c>
    </row>
    <row r="1827" spans="1:14">
      <c r="A1827" s="37" t="s">
        <v>121</v>
      </c>
      <c r="B1827" s="37" t="s">
        <v>279</v>
      </c>
      <c r="C1827" s="37">
        <v>32.030739939999997</v>
      </c>
      <c r="D1827" s="37">
        <v>-81.085201420000004</v>
      </c>
      <c r="E1827" s="38">
        <v>44634</v>
      </c>
      <c r="F1827" s="39">
        <v>44636.563888888886</v>
      </c>
      <c r="G1827" s="37">
        <v>4</v>
      </c>
      <c r="H1827" s="37" t="s">
        <v>28</v>
      </c>
      <c r="I1827" s="37" t="s">
        <v>122</v>
      </c>
      <c r="J1827" s="37" t="s">
        <v>246</v>
      </c>
      <c r="K1827" s="37">
        <v>200</v>
      </c>
      <c r="L1827" s="37" t="s">
        <v>30</v>
      </c>
      <c r="N1827" s="37" t="s">
        <v>119</v>
      </c>
    </row>
    <row r="1828" spans="1:14">
      <c r="A1828" s="37" t="s">
        <v>123</v>
      </c>
      <c r="B1828" s="37" t="s">
        <v>272</v>
      </c>
      <c r="C1828" s="37">
        <v>31.965122828187699</v>
      </c>
      <c r="D1828" s="37">
        <v>-81.147505116718705</v>
      </c>
      <c r="E1828" s="38">
        <v>44636</v>
      </c>
      <c r="F1828" s="39">
        <v>44638.527083333334</v>
      </c>
      <c r="G1828" s="37">
        <v>0</v>
      </c>
      <c r="H1828" s="37" t="s">
        <v>28</v>
      </c>
      <c r="I1828" s="37" t="s">
        <v>36</v>
      </c>
      <c r="J1828" s="37" t="s">
        <v>246</v>
      </c>
      <c r="K1828" s="37">
        <v>4990</v>
      </c>
      <c r="L1828" s="37" t="s">
        <v>30</v>
      </c>
      <c r="N1828" s="37" t="s">
        <v>125</v>
      </c>
    </row>
    <row r="1829" spans="1:14">
      <c r="A1829" s="37" t="s">
        <v>116</v>
      </c>
      <c r="B1829" s="37" t="s">
        <v>278</v>
      </c>
      <c r="C1829" s="37">
        <v>32.041417920000001</v>
      </c>
      <c r="D1829" s="37">
        <v>-81.07147123</v>
      </c>
      <c r="E1829" s="38">
        <v>44636</v>
      </c>
      <c r="F1829" s="39">
        <v>44638.595138888886</v>
      </c>
      <c r="G1829" s="37">
        <v>0</v>
      </c>
      <c r="H1829" s="37" t="s">
        <v>28</v>
      </c>
      <c r="I1829" s="37" t="s">
        <v>36</v>
      </c>
      <c r="J1829" s="37" t="s">
        <v>246</v>
      </c>
      <c r="K1829" s="37">
        <v>1100</v>
      </c>
      <c r="L1829" s="37" t="s">
        <v>30</v>
      </c>
      <c r="N1829" s="37" t="s">
        <v>125</v>
      </c>
    </row>
    <row r="1830" spans="1:14">
      <c r="A1830" s="37" t="s">
        <v>121</v>
      </c>
      <c r="B1830" s="37" t="s">
        <v>279</v>
      </c>
      <c r="C1830" s="37">
        <v>32.030739939999997</v>
      </c>
      <c r="D1830" s="37">
        <v>-81.085201420000004</v>
      </c>
      <c r="E1830" s="38">
        <v>44636</v>
      </c>
      <c r="F1830" s="39">
        <v>44638.605555555558</v>
      </c>
      <c r="G1830" s="37">
        <v>0</v>
      </c>
      <c r="H1830" s="37" t="s">
        <v>28</v>
      </c>
      <c r="I1830" s="37" t="s">
        <v>36</v>
      </c>
      <c r="J1830" s="37" t="s">
        <v>246</v>
      </c>
      <c r="K1830" s="37">
        <v>8820</v>
      </c>
      <c r="L1830" s="37" t="s">
        <v>30</v>
      </c>
      <c r="N1830" s="37" t="s">
        <v>125</v>
      </c>
    </row>
    <row r="1831" spans="1:14">
      <c r="A1831" s="37" t="s">
        <v>127</v>
      </c>
      <c r="B1831" s="37" t="s">
        <v>275</v>
      </c>
      <c r="C1831" s="37">
        <v>31.960840000000001</v>
      </c>
      <c r="D1831" s="37">
        <v>-81.146799999999999</v>
      </c>
      <c r="E1831" s="38">
        <v>44636</v>
      </c>
      <c r="F1831" s="39">
        <v>44638.521527777775</v>
      </c>
      <c r="G1831" s="37">
        <v>0</v>
      </c>
      <c r="H1831" s="37" t="s">
        <v>28</v>
      </c>
      <c r="I1831" s="37" t="s">
        <v>122</v>
      </c>
      <c r="J1831" s="37" t="s">
        <v>246</v>
      </c>
      <c r="K1831" s="37">
        <v>2820</v>
      </c>
      <c r="L1831" s="37" t="s">
        <v>30</v>
      </c>
      <c r="N1831" s="37" t="s">
        <v>125</v>
      </c>
    </row>
    <row r="1832" spans="1:14">
      <c r="A1832" s="37" t="s">
        <v>128</v>
      </c>
      <c r="B1832" s="37" t="s">
        <v>280</v>
      </c>
      <c r="C1832" s="37">
        <v>32.005200000000002</v>
      </c>
      <c r="D1832" s="37">
        <v>-81.106399999999994</v>
      </c>
      <c r="E1832" s="38">
        <v>44636</v>
      </c>
      <c r="F1832" s="39">
        <v>44638.570138888892</v>
      </c>
      <c r="G1832" s="37">
        <v>0</v>
      </c>
      <c r="H1832" s="37" t="s">
        <v>28</v>
      </c>
      <c r="I1832" s="37" t="s">
        <v>36</v>
      </c>
      <c r="J1832" s="37" t="s">
        <v>246</v>
      </c>
      <c r="K1832" s="37">
        <v>64880</v>
      </c>
      <c r="L1832" s="37" t="s">
        <v>30</v>
      </c>
      <c r="N1832" s="37" t="s">
        <v>125</v>
      </c>
    </row>
    <row r="1833" spans="1:14">
      <c r="A1833" s="37" t="s">
        <v>85</v>
      </c>
      <c r="B1833" s="37" t="s">
        <v>261</v>
      </c>
      <c r="C1833" s="37">
        <v>32.005200000000002</v>
      </c>
      <c r="D1833" s="37">
        <v>-81.106399999999994</v>
      </c>
      <c r="E1833" s="38">
        <v>44636</v>
      </c>
      <c r="F1833" s="39">
        <v>44638.570138888892</v>
      </c>
      <c r="G1833" s="37">
        <v>0</v>
      </c>
      <c r="H1833" s="37" t="s">
        <v>28</v>
      </c>
      <c r="I1833" s="37" t="s">
        <v>36</v>
      </c>
      <c r="J1833" s="37" t="s">
        <v>246</v>
      </c>
      <c r="K1833" s="37">
        <v>3360</v>
      </c>
      <c r="L1833" s="37" t="s">
        <v>30</v>
      </c>
      <c r="N1833" s="37" t="s">
        <v>125</v>
      </c>
    </row>
    <row r="1834" spans="1:14">
      <c r="A1834" s="37" t="s">
        <v>129</v>
      </c>
      <c r="B1834" s="37" t="s">
        <v>277</v>
      </c>
      <c r="C1834" s="37">
        <v>32.018429029161702</v>
      </c>
      <c r="D1834" s="37">
        <v>-81.104386444413393</v>
      </c>
      <c r="E1834" s="38">
        <v>44636</v>
      </c>
      <c r="F1834" s="39">
        <v>44638.580555555556</v>
      </c>
      <c r="G1834" s="37">
        <v>0</v>
      </c>
      <c r="H1834" s="37" t="s">
        <v>28</v>
      </c>
      <c r="I1834" s="37" t="s">
        <v>122</v>
      </c>
      <c r="J1834" s="37" t="s">
        <v>246</v>
      </c>
      <c r="K1834" s="37">
        <v>2460</v>
      </c>
      <c r="L1834" s="37" t="s">
        <v>30</v>
      </c>
      <c r="N1834" s="37" t="s">
        <v>125</v>
      </c>
    </row>
    <row r="1835" spans="1:14">
      <c r="A1835" s="37" t="s">
        <v>130</v>
      </c>
      <c r="B1835" s="37" t="s">
        <v>271</v>
      </c>
      <c r="C1835" s="37">
        <v>31.960840000000001</v>
      </c>
      <c r="D1835" s="37">
        <v>-81.146439999999998</v>
      </c>
      <c r="E1835" s="38">
        <v>44636</v>
      </c>
      <c r="F1835" s="39">
        <v>44638.534722222219</v>
      </c>
      <c r="G1835" s="37">
        <v>0</v>
      </c>
      <c r="H1835" s="37" t="s">
        <v>28</v>
      </c>
      <c r="I1835" s="37" t="s">
        <v>36</v>
      </c>
      <c r="J1835" s="37" t="s">
        <v>246</v>
      </c>
      <c r="K1835" s="37">
        <v>14210</v>
      </c>
      <c r="L1835" s="37" t="s">
        <v>30</v>
      </c>
      <c r="N1835" s="37" t="s">
        <v>125</v>
      </c>
    </row>
    <row r="1836" spans="1:14">
      <c r="A1836" s="37" t="s">
        <v>131</v>
      </c>
      <c r="B1836" s="37" t="s">
        <v>273</v>
      </c>
      <c r="C1836" s="37">
        <v>31.96253711</v>
      </c>
      <c r="D1836" s="37">
        <v>-81.147392969999999</v>
      </c>
      <c r="E1836" s="38">
        <v>44636</v>
      </c>
      <c r="F1836" s="39">
        <v>44638.53125</v>
      </c>
      <c r="G1836" s="37">
        <v>0</v>
      </c>
      <c r="H1836" s="37" t="s">
        <v>28</v>
      </c>
      <c r="I1836" s="37" t="s">
        <v>36</v>
      </c>
      <c r="J1836" s="37" t="s">
        <v>246</v>
      </c>
      <c r="K1836" s="37">
        <v>9320</v>
      </c>
      <c r="L1836" s="37" t="s">
        <v>30</v>
      </c>
      <c r="N1836" s="37" t="s">
        <v>125</v>
      </c>
    </row>
    <row r="1837" spans="1:14">
      <c r="A1837" s="37" t="s">
        <v>132</v>
      </c>
      <c r="B1837" s="37" t="s">
        <v>259</v>
      </c>
      <c r="C1837" s="37">
        <v>31.975590428128601</v>
      </c>
      <c r="D1837" s="37">
        <v>-81.1385775065568</v>
      </c>
      <c r="E1837" s="38">
        <v>44636</v>
      </c>
      <c r="F1837" s="39">
        <v>44638.541666666664</v>
      </c>
      <c r="G1837" s="37">
        <v>0</v>
      </c>
      <c r="H1837" s="37" t="s">
        <v>28</v>
      </c>
      <c r="I1837" s="37" t="s">
        <v>36</v>
      </c>
      <c r="J1837" s="37" t="s">
        <v>246</v>
      </c>
      <c r="K1837" s="37">
        <v>13960</v>
      </c>
      <c r="L1837" s="37" t="s">
        <v>30</v>
      </c>
      <c r="N1837" s="37" t="s">
        <v>125</v>
      </c>
    </row>
    <row r="1838" spans="1:14">
      <c r="A1838" s="37" t="s">
        <v>134</v>
      </c>
      <c r="B1838" s="37" t="s">
        <v>281</v>
      </c>
      <c r="C1838" s="37">
        <v>31.975000000000001</v>
      </c>
      <c r="D1838" s="37">
        <v>-81.138056000000006</v>
      </c>
      <c r="E1838" s="38">
        <v>44636</v>
      </c>
      <c r="F1838" s="39">
        <v>44638.543749999997</v>
      </c>
      <c r="G1838" s="37">
        <v>0</v>
      </c>
      <c r="H1838" s="37" t="s">
        <v>28</v>
      </c>
      <c r="I1838" s="37" t="s">
        <v>36</v>
      </c>
      <c r="J1838" s="37" t="s">
        <v>246</v>
      </c>
      <c r="K1838" s="37">
        <v>30760</v>
      </c>
      <c r="L1838" s="37" t="s">
        <v>30</v>
      </c>
      <c r="N1838" s="37" t="s">
        <v>125</v>
      </c>
    </row>
    <row r="1839" spans="1:14">
      <c r="A1839" s="37" t="s">
        <v>135</v>
      </c>
      <c r="B1839" s="37" t="s">
        <v>282</v>
      </c>
      <c r="C1839" s="37">
        <v>32.040926429999999</v>
      </c>
      <c r="D1839" s="37">
        <v>-81.073183529999994</v>
      </c>
      <c r="E1839" s="38">
        <v>44644</v>
      </c>
      <c r="F1839" s="39">
        <v>0.3888888888888889</v>
      </c>
      <c r="G1839" s="37">
        <v>0</v>
      </c>
      <c r="H1839" s="37" t="s">
        <v>28</v>
      </c>
      <c r="I1839" s="37" t="s">
        <v>36</v>
      </c>
      <c r="J1839" s="37" t="s">
        <v>246</v>
      </c>
      <c r="K1839" s="37">
        <v>520</v>
      </c>
    </row>
    <row r="1840" spans="1:14">
      <c r="A1840" s="37" t="s">
        <v>135</v>
      </c>
      <c r="B1840" s="37" t="s">
        <v>282</v>
      </c>
      <c r="C1840" s="37">
        <v>32.040926429999999</v>
      </c>
      <c r="D1840" s="37">
        <v>-81.073183529999994</v>
      </c>
      <c r="E1840" s="38">
        <v>44644</v>
      </c>
      <c r="F1840" s="39">
        <v>0.3888888888888889</v>
      </c>
      <c r="G1840" s="37">
        <v>0</v>
      </c>
      <c r="H1840" s="37" t="s">
        <v>28</v>
      </c>
      <c r="I1840" s="37" t="s">
        <v>31</v>
      </c>
      <c r="J1840" s="37" t="s">
        <v>242</v>
      </c>
      <c r="K1840" s="37">
        <v>2460</v>
      </c>
    </row>
    <row r="1841" spans="1:13">
      <c r="A1841" s="37" t="s">
        <v>136</v>
      </c>
      <c r="B1841" s="37" t="s">
        <v>278</v>
      </c>
      <c r="C1841" s="37">
        <v>32.041417920000001</v>
      </c>
      <c r="D1841" s="37">
        <v>-81.07147123</v>
      </c>
      <c r="E1841" s="38">
        <v>44644</v>
      </c>
      <c r="F1841" s="39">
        <v>0.38541666666666669</v>
      </c>
      <c r="G1841" s="37">
        <v>0</v>
      </c>
      <c r="H1841" s="37" t="s">
        <v>28</v>
      </c>
      <c r="I1841" s="37" t="s">
        <v>36</v>
      </c>
      <c r="J1841" s="37" t="s">
        <v>246</v>
      </c>
      <c r="K1841" s="37">
        <v>840</v>
      </c>
    </row>
    <row r="1842" spans="1:13">
      <c r="A1842" s="37" t="s">
        <v>136</v>
      </c>
      <c r="B1842" s="37" t="s">
        <v>278</v>
      </c>
      <c r="C1842" s="37">
        <v>32.041417920000001</v>
      </c>
      <c r="D1842" s="37">
        <v>-81.07147123</v>
      </c>
      <c r="E1842" s="38">
        <v>44644</v>
      </c>
      <c r="F1842" s="39">
        <v>0.38541666666666669</v>
      </c>
      <c r="G1842" s="37">
        <v>0</v>
      </c>
      <c r="H1842" s="37" t="s">
        <v>28</v>
      </c>
      <c r="I1842" s="37" t="s">
        <v>31</v>
      </c>
      <c r="J1842" s="37" t="s">
        <v>242</v>
      </c>
      <c r="K1842" s="37">
        <v>4200</v>
      </c>
    </row>
    <row r="1843" spans="1:13">
      <c r="A1843" s="37" t="s">
        <v>137</v>
      </c>
      <c r="B1843" s="37">
        <v>0</v>
      </c>
      <c r="C1843" s="37">
        <v>32.041417920000001</v>
      </c>
      <c r="D1843" s="37">
        <v>-81.07147123</v>
      </c>
      <c r="E1843" s="38">
        <v>44644</v>
      </c>
      <c r="F1843" s="39">
        <v>0.38125000000000003</v>
      </c>
      <c r="G1843" s="37">
        <v>0</v>
      </c>
      <c r="H1843" s="37" t="s">
        <v>28</v>
      </c>
      <c r="I1843" s="37" t="s">
        <v>36</v>
      </c>
      <c r="J1843" s="37" t="s">
        <v>246</v>
      </c>
      <c r="K1843" s="37">
        <v>100</v>
      </c>
      <c r="M1843" s="37">
        <v>100</v>
      </c>
    </row>
    <row r="1844" spans="1:13">
      <c r="A1844" s="37" t="s">
        <v>137</v>
      </c>
      <c r="B1844" s="37">
        <v>0</v>
      </c>
      <c r="C1844" s="37">
        <v>32.041417920000001</v>
      </c>
      <c r="D1844" s="37">
        <v>-81.07147123</v>
      </c>
      <c r="E1844" s="38">
        <v>44644</v>
      </c>
      <c r="F1844" s="39">
        <v>0.38125000000000003</v>
      </c>
      <c r="G1844" s="37">
        <v>0</v>
      </c>
      <c r="H1844" s="37" t="s">
        <v>28</v>
      </c>
      <c r="I1844" s="37" t="s">
        <v>31</v>
      </c>
      <c r="J1844" s="37" t="s">
        <v>242</v>
      </c>
      <c r="K1844" s="37">
        <v>100</v>
      </c>
      <c r="M1844" s="37">
        <v>100</v>
      </c>
    </row>
    <row r="1845" spans="1:13">
      <c r="A1845" s="37" t="s">
        <v>138</v>
      </c>
      <c r="B1845" s="37" t="s">
        <v>283</v>
      </c>
      <c r="C1845" s="37">
        <v>32.035395440000002</v>
      </c>
      <c r="D1845" s="37">
        <v>-81.084059159999995</v>
      </c>
      <c r="E1845" s="38">
        <v>44644</v>
      </c>
      <c r="F1845" s="39">
        <v>0.4145833333333333</v>
      </c>
      <c r="G1845" s="37">
        <v>0</v>
      </c>
      <c r="H1845" s="37" t="s">
        <v>28</v>
      </c>
      <c r="I1845" s="37" t="s">
        <v>36</v>
      </c>
      <c r="J1845" s="37" t="s">
        <v>246</v>
      </c>
      <c r="K1845" s="37">
        <v>3990</v>
      </c>
    </row>
    <row r="1846" spans="1:13">
      <c r="A1846" s="37" t="s">
        <v>138</v>
      </c>
      <c r="B1846" s="37" t="s">
        <v>283</v>
      </c>
      <c r="C1846" s="37">
        <v>32.035395440000002</v>
      </c>
      <c r="D1846" s="37">
        <v>-81.084059159999995</v>
      </c>
      <c r="E1846" s="38">
        <v>44644</v>
      </c>
      <c r="F1846" s="39">
        <v>0.4145833333333333</v>
      </c>
      <c r="G1846" s="37">
        <v>0</v>
      </c>
      <c r="H1846" s="37" t="s">
        <v>28</v>
      </c>
      <c r="I1846" s="37" t="s">
        <v>31</v>
      </c>
      <c r="J1846" s="37" t="s">
        <v>242</v>
      </c>
      <c r="K1846" s="37">
        <v>15150</v>
      </c>
    </row>
    <row r="1847" spans="1:13">
      <c r="A1847" s="37" t="s">
        <v>139</v>
      </c>
      <c r="B1847" s="37" t="s">
        <v>284</v>
      </c>
      <c r="C1847" s="37">
        <v>32.034979829999997</v>
      </c>
      <c r="D1847" s="37">
        <v>-81.084181770000001</v>
      </c>
      <c r="E1847" s="38">
        <v>44644</v>
      </c>
      <c r="F1847" s="39">
        <v>0.41736111111111113</v>
      </c>
      <c r="G1847" s="37">
        <v>0</v>
      </c>
      <c r="H1847" s="37" t="s">
        <v>28</v>
      </c>
      <c r="I1847" s="37" t="s">
        <v>36</v>
      </c>
      <c r="J1847" s="37" t="s">
        <v>246</v>
      </c>
      <c r="K1847" s="37">
        <v>6910</v>
      </c>
    </row>
    <row r="1848" spans="1:13">
      <c r="A1848" s="37" t="s">
        <v>139</v>
      </c>
      <c r="B1848" s="37" t="s">
        <v>284</v>
      </c>
      <c r="C1848" s="37">
        <v>32.034979829999997</v>
      </c>
      <c r="D1848" s="37">
        <v>-81.084181770000001</v>
      </c>
      <c r="E1848" s="38">
        <v>44644</v>
      </c>
      <c r="F1848" s="39">
        <v>0.41736111111111113</v>
      </c>
      <c r="G1848" s="37">
        <v>0</v>
      </c>
      <c r="H1848" s="37" t="s">
        <v>28</v>
      </c>
      <c r="I1848" s="37" t="s">
        <v>31</v>
      </c>
      <c r="J1848" s="37" t="s">
        <v>242</v>
      </c>
      <c r="K1848" s="37">
        <v>20980</v>
      </c>
    </row>
    <row r="1849" spans="1:13">
      <c r="A1849" s="37" t="s">
        <v>140</v>
      </c>
      <c r="B1849" s="37" t="s">
        <v>285</v>
      </c>
      <c r="C1849" s="37">
        <v>32.034606199999999</v>
      </c>
      <c r="D1849" s="37">
        <v>-81.084506759999996</v>
      </c>
      <c r="E1849" s="38">
        <v>44644</v>
      </c>
      <c r="F1849" s="39">
        <v>0.42083333333333334</v>
      </c>
      <c r="G1849" s="37">
        <v>0</v>
      </c>
      <c r="H1849" s="37" t="s">
        <v>28</v>
      </c>
      <c r="I1849" s="37" t="s">
        <v>36</v>
      </c>
      <c r="J1849" s="37" t="s">
        <v>246</v>
      </c>
      <c r="K1849" s="37">
        <v>6270</v>
      </c>
    </row>
    <row r="1850" spans="1:13">
      <c r="A1850" s="37" t="s">
        <v>140</v>
      </c>
      <c r="B1850" s="37" t="s">
        <v>285</v>
      </c>
      <c r="C1850" s="37">
        <v>32.034606199999999</v>
      </c>
      <c r="D1850" s="37">
        <v>-81.084506759999996</v>
      </c>
      <c r="E1850" s="38">
        <v>44644</v>
      </c>
      <c r="F1850" s="39">
        <v>0.42083333333333334</v>
      </c>
      <c r="G1850" s="37">
        <v>0</v>
      </c>
      <c r="H1850" s="37" t="s">
        <v>28</v>
      </c>
      <c r="I1850" s="37" t="s">
        <v>31</v>
      </c>
      <c r="J1850" s="37" t="s">
        <v>242</v>
      </c>
      <c r="K1850" s="37">
        <v>37840</v>
      </c>
    </row>
    <row r="1851" spans="1:13">
      <c r="A1851" s="37" t="s">
        <v>141</v>
      </c>
      <c r="B1851" s="37" t="s">
        <v>286</v>
      </c>
      <c r="C1851" s="37">
        <v>32.03422458</v>
      </c>
      <c r="D1851" s="37">
        <v>-81.084610310000002</v>
      </c>
      <c r="E1851" s="38">
        <v>44644</v>
      </c>
      <c r="F1851" s="39">
        <v>0.42430555555555555</v>
      </c>
      <c r="G1851" s="37">
        <v>0</v>
      </c>
      <c r="H1851" s="37" t="s">
        <v>28</v>
      </c>
      <c r="I1851" s="37" t="s">
        <v>36</v>
      </c>
      <c r="J1851" s="37" t="s">
        <v>246</v>
      </c>
      <c r="K1851" s="37">
        <v>4550</v>
      </c>
    </row>
    <row r="1852" spans="1:13">
      <c r="A1852" s="37" t="s">
        <v>141</v>
      </c>
      <c r="B1852" s="37" t="s">
        <v>286</v>
      </c>
      <c r="C1852" s="37">
        <v>32.03422458</v>
      </c>
      <c r="D1852" s="37">
        <v>-81.084610310000002</v>
      </c>
      <c r="E1852" s="38">
        <v>44644</v>
      </c>
      <c r="F1852" s="39">
        <v>0.42430555555555555</v>
      </c>
      <c r="G1852" s="37">
        <v>0</v>
      </c>
      <c r="H1852" s="37" t="s">
        <v>28</v>
      </c>
      <c r="I1852" s="37" t="s">
        <v>31</v>
      </c>
      <c r="J1852" s="37" t="s">
        <v>242</v>
      </c>
      <c r="K1852" s="37">
        <v>24890</v>
      </c>
    </row>
    <row r="1853" spans="1:13">
      <c r="A1853" s="37" t="s">
        <v>121</v>
      </c>
      <c r="B1853" s="37" t="s">
        <v>279</v>
      </c>
      <c r="C1853" s="37">
        <v>32.030739939999997</v>
      </c>
      <c r="D1853" s="37">
        <v>-81.085201420000004</v>
      </c>
      <c r="E1853" s="38">
        <v>44644</v>
      </c>
      <c r="F1853" s="39">
        <v>0.43333333333333335</v>
      </c>
      <c r="G1853" s="37">
        <v>0</v>
      </c>
      <c r="H1853" s="37" t="s">
        <v>28</v>
      </c>
      <c r="I1853" s="37" t="s">
        <v>36</v>
      </c>
      <c r="J1853" s="37" t="s">
        <v>246</v>
      </c>
      <c r="K1853" s="37">
        <v>6950</v>
      </c>
    </row>
    <row r="1854" spans="1:13">
      <c r="A1854" s="37" t="s">
        <v>121</v>
      </c>
      <c r="B1854" s="37" t="s">
        <v>279</v>
      </c>
      <c r="C1854" s="37">
        <v>32.030739939999997</v>
      </c>
      <c r="D1854" s="37">
        <v>-81.085201420000004</v>
      </c>
      <c r="E1854" s="38">
        <v>44644</v>
      </c>
      <c r="F1854" s="39">
        <v>0.43333333333333335</v>
      </c>
      <c r="G1854" s="37">
        <v>0</v>
      </c>
      <c r="H1854" s="37" t="s">
        <v>28</v>
      </c>
      <c r="I1854" s="37" t="s">
        <v>31</v>
      </c>
      <c r="J1854" s="37" t="s">
        <v>242</v>
      </c>
      <c r="K1854" s="37">
        <v>11780</v>
      </c>
    </row>
    <row r="1855" spans="1:13">
      <c r="A1855" s="37" t="s">
        <v>142</v>
      </c>
      <c r="B1855" s="37" t="s">
        <v>287</v>
      </c>
      <c r="C1855" s="37">
        <v>32.0304164</v>
      </c>
      <c r="D1855" s="37">
        <v>-81.08506217</v>
      </c>
      <c r="E1855" s="38">
        <v>44644</v>
      </c>
      <c r="F1855" s="39">
        <v>0.43611111111111112</v>
      </c>
      <c r="G1855" s="37">
        <v>0</v>
      </c>
      <c r="H1855" s="37" t="s">
        <v>28</v>
      </c>
      <c r="I1855" s="37" t="s">
        <v>36</v>
      </c>
      <c r="J1855" s="37" t="s">
        <v>246</v>
      </c>
      <c r="K1855" s="37">
        <v>5810</v>
      </c>
    </row>
    <row r="1856" spans="1:13">
      <c r="A1856" s="37" t="s">
        <v>142</v>
      </c>
      <c r="B1856" s="37" t="s">
        <v>287</v>
      </c>
      <c r="C1856" s="37">
        <v>32.0304164</v>
      </c>
      <c r="D1856" s="37">
        <v>-81.08506217</v>
      </c>
      <c r="E1856" s="38">
        <v>44644</v>
      </c>
      <c r="F1856" s="39">
        <v>0.43611111111111112</v>
      </c>
      <c r="G1856" s="37">
        <v>0</v>
      </c>
      <c r="H1856" s="37" t="s">
        <v>28</v>
      </c>
      <c r="I1856" s="37" t="s">
        <v>31</v>
      </c>
      <c r="J1856" s="37" t="s">
        <v>242</v>
      </c>
      <c r="K1856" s="37">
        <v>18500</v>
      </c>
    </row>
    <row r="1857" spans="1:12">
      <c r="A1857" s="37" t="s">
        <v>143</v>
      </c>
      <c r="B1857" s="37" t="s">
        <v>275</v>
      </c>
      <c r="C1857" s="37">
        <v>31.960840000000001</v>
      </c>
      <c r="D1857" s="37">
        <v>-81.146799999999999</v>
      </c>
      <c r="E1857" s="38">
        <v>44644</v>
      </c>
      <c r="F1857" s="39">
        <v>0.46458333333333335</v>
      </c>
      <c r="G1857" s="37">
        <v>0</v>
      </c>
      <c r="H1857" s="37" t="s">
        <v>28</v>
      </c>
      <c r="I1857" s="37" t="s">
        <v>36</v>
      </c>
      <c r="J1857" s="37" t="s">
        <v>246</v>
      </c>
      <c r="K1857" s="37">
        <v>3050</v>
      </c>
    </row>
    <row r="1858" spans="1:12">
      <c r="A1858" s="37" t="s">
        <v>143</v>
      </c>
      <c r="B1858" s="37" t="s">
        <v>275</v>
      </c>
      <c r="C1858" s="37">
        <v>31.960840000000001</v>
      </c>
      <c r="D1858" s="37">
        <v>-81.146799999999999</v>
      </c>
      <c r="E1858" s="38">
        <v>44644</v>
      </c>
      <c r="F1858" s="39">
        <v>0.46458333333333335</v>
      </c>
      <c r="G1858" s="37">
        <v>0</v>
      </c>
      <c r="H1858" s="37" t="s">
        <v>28</v>
      </c>
      <c r="I1858" s="37" t="s">
        <v>31</v>
      </c>
      <c r="J1858" s="37" t="s">
        <v>242</v>
      </c>
      <c r="K1858" s="37">
        <v>13140</v>
      </c>
    </row>
    <row r="1859" spans="1:12">
      <c r="A1859" s="37" t="s">
        <v>144</v>
      </c>
      <c r="B1859" s="37" t="s">
        <v>288</v>
      </c>
      <c r="C1859" s="37">
        <v>31.976876443840698</v>
      </c>
      <c r="D1859" s="37">
        <v>-81.136743986396596</v>
      </c>
      <c r="E1859" s="38">
        <v>44644</v>
      </c>
      <c r="F1859" s="39">
        <v>0.51041666666666663</v>
      </c>
      <c r="G1859" s="37">
        <v>0</v>
      </c>
      <c r="H1859" s="37" t="s">
        <v>28</v>
      </c>
      <c r="I1859" s="37" t="s">
        <v>36</v>
      </c>
      <c r="J1859" s="37" t="s">
        <v>246</v>
      </c>
      <c r="K1859" s="37">
        <v>4640</v>
      </c>
    </row>
    <row r="1860" spans="1:12">
      <c r="A1860" s="37" t="s">
        <v>144</v>
      </c>
      <c r="B1860" s="37" t="s">
        <v>288</v>
      </c>
      <c r="C1860" s="37">
        <v>31.976876443840698</v>
      </c>
      <c r="D1860" s="37">
        <v>-81.136743986396596</v>
      </c>
      <c r="E1860" s="38">
        <v>44644</v>
      </c>
      <c r="F1860" s="39">
        <v>0.51041666666666663</v>
      </c>
      <c r="G1860" s="37">
        <v>0</v>
      </c>
      <c r="H1860" s="37" t="s">
        <v>28</v>
      </c>
      <c r="I1860" s="37" t="s">
        <v>31</v>
      </c>
      <c r="J1860" s="37" t="s">
        <v>242</v>
      </c>
      <c r="K1860" s="37">
        <v>12360</v>
      </c>
    </row>
    <row r="1861" spans="1:12">
      <c r="A1861" s="37" t="s">
        <v>146</v>
      </c>
      <c r="B1861" s="37" t="s">
        <v>289</v>
      </c>
      <c r="C1861" s="37">
        <v>31.976478306522999</v>
      </c>
      <c r="D1861" s="37">
        <v>-81.136916906886299</v>
      </c>
      <c r="E1861" s="38">
        <v>44644</v>
      </c>
      <c r="F1861" s="39">
        <v>0.50763888888888886</v>
      </c>
      <c r="G1861" s="37">
        <v>0</v>
      </c>
      <c r="H1861" s="37" t="s">
        <v>28</v>
      </c>
      <c r="I1861" s="37" t="s">
        <v>36</v>
      </c>
      <c r="J1861" s="37" t="s">
        <v>246</v>
      </c>
      <c r="K1861" s="37">
        <v>1890</v>
      </c>
    </row>
    <row r="1862" spans="1:12">
      <c r="A1862" s="37" t="s">
        <v>146</v>
      </c>
      <c r="B1862" s="37" t="s">
        <v>289</v>
      </c>
      <c r="C1862" s="37">
        <v>31.984280910253801</v>
      </c>
      <c r="D1862" s="37">
        <v>-81.129864906139403</v>
      </c>
      <c r="E1862" s="38">
        <v>44644</v>
      </c>
      <c r="F1862" s="39">
        <v>0.50763888888888886</v>
      </c>
      <c r="G1862" s="37">
        <v>0</v>
      </c>
      <c r="H1862" s="37" t="s">
        <v>28</v>
      </c>
      <c r="I1862" s="37" t="s">
        <v>31</v>
      </c>
      <c r="J1862" s="37" t="s">
        <v>242</v>
      </c>
      <c r="K1862" s="37">
        <v>14670</v>
      </c>
    </row>
    <row r="1863" spans="1:12">
      <c r="A1863" s="37" t="s">
        <v>57</v>
      </c>
      <c r="B1863" s="37" t="s">
        <v>245</v>
      </c>
      <c r="C1863" s="37">
        <v>31.984280910253801</v>
      </c>
      <c r="D1863" s="37">
        <v>-81.129864906139403</v>
      </c>
      <c r="E1863" s="38">
        <v>44532</v>
      </c>
      <c r="F1863" s="39">
        <v>0.44166666666666665</v>
      </c>
      <c r="G1863" s="37">
        <v>25</v>
      </c>
      <c r="H1863" s="37" t="s">
        <v>28</v>
      </c>
      <c r="I1863" s="37" t="s">
        <v>29</v>
      </c>
      <c r="J1863" s="37" t="s">
        <v>241</v>
      </c>
      <c r="K1863" s="37">
        <v>3300</v>
      </c>
      <c r="L1863" s="37" t="s">
        <v>30</v>
      </c>
    </row>
    <row r="1864" spans="1:12">
      <c r="A1864" s="37" t="s">
        <v>147</v>
      </c>
      <c r="B1864" s="37" t="s">
        <v>290</v>
      </c>
      <c r="C1864" s="37">
        <v>31.974746646552902</v>
      </c>
      <c r="D1864" s="37">
        <v>-81.143560403628598</v>
      </c>
      <c r="E1864" s="38">
        <v>44644</v>
      </c>
      <c r="F1864" s="39">
        <v>0.4916666666666667</v>
      </c>
      <c r="G1864" s="37">
        <v>0</v>
      </c>
      <c r="H1864" s="37" t="s">
        <v>28</v>
      </c>
      <c r="I1864" s="37" t="s">
        <v>36</v>
      </c>
      <c r="J1864" s="37" t="s">
        <v>246</v>
      </c>
      <c r="K1864" s="37">
        <v>13140</v>
      </c>
    </row>
    <row r="1865" spans="1:12">
      <c r="A1865" s="37" t="s">
        <v>147</v>
      </c>
      <c r="B1865" s="37" t="s">
        <v>290</v>
      </c>
      <c r="C1865" s="37">
        <v>31.974746646552902</v>
      </c>
      <c r="D1865" s="37">
        <v>-81.143560403628598</v>
      </c>
      <c r="E1865" s="38">
        <v>44644</v>
      </c>
      <c r="F1865" s="39">
        <v>0.4916666666666667</v>
      </c>
      <c r="G1865" s="37">
        <v>0</v>
      </c>
      <c r="H1865" s="37" t="s">
        <v>28</v>
      </c>
      <c r="I1865" s="37" t="s">
        <v>31</v>
      </c>
      <c r="J1865" s="37" t="s">
        <v>242</v>
      </c>
      <c r="K1865" s="37">
        <v>8570</v>
      </c>
    </row>
    <row r="1866" spans="1:12">
      <c r="A1866" s="37" t="s">
        <v>83</v>
      </c>
      <c r="B1866" s="37" t="s">
        <v>259</v>
      </c>
      <c r="C1866" s="37">
        <v>31.975590428128601</v>
      </c>
      <c r="D1866" s="37">
        <v>-81.1385775065568</v>
      </c>
      <c r="E1866" s="38">
        <v>44644</v>
      </c>
      <c r="F1866" s="39">
        <v>0.47569444444444442</v>
      </c>
      <c r="G1866" s="37">
        <v>0</v>
      </c>
      <c r="H1866" s="37" t="s">
        <v>28</v>
      </c>
      <c r="I1866" s="37" t="s">
        <v>36</v>
      </c>
      <c r="J1866" s="37" t="s">
        <v>246</v>
      </c>
      <c r="K1866" s="37">
        <v>2560</v>
      </c>
    </row>
    <row r="1867" spans="1:12">
      <c r="A1867" s="37" t="s">
        <v>83</v>
      </c>
      <c r="B1867" s="37" t="s">
        <v>259</v>
      </c>
      <c r="C1867" s="37">
        <v>31.975590428128601</v>
      </c>
      <c r="D1867" s="37">
        <v>-81.1385775065568</v>
      </c>
      <c r="E1867" s="38">
        <v>44644</v>
      </c>
      <c r="F1867" s="39">
        <v>0.47569444444444442</v>
      </c>
      <c r="G1867" s="37">
        <v>0</v>
      </c>
      <c r="H1867" s="37" t="s">
        <v>28</v>
      </c>
      <c r="I1867" s="37" t="s">
        <v>31</v>
      </c>
      <c r="J1867" s="37" t="s">
        <v>242</v>
      </c>
      <c r="K1867" s="37">
        <v>79150</v>
      </c>
    </row>
    <row r="1868" spans="1:12">
      <c r="A1868" s="37" t="s">
        <v>148</v>
      </c>
      <c r="B1868" s="37" t="s">
        <v>281</v>
      </c>
      <c r="C1868" s="37">
        <v>31.975000000000001</v>
      </c>
      <c r="D1868" s="37">
        <v>-81.138056000000006</v>
      </c>
      <c r="E1868" s="38">
        <v>44644</v>
      </c>
      <c r="F1868" s="39">
        <v>0.47847222222222219</v>
      </c>
      <c r="G1868" s="37">
        <v>0</v>
      </c>
      <c r="H1868" s="37" t="s">
        <v>28</v>
      </c>
      <c r="I1868" s="37" t="s">
        <v>36</v>
      </c>
      <c r="J1868" s="37" t="s">
        <v>246</v>
      </c>
      <c r="K1868" s="37">
        <v>4200</v>
      </c>
    </row>
    <row r="1869" spans="1:12">
      <c r="A1869" s="37" t="s">
        <v>148</v>
      </c>
      <c r="B1869" s="37" t="s">
        <v>281</v>
      </c>
      <c r="C1869" s="37">
        <v>31.975000000000001</v>
      </c>
      <c r="D1869" s="37">
        <v>-81.138056000000006</v>
      </c>
      <c r="E1869" s="38">
        <v>44644</v>
      </c>
      <c r="F1869" s="39">
        <v>0.47847222222222219</v>
      </c>
      <c r="G1869" s="37">
        <v>0</v>
      </c>
      <c r="H1869" s="37" t="s">
        <v>28</v>
      </c>
      <c r="I1869" s="37" t="s">
        <v>31</v>
      </c>
      <c r="J1869" s="37" t="s">
        <v>242</v>
      </c>
      <c r="K1869" s="37">
        <v>9330</v>
      </c>
    </row>
    <row r="1870" spans="1:12">
      <c r="A1870" s="37" t="s">
        <v>149</v>
      </c>
      <c r="B1870" s="37" t="s">
        <v>259</v>
      </c>
      <c r="C1870" s="37">
        <v>31.974690117041298</v>
      </c>
      <c r="D1870" s="37">
        <v>-81.138495712850997</v>
      </c>
      <c r="E1870" s="38">
        <v>44644</v>
      </c>
      <c r="F1870" s="39">
        <v>0.4916666666666667</v>
      </c>
      <c r="G1870" s="37">
        <v>0</v>
      </c>
      <c r="H1870" s="37" t="s">
        <v>28</v>
      </c>
      <c r="I1870" s="37" t="s">
        <v>36</v>
      </c>
      <c r="J1870" s="37" t="s">
        <v>246</v>
      </c>
      <c r="K1870" s="37">
        <v>3130</v>
      </c>
    </row>
    <row r="1871" spans="1:12">
      <c r="A1871" s="37" t="s">
        <v>149</v>
      </c>
      <c r="B1871" s="37" t="s">
        <v>259</v>
      </c>
      <c r="C1871" s="37">
        <v>31.974690117041298</v>
      </c>
      <c r="D1871" s="37">
        <v>-81.138495712850997</v>
      </c>
      <c r="E1871" s="38">
        <v>44644</v>
      </c>
      <c r="F1871" s="39">
        <v>0.4916666666666667</v>
      </c>
      <c r="G1871" s="37">
        <v>0</v>
      </c>
      <c r="H1871" s="37" t="s">
        <v>28</v>
      </c>
      <c r="I1871" s="37" t="s">
        <v>31</v>
      </c>
      <c r="J1871" s="37" t="s">
        <v>242</v>
      </c>
      <c r="K1871" s="37">
        <v>72150</v>
      </c>
    </row>
    <row r="1872" spans="1:12">
      <c r="A1872" s="37" t="s">
        <v>150</v>
      </c>
      <c r="B1872" s="37" t="s">
        <v>291</v>
      </c>
      <c r="C1872" s="37">
        <v>31.973632948035</v>
      </c>
      <c r="D1872" s="37">
        <v>-81.146479215849297</v>
      </c>
      <c r="E1872" s="38">
        <v>44657</v>
      </c>
      <c r="F1872" s="39">
        <v>0.48680555555555555</v>
      </c>
      <c r="G1872" s="37">
        <v>0</v>
      </c>
      <c r="H1872" s="37" t="s">
        <v>28</v>
      </c>
      <c r="I1872" s="37" t="s">
        <v>41</v>
      </c>
      <c r="J1872" s="37" t="s">
        <v>246</v>
      </c>
      <c r="K1872" s="37">
        <v>3590</v>
      </c>
    </row>
    <row r="1873" spans="1:11">
      <c r="A1873" s="37" t="s">
        <v>150</v>
      </c>
      <c r="B1873" s="37" t="s">
        <v>291</v>
      </c>
      <c r="C1873" s="37">
        <v>31.973632948035</v>
      </c>
      <c r="D1873" s="37">
        <v>-81.146479215849297</v>
      </c>
      <c r="E1873" s="38">
        <v>44657</v>
      </c>
      <c r="F1873" s="39">
        <v>0.48680555555555555</v>
      </c>
      <c r="G1873" s="37">
        <v>0</v>
      </c>
      <c r="H1873" s="37" t="s">
        <v>28</v>
      </c>
      <c r="I1873" s="37" t="s">
        <v>31</v>
      </c>
      <c r="J1873" s="37" t="s">
        <v>242</v>
      </c>
      <c r="K1873" s="37">
        <v>3270</v>
      </c>
    </row>
    <row r="1874" spans="1:11">
      <c r="A1874" s="37" t="s">
        <v>135</v>
      </c>
      <c r="B1874" s="37" t="s">
        <v>282</v>
      </c>
      <c r="C1874" s="37">
        <v>32.040926429999999</v>
      </c>
      <c r="D1874" s="37">
        <v>-81.073183529999994</v>
      </c>
      <c r="E1874" s="38">
        <v>44657</v>
      </c>
      <c r="F1874" s="39">
        <v>0.54236111111111118</v>
      </c>
      <c r="G1874" s="37">
        <v>0</v>
      </c>
      <c r="H1874" s="37" t="s">
        <v>28</v>
      </c>
      <c r="I1874" s="37" t="s">
        <v>41</v>
      </c>
      <c r="J1874" s="37" t="s">
        <v>246</v>
      </c>
      <c r="K1874" s="37">
        <v>5730</v>
      </c>
    </row>
    <row r="1875" spans="1:11">
      <c r="A1875" s="37" t="s">
        <v>135</v>
      </c>
      <c r="B1875" s="37" t="s">
        <v>282</v>
      </c>
      <c r="C1875" s="37">
        <v>32.040926429999999</v>
      </c>
      <c r="D1875" s="37">
        <v>-81.073183529999994</v>
      </c>
      <c r="E1875" s="38">
        <v>44657</v>
      </c>
      <c r="F1875" s="39">
        <v>0.54236111111111118</v>
      </c>
      <c r="G1875" s="37">
        <v>0</v>
      </c>
      <c r="H1875" s="37" t="s">
        <v>28</v>
      </c>
      <c r="I1875" s="37" t="s">
        <v>31</v>
      </c>
      <c r="J1875" s="37" t="s">
        <v>242</v>
      </c>
      <c r="K1875" s="37">
        <v>2590</v>
      </c>
    </row>
    <row r="1876" spans="1:11">
      <c r="A1876" s="37" t="s">
        <v>136</v>
      </c>
      <c r="B1876" s="37" t="s">
        <v>278</v>
      </c>
      <c r="C1876" s="37">
        <v>32.041417920000001</v>
      </c>
      <c r="D1876" s="37">
        <v>-81.07147123</v>
      </c>
      <c r="E1876" s="38">
        <v>44657</v>
      </c>
      <c r="F1876" s="39">
        <v>0.36944444444444446</v>
      </c>
      <c r="G1876" s="37">
        <v>0</v>
      </c>
      <c r="H1876" s="37" t="s">
        <v>28</v>
      </c>
      <c r="I1876" s="37" t="s">
        <v>41</v>
      </c>
      <c r="J1876" s="37" t="s">
        <v>246</v>
      </c>
      <c r="K1876" s="37">
        <v>7890</v>
      </c>
    </row>
    <row r="1877" spans="1:11">
      <c r="A1877" s="37" t="s">
        <v>136</v>
      </c>
      <c r="B1877" s="37" t="s">
        <v>278</v>
      </c>
      <c r="C1877" s="37">
        <v>32.041417920000001</v>
      </c>
      <c r="D1877" s="37">
        <v>-81.07147123</v>
      </c>
      <c r="E1877" s="38">
        <v>44657</v>
      </c>
      <c r="F1877" s="39">
        <v>0.36944444444444446</v>
      </c>
      <c r="G1877" s="37">
        <v>0</v>
      </c>
      <c r="H1877" s="37" t="s">
        <v>28</v>
      </c>
      <c r="I1877" s="37" t="s">
        <v>31</v>
      </c>
      <c r="J1877" s="37" t="s">
        <v>242</v>
      </c>
      <c r="K1877" s="37">
        <v>6020</v>
      </c>
    </row>
    <row r="1878" spans="1:11">
      <c r="A1878" s="37" t="s">
        <v>151</v>
      </c>
      <c r="B1878" s="37" t="s">
        <v>292</v>
      </c>
      <c r="C1878" s="37">
        <v>32.039106147427198</v>
      </c>
      <c r="D1878" s="37">
        <v>-81.074535489564397</v>
      </c>
      <c r="E1878" s="38">
        <v>44657</v>
      </c>
      <c r="F1878" s="39">
        <v>0.37708333333333338</v>
      </c>
      <c r="G1878" s="37">
        <v>0</v>
      </c>
      <c r="H1878" s="37" t="s">
        <v>28</v>
      </c>
      <c r="I1878" s="37" t="s">
        <v>41</v>
      </c>
      <c r="J1878" s="37" t="s">
        <v>246</v>
      </c>
      <c r="K1878" s="37">
        <v>4790</v>
      </c>
    </row>
    <row r="1879" spans="1:11">
      <c r="A1879" s="37" t="s">
        <v>151</v>
      </c>
      <c r="B1879" s="37" t="s">
        <v>292</v>
      </c>
      <c r="C1879" s="37">
        <v>32.039106147427198</v>
      </c>
      <c r="D1879" s="37">
        <v>-81.074535489564397</v>
      </c>
      <c r="E1879" s="38">
        <v>44657</v>
      </c>
      <c r="F1879" s="39">
        <v>0.37708333333333338</v>
      </c>
      <c r="G1879" s="37">
        <v>0</v>
      </c>
      <c r="H1879" s="37" t="s">
        <v>28</v>
      </c>
      <c r="I1879" s="37" t="s">
        <v>31</v>
      </c>
      <c r="J1879" s="37" t="s">
        <v>242</v>
      </c>
      <c r="K1879" s="37">
        <v>4790</v>
      </c>
    </row>
    <row r="1880" spans="1:11">
      <c r="A1880" s="37" t="s">
        <v>138</v>
      </c>
      <c r="B1880" s="37" t="s">
        <v>283</v>
      </c>
      <c r="C1880" s="37">
        <v>32.035395440000002</v>
      </c>
      <c r="D1880" s="37">
        <v>-81.084059159999995</v>
      </c>
      <c r="E1880" s="38">
        <v>44657</v>
      </c>
      <c r="F1880" s="39">
        <v>0.39999999999999997</v>
      </c>
      <c r="G1880" s="37">
        <v>0</v>
      </c>
      <c r="H1880" s="37" t="s">
        <v>28</v>
      </c>
      <c r="I1880" s="37" t="s">
        <v>41</v>
      </c>
      <c r="J1880" s="37" t="s">
        <v>246</v>
      </c>
      <c r="K1880" s="37">
        <v>12340</v>
      </c>
    </row>
    <row r="1881" spans="1:11">
      <c r="A1881" s="37" t="s">
        <v>138</v>
      </c>
      <c r="B1881" s="37" t="s">
        <v>283</v>
      </c>
      <c r="C1881" s="37">
        <v>32.035395440000002</v>
      </c>
      <c r="D1881" s="37">
        <v>-81.084059159999995</v>
      </c>
      <c r="E1881" s="38">
        <v>44657</v>
      </c>
      <c r="F1881" s="39">
        <v>0.39999999999999997</v>
      </c>
      <c r="G1881" s="37">
        <v>0</v>
      </c>
      <c r="H1881" s="37" t="s">
        <v>28</v>
      </c>
      <c r="I1881" s="37" t="s">
        <v>31</v>
      </c>
      <c r="J1881" s="37" t="s">
        <v>242</v>
      </c>
      <c r="K1881" s="37">
        <v>12340</v>
      </c>
    </row>
    <row r="1882" spans="1:11">
      <c r="A1882" s="37" t="s">
        <v>139</v>
      </c>
      <c r="B1882" s="37" t="s">
        <v>284</v>
      </c>
      <c r="C1882" s="37">
        <v>32.034979829999997</v>
      </c>
      <c r="D1882" s="37">
        <v>-81.084181770000001</v>
      </c>
      <c r="E1882" s="38">
        <v>44657</v>
      </c>
      <c r="F1882" s="39">
        <v>0.40277777777777773</v>
      </c>
      <c r="G1882" s="37">
        <v>0</v>
      </c>
      <c r="H1882" s="37" t="s">
        <v>28</v>
      </c>
      <c r="I1882" s="37" t="s">
        <v>41</v>
      </c>
      <c r="J1882" s="37" t="s">
        <v>246</v>
      </c>
      <c r="K1882" s="37">
        <v>27230</v>
      </c>
    </row>
    <row r="1883" spans="1:11">
      <c r="A1883" s="37" t="s">
        <v>139</v>
      </c>
      <c r="B1883" s="37" t="s">
        <v>284</v>
      </c>
      <c r="C1883" s="37">
        <v>32.034979829999997</v>
      </c>
      <c r="D1883" s="37">
        <v>-81.084181770000001</v>
      </c>
      <c r="E1883" s="38">
        <v>44657</v>
      </c>
      <c r="F1883" s="39">
        <v>0.40277777777777773</v>
      </c>
      <c r="G1883" s="37">
        <v>0</v>
      </c>
      <c r="H1883" s="37" t="s">
        <v>28</v>
      </c>
      <c r="I1883" s="37" t="s">
        <v>31</v>
      </c>
      <c r="J1883" s="37" t="s">
        <v>242</v>
      </c>
      <c r="K1883" s="37">
        <v>11180</v>
      </c>
    </row>
    <row r="1884" spans="1:11">
      <c r="A1884" s="37" t="s">
        <v>140</v>
      </c>
      <c r="B1884" s="37" t="s">
        <v>285</v>
      </c>
      <c r="C1884" s="37">
        <v>32.034606199999999</v>
      </c>
      <c r="D1884" s="37">
        <v>-81.084506759999996</v>
      </c>
      <c r="E1884" s="38">
        <v>44657</v>
      </c>
      <c r="F1884" s="39">
        <v>0.4069444444444445</v>
      </c>
      <c r="G1884" s="37">
        <v>0</v>
      </c>
      <c r="H1884" s="37" t="s">
        <v>28</v>
      </c>
      <c r="I1884" s="37" t="s">
        <v>41</v>
      </c>
      <c r="J1884" s="37" t="s">
        <v>246</v>
      </c>
      <c r="K1884" s="37">
        <v>5540</v>
      </c>
    </row>
    <row r="1885" spans="1:11">
      <c r="A1885" s="37" t="s">
        <v>140</v>
      </c>
      <c r="B1885" s="37" t="s">
        <v>285</v>
      </c>
      <c r="C1885" s="37">
        <v>32.034606199999999</v>
      </c>
      <c r="D1885" s="37">
        <v>-81.084506759999996</v>
      </c>
      <c r="E1885" s="38">
        <v>44657</v>
      </c>
      <c r="F1885" s="39">
        <v>0.4069444444444445</v>
      </c>
      <c r="G1885" s="37">
        <v>0</v>
      </c>
      <c r="H1885" s="37" t="s">
        <v>28</v>
      </c>
      <c r="I1885" s="37" t="s">
        <v>31</v>
      </c>
      <c r="J1885" s="37" t="s">
        <v>242</v>
      </c>
      <c r="K1885" s="37">
        <v>6130</v>
      </c>
    </row>
    <row r="1886" spans="1:11">
      <c r="A1886" s="37" t="s">
        <v>121</v>
      </c>
      <c r="B1886" s="37" t="s">
        <v>279</v>
      </c>
      <c r="C1886" s="37">
        <v>32.030739939999997</v>
      </c>
      <c r="D1886" s="37">
        <v>-81.085201420000004</v>
      </c>
      <c r="E1886" s="38">
        <v>44657</v>
      </c>
      <c r="F1886" s="39">
        <v>0.41736111111111113</v>
      </c>
      <c r="G1886" s="37">
        <v>0</v>
      </c>
      <c r="H1886" s="37" t="s">
        <v>28</v>
      </c>
      <c r="I1886" s="37" t="s">
        <v>41</v>
      </c>
      <c r="J1886" s="37" t="s">
        <v>246</v>
      </c>
      <c r="K1886" s="37">
        <v>3550</v>
      </c>
    </row>
    <row r="1887" spans="1:11">
      <c r="A1887" s="37" t="s">
        <v>121</v>
      </c>
      <c r="B1887" s="37" t="s">
        <v>279</v>
      </c>
      <c r="C1887" s="37">
        <v>32.030739939999997</v>
      </c>
      <c r="D1887" s="37">
        <v>-81.085201420000004</v>
      </c>
      <c r="E1887" s="38">
        <v>44657</v>
      </c>
      <c r="F1887" s="39">
        <v>0.41736111111111113</v>
      </c>
      <c r="G1887" s="37">
        <v>0</v>
      </c>
      <c r="H1887" s="37" t="s">
        <v>28</v>
      </c>
      <c r="I1887" s="37" t="s">
        <v>31</v>
      </c>
      <c r="J1887" s="37" t="s">
        <v>242</v>
      </c>
      <c r="K1887" s="37">
        <v>3230</v>
      </c>
    </row>
    <row r="1888" spans="1:11">
      <c r="A1888" s="37" t="s">
        <v>142</v>
      </c>
      <c r="B1888" s="37" t="s">
        <v>287</v>
      </c>
      <c r="C1888" s="37">
        <v>32.0304164</v>
      </c>
      <c r="D1888" s="37">
        <v>-81.08506217</v>
      </c>
      <c r="E1888" s="38">
        <v>44657</v>
      </c>
      <c r="F1888" s="39">
        <v>0.41944444444444445</v>
      </c>
      <c r="G1888" s="37">
        <v>0</v>
      </c>
      <c r="H1888" s="37" t="s">
        <v>28</v>
      </c>
      <c r="I1888" s="37" t="s">
        <v>41</v>
      </c>
      <c r="J1888" s="37" t="s">
        <v>246</v>
      </c>
      <c r="K1888" s="37">
        <v>3550</v>
      </c>
    </row>
    <row r="1889" spans="1:11">
      <c r="A1889" s="37" t="s">
        <v>142</v>
      </c>
      <c r="B1889" s="37" t="s">
        <v>287</v>
      </c>
      <c r="C1889" s="37">
        <v>32.0304164</v>
      </c>
      <c r="D1889" s="37">
        <v>-81.08506217</v>
      </c>
      <c r="E1889" s="38">
        <v>44657</v>
      </c>
      <c r="F1889" s="39">
        <v>0.41944444444444445</v>
      </c>
      <c r="G1889" s="37">
        <v>0</v>
      </c>
      <c r="H1889" s="37" t="s">
        <v>28</v>
      </c>
      <c r="I1889" s="37" t="s">
        <v>31</v>
      </c>
      <c r="J1889" s="37" t="s">
        <v>242</v>
      </c>
      <c r="K1889" s="37">
        <v>2850</v>
      </c>
    </row>
    <row r="1890" spans="1:11">
      <c r="A1890" s="37" t="s">
        <v>152</v>
      </c>
      <c r="B1890" s="37" t="s">
        <v>289</v>
      </c>
      <c r="C1890" s="37">
        <v>31.976478306522999</v>
      </c>
      <c r="D1890" s="37">
        <v>-81.136916906886299</v>
      </c>
      <c r="E1890" s="38">
        <v>44657</v>
      </c>
      <c r="F1890" s="39">
        <v>0.5180555555555556</v>
      </c>
      <c r="G1890" s="37">
        <v>0</v>
      </c>
      <c r="H1890" s="37" t="s">
        <v>28</v>
      </c>
      <c r="I1890" s="37" t="s">
        <v>41</v>
      </c>
      <c r="J1890" s="37" t="s">
        <v>246</v>
      </c>
      <c r="K1890" s="37">
        <v>300</v>
      </c>
    </row>
    <row r="1891" spans="1:11">
      <c r="A1891" s="37" t="s">
        <v>152</v>
      </c>
      <c r="B1891" s="37" t="s">
        <v>289</v>
      </c>
      <c r="C1891" s="37">
        <v>31.976478306522999</v>
      </c>
      <c r="D1891" s="37">
        <v>-81.136916906886299</v>
      </c>
      <c r="E1891" s="38">
        <v>44657</v>
      </c>
      <c r="F1891" s="39">
        <v>0.5180555555555556</v>
      </c>
      <c r="G1891" s="37">
        <v>0</v>
      </c>
      <c r="H1891" s="37" t="s">
        <v>28</v>
      </c>
      <c r="I1891" s="37" t="s">
        <v>31</v>
      </c>
      <c r="J1891" s="37" t="s">
        <v>242</v>
      </c>
      <c r="K1891" s="37">
        <v>1080</v>
      </c>
    </row>
    <row r="1892" spans="1:11">
      <c r="A1892" s="37" t="s">
        <v>153</v>
      </c>
      <c r="B1892" s="37" t="s">
        <v>288</v>
      </c>
      <c r="C1892" s="37">
        <v>31.976876443840698</v>
      </c>
      <c r="D1892" s="37">
        <v>-81.136743986396596</v>
      </c>
      <c r="E1892" s="38">
        <v>44657</v>
      </c>
      <c r="F1892" s="39">
        <v>0.52152777777777781</v>
      </c>
      <c r="G1892" s="37">
        <v>0</v>
      </c>
      <c r="H1892" s="37" t="s">
        <v>28</v>
      </c>
      <c r="I1892" s="37" t="s">
        <v>41</v>
      </c>
      <c r="J1892" s="37" t="s">
        <v>246</v>
      </c>
      <c r="K1892" s="37">
        <v>4200</v>
      </c>
    </row>
    <row r="1893" spans="1:11">
      <c r="A1893" s="37" t="s">
        <v>153</v>
      </c>
      <c r="B1893" s="37" t="s">
        <v>288</v>
      </c>
      <c r="C1893" s="37">
        <v>31.976876443840698</v>
      </c>
      <c r="D1893" s="37">
        <v>-81.136743986396596</v>
      </c>
      <c r="E1893" s="38">
        <v>44657</v>
      </c>
      <c r="F1893" s="39">
        <v>0.52152777777777781</v>
      </c>
      <c r="G1893" s="37">
        <v>0</v>
      </c>
      <c r="H1893" s="37" t="s">
        <v>28</v>
      </c>
      <c r="I1893" s="37" t="s">
        <v>31</v>
      </c>
      <c r="J1893" s="37" t="s">
        <v>242</v>
      </c>
      <c r="K1893" s="37">
        <v>11450</v>
      </c>
    </row>
    <row r="1894" spans="1:11">
      <c r="A1894" s="37" t="s">
        <v>154</v>
      </c>
      <c r="B1894" s="37" t="s">
        <v>293</v>
      </c>
      <c r="C1894" s="37">
        <v>31.974798978021798</v>
      </c>
      <c r="D1894" s="37">
        <v>-81.143509030886904</v>
      </c>
      <c r="E1894" s="38">
        <v>44657</v>
      </c>
      <c r="F1894" s="39">
        <v>0.49374999999999997</v>
      </c>
      <c r="G1894" s="37">
        <v>0</v>
      </c>
      <c r="H1894" s="37" t="s">
        <v>28</v>
      </c>
      <c r="I1894" s="37" t="s">
        <v>41</v>
      </c>
      <c r="J1894" s="37" t="s">
        <v>246</v>
      </c>
      <c r="K1894" s="37">
        <v>8010</v>
      </c>
    </row>
    <row r="1895" spans="1:11">
      <c r="A1895" s="37" t="s">
        <v>154</v>
      </c>
      <c r="B1895" s="37" t="s">
        <v>293</v>
      </c>
      <c r="C1895" s="37">
        <v>31.974798978021798</v>
      </c>
      <c r="D1895" s="37">
        <v>-81.143509030886904</v>
      </c>
      <c r="E1895" s="38">
        <v>44657</v>
      </c>
      <c r="F1895" s="39">
        <v>0.49374999999999997</v>
      </c>
      <c r="G1895" s="37">
        <v>0</v>
      </c>
      <c r="H1895" s="37" t="s">
        <v>28</v>
      </c>
      <c r="I1895" s="37" t="s">
        <v>31</v>
      </c>
      <c r="J1895" s="37" t="s">
        <v>242</v>
      </c>
      <c r="K1895" s="37">
        <v>16160</v>
      </c>
    </row>
    <row r="1896" spans="1:11">
      <c r="A1896" s="37" t="s">
        <v>83</v>
      </c>
      <c r="B1896" s="37" t="s">
        <v>259</v>
      </c>
      <c r="C1896" s="37">
        <v>31.975590428128601</v>
      </c>
      <c r="D1896" s="37">
        <v>-81.1385775065568</v>
      </c>
      <c r="E1896" s="38">
        <v>44657</v>
      </c>
      <c r="F1896" s="39">
        <v>0.50347222222222221</v>
      </c>
      <c r="G1896" s="37">
        <v>0</v>
      </c>
      <c r="H1896" s="37" t="s">
        <v>28</v>
      </c>
      <c r="I1896" s="37" t="s">
        <v>41</v>
      </c>
      <c r="J1896" s="37" t="s">
        <v>246</v>
      </c>
      <c r="K1896" s="37">
        <v>4550</v>
      </c>
    </row>
    <row r="1897" spans="1:11">
      <c r="A1897" s="37" t="s">
        <v>83</v>
      </c>
      <c r="B1897" s="37" t="s">
        <v>259</v>
      </c>
      <c r="C1897" s="37">
        <v>31.975590428128601</v>
      </c>
      <c r="D1897" s="37">
        <v>-81.1385775065568</v>
      </c>
      <c r="E1897" s="38">
        <v>44657</v>
      </c>
      <c r="F1897" s="39">
        <v>0.50347222222222221</v>
      </c>
      <c r="G1897" s="37">
        <v>0</v>
      </c>
      <c r="H1897" s="37" t="s">
        <v>28</v>
      </c>
      <c r="I1897" s="37" t="s">
        <v>31</v>
      </c>
      <c r="J1897" s="37" t="s">
        <v>242</v>
      </c>
      <c r="K1897" s="37">
        <v>9340</v>
      </c>
    </row>
    <row r="1898" spans="1:11">
      <c r="A1898" s="37" t="s">
        <v>155</v>
      </c>
      <c r="B1898" s="37" t="s">
        <v>294</v>
      </c>
      <c r="C1898" s="37">
        <v>31.974462257878699</v>
      </c>
      <c r="D1898" s="37">
        <v>-81.139136030305593</v>
      </c>
      <c r="E1898" s="38">
        <v>44657</v>
      </c>
      <c r="F1898" s="39">
        <v>0.44791666666666669</v>
      </c>
      <c r="G1898" s="37">
        <v>0</v>
      </c>
      <c r="H1898" s="37" t="s">
        <v>28</v>
      </c>
      <c r="I1898" s="37" t="s">
        <v>41</v>
      </c>
      <c r="J1898" s="37" t="s">
        <v>246</v>
      </c>
      <c r="K1898" s="37">
        <v>5560</v>
      </c>
    </row>
    <row r="1899" spans="1:11">
      <c r="A1899" s="37" t="s">
        <v>155</v>
      </c>
      <c r="B1899" s="37" t="s">
        <v>294</v>
      </c>
      <c r="C1899" s="37">
        <v>31.974462257878699</v>
      </c>
      <c r="D1899" s="37">
        <v>-81.139136030305593</v>
      </c>
      <c r="E1899" s="38">
        <v>44657</v>
      </c>
      <c r="F1899" s="39">
        <v>0.44791666666666669</v>
      </c>
      <c r="G1899" s="37">
        <v>0</v>
      </c>
      <c r="H1899" s="37" t="s">
        <v>28</v>
      </c>
      <c r="I1899" s="37" t="s">
        <v>31</v>
      </c>
      <c r="J1899" s="37" t="s">
        <v>242</v>
      </c>
      <c r="K1899" s="37">
        <v>6630</v>
      </c>
    </row>
    <row r="1900" spans="1:11">
      <c r="A1900" s="37" t="s">
        <v>148</v>
      </c>
      <c r="B1900" s="37" t="s">
        <v>281</v>
      </c>
      <c r="C1900" s="37">
        <v>31.975000000000001</v>
      </c>
      <c r="D1900" s="37">
        <v>-81.138056000000006</v>
      </c>
      <c r="E1900" s="38">
        <v>44657</v>
      </c>
      <c r="F1900" s="39">
        <v>0.50694444444444442</v>
      </c>
      <c r="G1900" s="37">
        <v>0</v>
      </c>
      <c r="H1900" s="37" t="s">
        <v>28</v>
      </c>
      <c r="I1900" s="37" t="s">
        <v>41</v>
      </c>
      <c r="J1900" s="37" t="s">
        <v>246</v>
      </c>
      <c r="K1900" s="37">
        <v>8160</v>
      </c>
    </row>
    <row r="1901" spans="1:11">
      <c r="A1901" s="37" t="s">
        <v>148</v>
      </c>
      <c r="B1901" s="37" t="s">
        <v>281</v>
      </c>
      <c r="C1901" s="37">
        <v>31.975000000000001</v>
      </c>
      <c r="D1901" s="37">
        <v>-81.138056000000006</v>
      </c>
      <c r="E1901" s="38">
        <v>44657</v>
      </c>
      <c r="F1901" s="39">
        <v>0.50694444444444442</v>
      </c>
      <c r="G1901" s="37">
        <v>0</v>
      </c>
      <c r="H1901" s="37" t="s">
        <v>28</v>
      </c>
      <c r="I1901" s="37" t="s">
        <v>31</v>
      </c>
      <c r="J1901" s="37" t="s">
        <v>242</v>
      </c>
      <c r="K1901" s="37">
        <v>8860</v>
      </c>
    </row>
    <row r="1902" spans="1:11">
      <c r="A1902" s="37" t="s">
        <v>156</v>
      </c>
      <c r="B1902" s="37" t="s">
        <v>295</v>
      </c>
      <c r="C1902" s="37">
        <v>31.993873770723301</v>
      </c>
      <c r="D1902" s="37">
        <v>-81.101063772355403</v>
      </c>
      <c r="E1902" s="38">
        <v>44671</v>
      </c>
      <c r="F1902" s="39">
        <v>0.33611111111111097</v>
      </c>
      <c r="G1902" s="37">
        <v>2</v>
      </c>
      <c r="H1902" s="37" t="s">
        <v>28</v>
      </c>
      <c r="I1902" s="37" t="s">
        <v>31</v>
      </c>
      <c r="J1902" s="37" t="s">
        <v>242</v>
      </c>
      <c r="K1902" s="37">
        <v>109</v>
      </c>
    </row>
    <row r="1903" spans="1:11">
      <c r="A1903" s="37" t="s">
        <v>156</v>
      </c>
      <c r="B1903" s="37" t="s">
        <v>295</v>
      </c>
      <c r="C1903" s="37">
        <v>31.993873770723301</v>
      </c>
      <c r="D1903" s="37">
        <v>-81.101063772355403</v>
      </c>
      <c r="E1903" s="38">
        <v>44671</v>
      </c>
      <c r="F1903" s="39">
        <v>0.33611111111111097</v>
      </c>
      <c r="G1903" s="37">
        <v>2</v>
      </c>
      <c r="H1903" s="37" t="s">
        <v>28</v>
      </c>
      <c r="I1903" s="37" t="s">
        <v>41</v>
      </c>
      <c r="J1903" s="37" t="s">
        <v>246</v>
      </c>
      <c r="K1903" s="37">
        <v>199</v>
      </c>
    </row>
    <row r="1904" spans="1:11">
      <c r="A1904" s="37" t="s">
        <v>158</v>
      </c>
      <c r="B1904" s="37" t="s">
        <v>296</v>
      </c>
      <c r="C1904" s="37">
        <v>31.992939004703299</v>
      </c>
      <c r="D1904" s="37">
        <v>-81.101389874494203</v>
      </c>
      <c r="E1904" s="38">
        <v>44671</v>
      </c>
      <c r="F1904" s="39">
        <v>0.33194444444444432</v>
      </c>
      <c r="G1904" s="37">
        <v>2</v>
      </c>
      <c r="H1904" s="37" t="s">
        <v>28</v>
      </c>
      <c r="I1904" s="37" t="s">
        <v>31</v>
      </c>
      <c r="J1904" s="37" t="s">
        <v>242</v>
      </c>
      <c r="K1904" s="37">
        <v>63</v>
      </c>
    </row>
    <row r="1905" spans="1:11">
      <c r="A1905" s="37" t="s">
        <v>158</v>
      </c>
      <c r="B1905" s="37" t="s">
        <v>296</v>
      </c>
      <c r="C1905" s="37">
        <v>31.992939004703299</v>
      </c>
      <c r="D1905" s="37">
        <v>-81.101389874494203</v>
      </c>
      <c r="E1905" s="38">
        <v>44671</v>
      </c>
      <c r="F1905" s="39">
        <v>0.33194444444444432</v>
      </c>
      <c r="G1905" s="37">
        <v>2</v>
      </c>
      <c r="H1905" s="37" t="s">
        <v>28</v>
      </c>
      <c r="I1905" s="37" t="s">
        <v>41</v>
      </c>
      <c r="J1905" s="37" t="s">
        <v>246</v>
      </c>
      <c r="K1905" s="37">
        <v>1012</v>
      </c>
    </row>
    <row r="1906" spans="1:11">
      <c r="A1906" s="37" t="s">
        <v>159</v>
      </c>
      <c r="B1906" s="37" t="s">
        <v>297</v>
      </c>
      <c r="C1906" s="37">
        <v>31.982794384121199</v>
      </c>
      <c r="D1906" s="37">
        <v>-81.112401551839596</v>
      </c>
      <c r="E1906" s="38">
        <v>44671</v>
      </c>
      <c r="F1906" s="39">
        <v>0.2951388888888889</v>
      </c>
      <c r="G1906" s="37">
        <v>2</v>
      </c>
      <c r="H1906" s="37" t="s">
        <v>28</v>
      </c>
      <c r="I1906" s="37" t="s">
        <v>31</v>
      </c>
      <c r="J1906" s="37" t="s">
        <v>242</v>
      </c>
      <c r="K1906" s="37">
        <v>496</v>
      </c>
    </row>
    <row r="1907" spans="1:11">
      <c r="A1907" s="37" t="s">
        <v>159</v>
      </c>
      <c r="B1907" s="37" t="s">
        <v>297</v>
      </c>
      <c r="C1907" s="37">
        <v>31.982794384121199</v>
      </c>
      <c r="D1907" s="37">
        <v>-81.112401551839596</v>
      </c>
      <c r="E1907" s="38">
        <v>44671</v>
      </c>
      <c r="F1907" s="39">
        <v>0.2951388888888889</v>
      </c>
      <c r="G1907" s="37">
        <v>2</v>
      </c>
      <c r="H1907" s="37" t="s">
        <v>28</v>
      </c>
      <c r="I1907" s="37" t="s">
        <v>41</v>
      </c>
      <c r="J1907" s="37" t="s">
        <v>246</v>
      </c>
      <c r="K1907" s="37">
        <v>422</v>
      </c>
    </row>
    <row r="1908" spans="1:11">
      <c r="A1908" s="37" t="s">
        <v>160</v>
      </c>
      <c r="B1908" s="37" t="s">
        <v>298</v>
      </c>
      <c r="C1908" s="37">
        <v>31.992159874259102</v>
      </c>
      <c r="D1908" s="37">
        <v>-81.102315591161499</v>
      </c>
      <c r="E1908" s="38">
        <v>44671</v>
      </c>
      <c r="F1908" s="39">
        <v>0.32777777777777767</v>
      </c>
      <c r="G1908" s="37">
        <v>2</v>
      </c>
      <c r="H1908" s="37" t="s">
        <v>28</v>
      </c>
      <c r="I1908" s="37" t="s">
        <v>31</v>
      </c>
      <c r="J1908" s="37" t="s">
        <v>242</v>
      </c>
      <c r="K1908" s="37">
        <v>63</v>
      </c>
    </row>
    <row r="1909" spans="1:11">
      <c r="A1909" s="37" t="s">
        <v>160</v>
      </c>
      <c r="B1909" s="37" t="s">
        <v>298</v>
      </c>
      <c r="C1909" s="37">
        <v>31.992159874259102</v>
      </c>
      <c r="D1909" s="37">
        <v>-81.102315591161499</v>
      </c>
      <c r="E1909" s="38">
        <v>44671</v>
      </c>
      <c r="F1909" s="39">
        <v>0.32777777777777767</v>
      </c>
      <c r="G1909" s="37">
        <v>2</v>
      </c>
      <c r="H1909" s="37" t="s">
        <v>28</v>
      </c>
      <c r="I1909" s="37" t="s">
        <v>41</v>
      </c>
      <c r="J1909" s="37" t="s">
        <v>246</v>
      </c>
      <c r="K1909" s="37">
        <v>235</v>
      </c>
    </row>
    <row r="1910" spans="1:11">
      <c r="A1910" s="37" t="s">
        <v>161</v>
      </c>
      <c r="B1910" s="37" t="s">
        <v>299</v>
      </c>
      <c r="C1910" s="37">
        <v>31.991481307036</v>
      </c>
      <c r="D1910" s="37">
        <v>-81.102795857808999</v>
      </c>
      <c r="E1910" s="38">
        <v>44671</v>
      </c>
      <c r="F1910" s="39">
        <v>0.32361111111111102</v>
      </c>
      <c r="G1910" s="37">
        <v>2</v>
      </c>
      <c r="H1910" s="37" t="s">
        <v>28</v>
      </c>
      <c r="I1910" s="37" t="s">
        <v>31</v>
      </c>
      <c r="J1910" s="37" t="s">
        <v>242</v>
      </c>
      <c r="K1910" s="37">
        <v>148</v>
      </c>
    </row>
    <row r="1911" spans="1:11">
      <c r="A1911" s="37" t="s">
        <v>161</v>
      </c>
      <c r="B1911" s="37" t="s">
        <v>299</v>
      </c>
      <c r="C1911" s="37">
        <v>31.991481307036</v>
      </c>
      <c r="D1911" s="37">
        <v>-81.102795857808999</v>
      </c>
      <c r="E1911" s="38">
        <v>44671</v>
      </c>
      <c r="F1911" s="39">
        <v>0.32361111111111102</v>
      </c>
      <c r="G1911" s="37">
        <v>2</v>
      </c>
      <c r="H1911" s="37" t="s">
        <v>28</v>
      </c>
      <c r="I1911" s="37" t="s">
        <v>41</v>
      </c>
      <c r="J1911" s="37" t="s">
        <v>246</v>
      </c>
      <c r="K1911" s="37">
        <v>315</v>
      </c>
    </row>
    <row r="1912" spans="1:11">
      <c r="A1912" s="37" t="s">
        <v>162</v>
      </c>
      <c r="B1912" s="37" t="s">
        <v>252</v>
      </c>
      <c r="C1912" s="37">
        <v>31.989723503048602</v>
      </c>
      <c r="D1912" s="37">
        <v>-81.1030110488188</v>
      </c>
      <c r="E1912" s="38">
        <v>44671</v>
      </c>
      <c r="F1912" s="39">
        <v>0.31944444444444436</v>
      </c>
      <c r="G1912" s="37">
        <v>2</v>
      </c>
      <c r="H1912" s="37" t="s">
        <v>28</v>
      </c>
      <c r="I1912" s="37" t="s">
        <v>31</v>
      </c>
      <c r="J1912" s="37" t="s">
        <v>242</v>
      </c>
      <c r="K1912" s="37">
        <v>281</v>
      </c>
    </row>
    <row r="1913" spans="1:11">
      <c r="A1913" s="37" t="s">
        <v>162</v>
      </c>
      <c r="B1913" s="37" t="s">
        <v>252</v>
      </c>
      <c r="C1913" s="37">
        <v>31.989723503048602</v>
      </c>
      <c r="D1913" s="37">
        <v>-81.1030110488188</v>
      </c>
      <c r="E1913" s="38">
        <v>44671</v>
      </c>
      <c r="F1913" s="39">
        <v>0.31944444444444436</v>
      </c>
      <c r="G1913" s="37">
        <v>2</v>
      </c>
      <c r="H1913" s="37" t="s">
        <v>28</v>
      </c>
      <c r="I1913" s="37" t="s">
        <v>41</v>
      </c>
      <c r="J1913" s="37" t="s">
        <v>246</v>
      </c>
      <c r="K1913" s="37">
        <v>377</v>
      </c>
    </row>
    <row r="1914" spans="1:11">
      <c r="A1914" s="37" t="s">
        <v>163</v>
      </c>
      <c r="B1914" s="37" t="s">
        <v>300</v>
      </c>
      <c r="C1914" s="37">
        <v>31.9880708994732</v>
      </c>
      <c r="D1914" s="37">
        <v>-81.105069924627898</v>
      </c>
      <c r="E1914" s="38">
        <v>44671</v>
      </c>
      <c r="F1914" s="39">
        <v>0.31527777777777771</v>
      </c>
      <c r="G1914" s="37">
        <v>2</v>
      </c>
      <c r="H1914" s="37" t="s">
        <v>28</v>
      </c>
      <c r="I1914" s="37" t="s">
        <v>31</v>
      </c>
      <c r="J1914" s="37" t="s">
        <v>242</v>
      </c>
      <c r="K1914" s="37">
        <v>235</v>
      </c>
    </row>
    <row r="1915" spans="1:11">
      <c r="A1915" s="37" t="s">
        <v>163</v>
      </c>
      <c r="B1915" s="37" t="s">
        <v>300</v>
      </c>
      <c r="C1915" s="37">
        <v>31.9880708994732</v>
      </c>
      <c r="D1915" s="37">
        <v>-81.105069924627898</v>
      </c>
      <c r="E1915" s="38">
        <v>44671</v>
      </c>
      <c r="F1915" s="39">
        <v>0.31527777777777771</v>
      </c>
      <c r="G1915" s="37">
        <v>2</v>
      </c>
      <c r="H1915" s="37" t="s">
        <v>28</v>
      </c>
      <c r="I1915" s="37" t="s">
        <v>41</v>
      </c>
      <c r="J1915" s="37" t="s">
        <v>246</v>
      </c>
      <c r="K1915" s="37">
        <v>171</v>
      </c>
    </row>
    <row r="1916" spans="1:11">
      <c r="A1916" s="37" t="s">
        <v>164</v>
      </c>
      <c r="B1916" s="37" t="s">
        <v>301</v>
      </c>
      <c r="C1916" s="37">
        <v>31.986918932090099</v>
      </c>
      <c r="D1916" s="37">
        <v>-81.107693556452901</v>
      </c>
      <c r="E1916" s="38">
        <v>44671</v>
      </c>
      <c r="F1916" s="39">
        <v>0.31111111111111106</v>
      </c>
      <c r="G1916" s="37">
        <v>2</v>
      </c>
      <c r="H1916" s="37" t="s">
        <v>28</v>
      </c>
      <c r="I1916" s="37" t="s">
        <v>31</v>
      </c>
      <c r="J1916" s="37" t="s">
        <v>242</v>
      </c>
      <c r="K1916" s="37">
        <v>309</v>
      </c>
    </row>
    <row r="1917" spans="1:11">
      <c r="A1917" s="37" t="s">
        <v>164</v>
      </c>
      <c r="B1917" s="37" t="s">
        <v>301</v>
      </c>
      <c r="C1917" s="37">
        <v>31.986918932090099</v>
      </c>
      <c r="D1917" s="37">
        <v>-81.107693556452901</v>
      </c>
      <c r="E1917" s="38">
        <v>44671</v>
      </c>
      <c r="F1917" s="39">
        <v>0.31111111111111106</v>
      </c>
      <c r="G1917" s="37">
        <v>2</v>
      </c>
      <c r="H1917" s="37" t="s">
        <v>28</v>
      </c>
      <c r="I1917" s="37" t="s">
        <v>41</v>
      </c>
      <c r="J1917" s="37" t="s">
        <v>246</v>
      </c>
      <c r="K1917" s="37">
        <v>359</v>
      </c>
    </row>
    <row r="1918" spans="1:11">
      <c r="A1918" s="37" t="s">
        <v>165</v>
      </c>
      <c r="B1918" s="37" t="s">
        <v>302</v>
      </c>
      <c r="C1918" s="37">
        <v>31.984381620432298</v>
      </c>
      <c r="D1918" s="37">
        <v>-81.107954355166399</v>
      </c>
      <c r="E1918" s="38">
        <v>44671</v>
      </c>
      <c r="F1918" s="39">
        <v>0.30694444444444441</v>
      </c>
      <c r="G1918" s="37">
        <v>2</v>
      </c>
      <c r="H1918" s="37" t="s">
        <v>28</v>
      </c>
      <c r="I1918" s="37" t="s">
        <v>31</v>
      </c>
      <c r="J1918" s="37" t="s">
        <v>242</v>
      </c>
      <c r="K1918" s="37">
        <v>884</v>
      </c>
    </row>
    <row r="1919" spans="1:11">
      <c r="A1919" s="37" t="s">
        <v>165</v>
      </c>
      <c r="B1919" s="37" t="s">
        <v>302</v>
      </c>
      <c r="C1919" s="37">
        <v>31.984381620432298</v>
      </c>
      <c r="D1919" s="37">
        <v>-81.107954355166399</v>
      </c>
      <c r="E1919" s="38">
        <v>44671</v>
      </c>
      <c r="F1919" s="39">
        <v>0.30694444444444441</v>
      </c>
      <c r="G1919" s="37">
        <v>2</v>
      </c>
      <c r="H1919" s="37" t="s">
        <v>28</v>
      </c>
      <c r="I1919" s="37" t="s">
        <v>41</v>
      </c>
      <c r="J1919" s="37" t="s">
        <v>246</v>
      </c>
      <c r="K1919" s="37">
        <v>221</v>
      </c>
    </row>
    <row r="1920" spans="1:11">
      <c r="A1920" s="37" t="s">
        <v>166</v>
      </c>
      <c r="B1920" s="37" t="s">
        <v>303</v>
      </c>
      <c r="C1920" s="37">
        <v>31.985355898394499</v>
      </c>
      <c r="D1920" s="37">
        <v>-81.110438952227199</v>
      </c>
      <c r="E1920" s="38">
        <v>44671</v>
      </c>
      <c r="F1920" s="39">
        <v>0.30277777777777776</v>
      </c>
      <c r="G1920" s="37">
        <v>2</v>
      </c>
      <c r="H1920" s="37" t="s">
        <v>28</v>
      </c>
      <c r="I1920" s="37" t="s">
        <v>31</v>
      </c>
      <c r="J1920" s="37" t="s">
        <v>242</v>
      </c>
      <c r="K1920" s="37">
        <v>435</v>
      </c>
    </row>
    <row r="1921" spans="1:11">
      <c r="A1921" s="37" t="s">
        <v>166</v>
      </c>
      <c r="B1921" s="37" t="s">
        <v>303</v>
      </c>
      <c r="C1921" s="37">
        <v>31.985355898394499</v>
      </c>
      <c r="D1921" s="37">
        <v>-81.110438952227199</v>
      </c>
      <c r="E1921" s="38">
        <v>44671</v>
      </c>
      <c r="F1921" s="39">
        <v>0.30277777777777776</v>
      </c>
      <c r="G1921" s="37">
        <v>2</v>
      </c>
      <c r="H1921" s="37" t="s">
        <v>28</v>
      </c>
      <c r="I1921" s="37" t="s">
        <v>41</v>
      </c>
      <c r="J1921" s="37" t="s">
        <v>246</v>
      </c>
      <c r="K1921" s="37">
        <v>337</v>
      </c>
    </row>
    <row r="1922" spans="1:11">
      <c r="A1922" s="37" t="s">
        <v>167</v>
      </c>
      <c r="B1922" s="37" t="s">
        <v>304</v>
      </c>
      <c r="C1922" s="37">
        <v>31.9844160452644</v>
      </c>
      <c r="D1922" s="37">
        <v>-81.111798819568094</v>
      </c>
      <c r="E1922" s="38">
        <v>44671</v>
      </c>
      <c r="F1922" s="39">
        <v>0.2986111111111111</v>
      </c>
      <c r="G1922" s="37">
        <v>2</v>
      </c>
      <c r="H1922" s="37" t="s">
        <v>28</v>
      </c>
      <c r="I1922" s="37" t="s">
        <v>31</v>
      </c>
      <c r="J1922" s="37" t="s">
        <v>242</v>
      </c>
      <c r="K1922" s="37">
        <v>393</v>
      </c>
    </row>
    <row r="1923" spans="1:11">
      <c r="A1923" s="37" t="s">
        <v>167</v>
      </c>
      <c r="B1923" s="37" t="s">
        <v>304</v>
      </c>
      <c r="C1923" s="37">
        <v>31.9844160452644</v>
      </c>
      <c r="D1923" s="37">
        <v>-81.111798819568094</v>
      </c>
      <c r="E1923" s="38">
        <v>44671</v>
      </c>
      <c r="F1923" s="39">
        <v>0.2986111111111111</v>
      </c>
      <c r="G1923" s="37">
        <v>2</v>
      </c>
      <c r="H1923" s="37" t="s">
        <v>28</v>
      </c>
      <c r="I1923" s="37" t="s">
        <v>41</v>
      </c>
      <c r="J1923" s="37" t="s">
        <v>246</v>
      </c>
      <c r="K1923" s="37">
        <v>393</v>
      </c>
    </row>
    <row r="1924" spans="1:11">
      <c r="A1924" s="37" t="s">
        <v>168</v>
      </c>
      <c r="B1924" s="37" t="s">
        <v>305</v>
      </c>
      <c r="C1924" s="37">
        <v>31.982794384121199</v>
      </c>
      <c r="D1924" s="37">
        <v>-81.112401551839596</v>
      </c>
      <c r="E1924" s="38">
        <v>44671</v>
      </c>
      <c r="F1924" s="39">
        <v>0.36458333333333331</v>
      </c>
      <c r="G1924" s="37">
        <v>2</v>
      </c>
      <c r="H1924" s="37" t="s">
        <v>28</v>
      </c>
      <c r="I1924" s="37" t="s">
        <v>31</v>
      </c>
      <c r="J1924" s="37" t="s">
        <v>242</v>
      </c>
      <c r="K1924" s="37">
        <v>395</v>
      </c>
    </row>
    <row r="1925" spans="1:11">
      <c r="A1925" s="37" t="s">
        <v>168</v>
      </c>
      <c r="B1925" s="37" t="s">
        <v>305</v>
      </c>
      <c r="C1925" s="37">
        <v>31.982794384121199</v>
      </c>
      <c r="D1925" s="37">
        <v>-81.112401551839596</v>
      </c>
      <c r="E1925" s="38">
        <v>44671</v>
      </c>
      <c r="F1925" s="39">
        <v>0.36458333333333331</v>
      </c>
      <c r="G1925" s="37">
        <v>2</v>
      </c>
      <c r="H1925" s="37" t="s">
        <v>28</v>
      </c>
      <c r="I1925" s="37" t="s">
        <v>41</v>
      </c>
      <c r="J1925" s="37" t="s">
        <v>246</v>
      </c>
      <c r="K1925" s="37">
        <v>318</v>
      </c>
    </row>
    <row r="1926" spans="1:11">
      <c r="A1926" s="37" t="s">
        <v>84</v>
      </c>
      <c r="B1926" s="37" t="s">
        <v>260</v>
      </c>
      <c r="C1926" s="37">
        <v>32.007800000000003</v>
      </c>
      <c r="D1926" s="37">
        <v>-81.109399999999994</v>
      </c>
      <c r="E1926" s="38">
        <v>44677</v>
      </c>
      <c r="F1926" s="39" t="s">
        <v>169</v>
      </c>
      <c r="G1926" s="37">
        <v>8</v>
      </c>
      <c r="H1926" s="37" t="s">
        <v>28</v>
      </c>
      <c r="I1926" s="37" t="s">
        <v>41</v>
      </c>
      <c r="J1926" s="37" t="s">
        <v>246</v>
      </c>
      <c r="K1926" s="37">
        <v>750</v>
      </c>
    </row>
    <row r="1927" spans="1:11">
      <c r="A1927" s="37" t="s">
        <v>85</v>
      </c>
      <c r="B1927" s="37" t="s">
        <v>261</v>
      </c>
      <c r="C1927" s="37">
        <v>32.005200000000002</v>
      </c>
      <c r="D1927" s="37">
        <v>-81.106399999999994</v>
      </c>
      <c r="E1927" s="38">
        <v>44677</v>
      </c>
      <c r="F1927" s="39" t="s">
        <v>173</v>
      </c>
      <c r="G1927" s="37">
        <v>8</v>
      </c>
      <c r="H1927" s="37" t="s">
        <v>28</v>
      </c>
      <c r="I1927" s="37" t="s">
        <v>41</v>
      </c>
      <c r="J1927" s="37" t="s">
        <v>246</v>
      </c>
      <c r="K1927" s="37">
        <v>51270</v>
      </c>
    </row>
    <row r="1928" spans="1:11">
      <c r="A1928" s="37" t="s">
        <v>86</v>
      </c>
      <c r="B1928" s="37" t="s">
        <v>262</v>
      </c>
      <c r="C1928" s="37">
        <v>32.000700000000002</v>
      </c>
      <c r="D1928" s="37">
        <v>-81.105000000000004</v>
      </c>
      <c r="E1928" s="38">
        <v>44677</v>
      </c>
      <c r="F1928" s="39" t="s">
        <v>174</v>
      </c>
      <c r="G1928" s="37">
        <v>8</v>
      </c>
      <c r="H1928" s="37" t="s">
        <v>28</v>
      </c>
      <c r="I1928" s="37" t="s">
        <v>41</v>
      </c>
      <c r="J1928" s="37" t="s">
        <v>246</v>
      </c>
      <c r="K1928" s="37">
        <v>980</v>
      </c>
    </row>
    <row r="1929" spans="1:11">
      <c r="A1929" s="37" t="s">
        <v>87</v>
      </c>
      <c r="B1929" s="37" t="s">
        <v>263</v>
      </c>
      <c r="C1929" s="37">
        <v>32.0002</v>
      </c>
      <c r="D1929" s="37">
        <v>-81.1053</v>
      </c>
      <c r="E1929" s="38">
        <v>44677</v>
      </c>
      <c r="F1929" s="39" t="s">
        <v>176</v>
      </c>
      <c r="G1929" s="37">
        <v>8</v>
      </c>
      <c r="H1929" s="37" t="s">
        <v>28</v>
      </c>
      <c r="I1929" s="37" t="s">
        <v>41</v>
      </c>
      <c r="J1929" s="37" t="s">
        <v>246</v>
      </c>
      <c r="K1929" s="37">
        <v>4260</v>
      </c>
    </row>
    <row r="1930" spans="1:11">
      <c r="A1930" s="37" t="s">
        <v>93</v>
      </c>
      <c r="B1930" s="37" t="s">
        <v>268</v>
      </c>
      <c r="C1930" s="37">
        <v>32.000829131651102</v>
      </c>
      <c r="D1930" s="37">
        <v>-81.106536471367605</v>
      </c>
      <c r="E1930" s="38">
        <v>44677</v>
      </c>
      <c r="F1930" s="39" t="s">
        <v>177</v>
      </c>
      <c r="G1930" s="37">
        <v>8</v>
      </c>
      <c r="H1930" s="37" t="s">
        <v>28</v>
      </c>
      <c r="I1930" s="37" t="s">
        <v>41</v>
      </c>
      <c r="J1930" s="37" t="s">
        <v>246</v>
      </c>
      <c r="K1930" s="37">
        <v>7440</v>
      </c>
    </row>
    <row r="1931" spans="1:11">
      <c r="A1931" s="37" t="s">
        <v>88</v>
      </c>
      <c r="B1931" s="37" t="s">
        <v>264</v>
      </c>
      <c r="C1931" s="37">
        <v>31.9955</v>
      </c>
      <c r="D1931" s="37">
        <v>-81.110299999999995</v>
      </c>
      <c r="E1931" s="38">
        <v>44677</v>
      </c>
      <c r="F1931" s="39" t="s">
        <v>178</v>
      </c>
      <c r="G1931" s="37">
        <v>8</v>
      </c>
      <c r="H1931" s="37" t="s">
        <v>28</v>
      </c>
      <c r="I1931" s="37" t="s">
        <v>41</v>
      </c>
      <c r="J1931" s="37" t="s">
        <v>246</v>
      </c>
      <c r="K1931" s="37">
        <v>3130</v>
      </c>
    </row>
    <row r="1932" spans="1:11">
      <c r="A1932" s="37" t="s">
        <v>89</v>
      </c>
      <c r="B1932" s="37" t="s">
        <v>265</v>
      </c>
      <c r="C1932" s="37">
        <v>31.995100000000001</v>
      </c>
      <c r="D1932" s="37">
        <v>-81.110699999999994</v>
      </c>
      <c r="E1932" s="38">
        <v>44677</v>
      </c>
      <c r="F1932" s="39" t="s">
        <v>179</v>
      </c>
      <c r="G1932" s="37">
        <v>8</v>
      </c>
      <c r="H1932" s="37" t="s">
        <v>28</v>
      </c>
      <c r="I1932" s="37" t="s">
        <v>41</v>
      </c>
      <c r="J1932" s="37" t="s">
        <v>246</v>
      </c>
      <c r="K1932" s="37">
        <v>3550</v>
      </c>
    </row>
    <row r="1933" spans="1:11">
      <c r="A1933" s="37" t="s">
        <v>94</v>
      </c>
      <c r="B1933" s="37" t="s">
        <v>269</v>
      </c>
      <c r="C1933" s="37">
        <v>31.9953940465758</v>
      </c>
      <c r="D1933" s="37">
        <v>-81.128668392639597</v>
      </c>
      <c r="E1933" s="38">
        <v>44677</v>
      </c>
      <c r="F1933" s="39" t="s">
        <v>180</v>
      </c>
      <c r="G1933" s="37">
        <v>8</v>
      </c>
      <c r="H1933" s="37" t="s">
        <v>28</v>
      </c>
      <c r="I1933" s="37" t="s">
        <v>41</v>
      </c>
      <c r="J1933" s="37" t="s">
        <v>246</v>
      </c>
      <c r="K1933" s="37">
        <v>0</v>
      </c>
    </row>
    <row r="1934" spans="1:11">
      <c r="A1934" s="37" t="s">
        <v>90</v>
      </c>
      <c r="B1934" s="37" t="s">
        <v>266</v>
      </c>
      <c r="C1934" s="37">
        <v>31.9938</v>
      </c>
      <c r="D1934" s="37">
        <v>-81.112899999999996</v>
      </c>
      <c r="E1934" s="38">
        <v>44677</v>
      </c>
      <c r="F1934" s="39" t="s">
        <v>181</v>
      </c>
      <c r="G1934" s="37">
        <v>8</v>
      </c>
      <c r="H1934" s="37" t="s">
        <v>28</v>
      </c>
      <c r="I1934" s="37" t="s">
        <v>31</v>
      </c>
      <c r="J1934" s="37" t="s">
        <v>242</v>
      </c>
      <c r="K1934" s="37">
        <v>410</v>
      </c>
    </row>
    <row r="1935" spans="1:11">
      <c r="A1935" s="37" t="s">
        <v>91</v>
      </c>
      <c r="B1935" s="37" t="s">
        <v>267</v>
      </c>
      <c r="C1935" s="37">
        <v>31.990600000000001</v>
      </c>
      <c r="D1935" s="37">
        <v>-81.114400000000003</v>
      </c>
      <c r="E1935" s="38">
        <v>44677</v>
      </c>
      <c r="F1935" s="39" t="s">
        <v>182</v>
      </c>
      <c r="G1935" s="37">
        <v>8</v>
      </c>
      <c r="H1935" s="37" t="s">
        <v>28</v>
      </c>
      <c r="I1935" s="37" t="s">
        <v>31</v>
      </c>
      <c r="J1935" s="37" t="s">
        <v>242</v>
      </c>
      <c r="K1935" s="37">
        <v>1520</v>
      </c>
    </row>
    <row r="1936" spans="1:11">
      <c r="A1936" s="37" t="s">
        <v>92</v>
      </c>
      <c r="B1936" s="37" t="s">
        <v>249</v>
      </c>
      <c r="C1936" s="37">
        <v>31.986799999999999</v>
      </c>
      <c r="D1936" s="37">
        <v>-81.116500000000002</v>
      </c>
      <c r="E1936" s="38">
        <v>44677</v>
      </c>
      <c r="F1936" s="39" t="s">
        <v>183</v>
      </c>
      <c r="G1936" s="37">
        <v>8</v>
      </c>
      <c r="H1936" s="37" t="s">
        <v>28</v>
      </c>
      <c r="I1936" s="37" t="s">
        <v>31</v>
      </c>
      <c r="J1936" s="37" t="s">
        <v>242</v>
      </c>
      <c r="K1936" s="37">
        <v>1080</v>
      </c>
    </row>
    <row r="1937" spans="1:13">
      <c r="A1937" s="37" t="s">
        <v>184</v>
      </c>
      <c r="B1937" s="37" t="s">
        <v>248</v>
      </c>
      <c r="C1937" s="37">
        <v>31.9806065034544</v>
      </c>
      <c r="D1937" s="37">
        <v>-81.125530850568197</v>
      </c>
      <c r="E1937" s="38">
        <v>44704</v>
      </c>
      <c r="F1937" s="39">
        <v>44705.468055555553</v>
      </c>
      <c r="G1937" s="37">
        <v>0</v>
      </c>
      <c r="H1937" s="37" t="s">
        <v>28</v>
      </c>
      <c r="I1937" s="37" t="s">
        <v>185</v>
      </c>
      <c r="J1937" s="37" t="s">
        <v>242</v>
      </c>
      <c r="K1937" s="37">
        <v>41060</v>
      </c>
    </row>
    <row r="1938" spans="1:13">
      <c r="A1938" s="37" t="s">
        <v>184</v>
      </c>
      <c r="B1938" s="37" t="s">
        <v>248</v>
      </c>
      <c r="C1938" s="37">
        <v>31.9806065034544</v>
      </c>
      <c r="D1938" s="37">
        <v>-81.125530850568197</v>
      </c>
      <c r="E1938" s="38">
        <v>44704</v>
      </c>
      <c r="F1938" s="39">
        <v>44705.468055555553</v>
      </c>
      <c r="G1938" s="37">
        <v>0</v>
      </c>
      <c r="H1938" s="37" t="s">
        <v>28</v>
      </c>
      <c r="I1938" s="37" t="s">
        <v>187</v>
      </c>
      <c r="J1938" s="37" t="s">
        <v>246</v>
      </c>
      <c r="K1938" s="37">
        <v>20980</v>
      </c>
    </row>
    <row r="1939" spans="1:13">
      <c r="A1939" s="37" t="s">
        <v>188</v>
      </c>
      <c r="B1939" s="37" t="s">
        <v>247</v>
      </c>
      <c r="C1939" s="37">
        <v>31.984981640563198</v>
      </c>
      <c r="D1939" s="37">
        <v>-81.136930039878095</v>
      </c>
      <c r="E1939" s="38">
        <v>44704</v>
      </c>
      <c r="F1939" s="39">
        <v>44705.484027777777</v>
      </c>
      <c r="G1939" s="37">
        <v>0</v>
      </c>
      <c r="H1939" s="37" t="s">
        <v>28</v>
      </c>
      <c r="I1939" s="37" t="s">
        <v>187</v>
      </c>
      <c r="J1939" s="37" t="s">
        <v>246</v>
      </c>
      <c r="K1939" s="37">
        <v>4800</v>
      </c>
    </row>
    <row r="1940" spans="1:13">
      <c r="A1940" s="37" t="s">
        <v>189</v>
      </c>
      <c r="B1940" s="37" t="s">
        <v>306</v>
      </c>
      <c r="C1940" s="37">
        <v>32.022467169999999</v>
      </c>
      <c r="D1940" s="37">
        <v>-81.107550549999999</v>
      </c>
      <c r="E1940" s="38">
        <v>44704</v>
      </c>
      <c r="F1940" s="39">
        <v>44705.425000000003</v>
      </c>
      <c r="G1940" s="37">
        <v>0</v>
      </c>
      <c r="H1940" s="37" t="s">
        <v>28</v>
      </c>
      <c r="I1940" s="37" t="s">
        <v>187</v>
      </c>
      <c r="J1940" s="37" t="s">
        <v>246</v>
      </c>
      <c r="K1940" s="37">
        <v>6240</v>
      </c>
    </row>
    <row r="1941" spans="1:13">
      <c r="A1941" s="37" t="s">
        <v>190</v>
      </c>
      <c r="B1941" s="37" t="s">
        <v>277</v>
      </c>
      <c r="C1941" s="37">
        <v>32.018421050000001</v>
      </c>
      <c r="D1941" s="37">
        <v>-81.104389830000002</v>
      </c>
      <c r="E1941" s="38">
        <v>44704</v>
      </c>
      <c r="F1941" s="39">
        <v>44705.432638888888</v>
      </c>
      <c r="G1941" s="37">
        <v>0</v>
      </c>
      <c r="H1941" s="37" t="s">
        <v>28</v>
      </c>
      <c r="I1941" s="37" t="s">
        <v>187</v>
      </c>
      <c r="J1941" s="37" t="s">
        <v>246</v>
      </c>
      <c r="K1941" s="37">
        <v>7380</v>
      </c>
    </row>
    <row r="1942" spans="1:13">
      <c r="A1942" s="37" t="s">
        <v>191</v>
      </c>
      <c r="B1942" s="37" t="s">
        <v>307</v>
      </c>
      <c r="C1942" s="37">
        <v>32.01576103</v>
      </c>
      <c r="D1942" s="37">
        <v>-81.09773457</v>
      </c>
      <c r="E1942" s="38">
        <v>44704</v>
      </c>
      <c r="F1942" s="39">
        <v>44705.443749999999</v>
      </c>
      <c r="G1942" s="37">
        <v>0</v>
      </c>
      <c r="H1942" s="37" t="s">
        <v>28</v>
      </c>
      <c r="I1942" s="37" t="s">
        <v>187</v>
      </c>
      <c r="J1942" s="37" t="s">
        <v>246</v>
      </c>
      <c r="K1942" s="37">
        <v>5210</v>
      </c>
    </row>
    <row r="1943" spans="1:13">
      <c r="A1943" s="37" t="s">
        <v>192</v>
      </c>
      <c r="B1943" s="37" t="s">
        <v>308</v>
      </c>
      <c r="C1943" s="37">
        <v>32.011342599999999</v>
      </c>
      <c r="D1943" s="37">
        <v>-81.089027220000006</v>
      </c>
      <c r="E1943" s="38">
        <v>44704</v>
      </c>
      <c r="F1943" s="39">
        <v>44705.453472222223</v>
      </c>
      <c r="G1943" s="37">
        <v>0</v>
      </c>
      <c r="H1943" s="37" t="s">
        <v>28</v>
      </c>
      <c r="I1943" s="37" t="s">
        <v>187</v>
      </c>
      <c r="J1943" s="37" t="s">
        <v>246</v>
      </c>
      <c r="K1943" s="37">
        <v>7760</v>
      </c>
    </row>
    <row r="1944" spans="1:13">
      <c r="A1944" s="37" t="s">
        <v>193</v>
      </c>
      <c r="B1944" s="37" t="s">
        <v>245</v>
      </c>
      <c r="C1944" s="37">
        <v>31.975612360833299</v>
      </c>
      <c r="D1944" s="37">
        <v>-81.131748895475994</v>
      </c>
      <c r="E1944" s="38">
        <v>44704</v>
      </c>
      <c r="F1944" s="39">
        <v>44705.475694444445</v>
      </c>
      <c r="G1944" s="37">
        <v>0</v>
      </c>
      <c r="H1944" s="37" t="s">
        <v>28</v>
      </c>
      <c r="I1944" s="37" t="s">
        <v>187</v>
      </c>
      <c r="J1944" s="37" t="s">
        <v>246</v>
      </c>
      <c r="K1944" s="37">
        <v>9080</v>
      </c>
    </row>
    <row r="1945" spans="1:13">
      <c r="A1945" s="37" t="s">
        <v>194</v>
      </c>
      <c r="B1945" s="37" t="s">
        <v>244</v>
      </c>
      <c r="C1945" s="37">
        <v>31.9901311686728</v>
      </c>
      <c r="D1945" s="37">
        <v>-81.144630742012893</v>
      </c>
      <c r="E1945" s="38">
        <v>44704</v>
      </c>
      <c r="F1945" s="39">
        <v>44705.489583333336</v>
      </c>
      <c r="G1945" s="37">
        <v>0</v>
      </c>
      <c r="H1945" s="37" t="s">
        <v>28</v>
      </c>
      <c r="I1945" s="37" t="s">
        <v>187</v>
      </c>
      <c r="J1945" s="37" t="s">
        <v>246</v>
      </c>
      <c r="K1945" s="37">
        <v>1090</v>
      </c>
    </row>
    <row r="1946" spans="1:13">
      <c r="A1946" s="37" t="s">
        <v>195</v>
      </c>
      <c r="B1946" s="37" t="s">
        <v>309</v>
      </c>
      <c r="C1946" s="37">
        <v>32.047441493000001</v>
      </c>
      <c r="D1946" s="37">
        <v>-81.069024936000005</v>
      </c>
      <c r="E1946" s="38">
        <v>44741</v>
      </c>
      <c r="F1946" s="39">
        <v>0.41180555555555554</v>
      </c>
      <c r="G1946" s="37">
        <v>0</v>
      </c>
      <c r="H1946" s="37" t="s">
        <v>28</v>
      </c>
      <c r="I1946" s="37" t="s">
        <v>36</v>
      </c>
      <c r="J1946" s="37" t="s">
        <v>246</v>
      </c>
      <c r="K1946" s="37">
        <v>1310</v>
      </c>
    </row>
    <row r="1947" spans="1:13">
      <c r="A1947" s="37" t="s">
        <v>197</v>
      </c>
      <c r="B1947" s="37" t="e">
        <v>#N/A</v>
      </c>
      <c r="C1947" s="37" t="e">
        <v>#N/A</v>
      </c>
      <c r="D1947" s="37" t="e">
        <v>#N/A</v>
      </c>
      <c r="E1947" s="38">
        <v>44741</v>
      </c>
      <c r="F1947" s="39">
        <v>0.41597222222222219</v>
      </c>
      <c r="G1947" s="37">
        <v>0</v>
      </c>
      <c r="H1947" s="37" t="s">
        <v>28</v>
      </c>
      <c r="I1947" s="37" t="s">
        <v>36</v>
      </c>
      <c r="J1947" s="37" t="s">
        <v>246</v>
      </c>
      <c r="K1947" s="37">
        <v>100</v>
      </c>
      <c r="M1947" s="37">
        <v>100</v>
      </c>
    </row>
    <row r="1948" spans="1:13">
      <c r="A1948" s="37" t="s">
        <v>198</v>
      </c>
      <c r="B1948" s="37" t="s">
        <v>310</v>
      </c>
      <c r="C1948" s="37">
        <v>32.049596285</v>
      </c>
      <c r="D1948" s="37">
        <v>-81.069334912000002</v>
      </c>
      <c r="E1948" s="38">
        <v>44741</v>
      </c>
      <c r="F1948" s="39">
        <v>0.42152777777777778</v>
      </c>
      <c r="G1948" s="37">
        <v>0</v>
      </c>
      <c r="H1948" s="37" t="s">
        <v>28</v>
      </c>
      <c r="I1948" s="37" t="s">
        <v>36</v>
      </c>
      <c r="J1948" s="37" t="s">
        <v>246</v>
      </c>
      <c r="K1948" s="37">
        <v>520</v>
      </c>
    </row>
    <row r="1949" spans="1:13">
      <c r="A1949" s="37" t="s">
        <v>199</v>
      </c>
      <c r="B1949" s="37" t="s">
        <v>311</v>
      </c>
      <c r="C1949" s="37">
        <v>32.044240229000003</v>
      </c>
      <c r="D1949" s="37">
        <v>-81.070184115999993</v>
      </c>
      <c r="E1949" s="38">
        <v>44741</v>
      </c>
      <c r="F1949" s="39">
        <v>0.42291666666666666</v>
      </c>
      <c r="G1949" s="37">
        <v>0</v>
      </c>
      <c r="H1949" s="37" t="s">
        <v>28</v>
      </c>
      <c r="I1949" s="37" t="s">
        <v>36</v>
      </c>
      <c r="J1949" s="37" t="s">
        <v>246</v>
      </c>
      <c r="K1949" s="37">
        <v>2310</v>
      </c>
    </row>
    <row r="1950" spans="1:13">
      <c r="A1950" s="37" t="s">
        <v>200</v>
      </c>
      <c r="B1950" s="37" t="s">
        <v>312</v>
      </c>
      <c r="C1950" s="37">
        <v>32.041110015999998</v>
      </c>
      <c r="D1950" s="37">
        <v>-81.071549945000001</v>
      </c>
      <c r="E1950" s="38">
        <v>44741</v>
      </c>
      <c r="F1950" s="39">
        <v>0.43541666666666662</v>
      </c>
      <c r="G1950" s="37">
        <v>0</v>
      </c>
      <c r="H1950" s="37" t="s">
        <v>28</v>
      </c>
      <c r="I1950" s="37" t="s">
        <v>36</v>
      </c>
      <c r="J1950" s="37" t="s">
        <v>246</v>
      </c>
      <c r="K1950" s="37">
        <v>1320</v>
      </c>
    </row>
    <row r="1951" spans="1:13">
      <c r="A1951" s="37" t="s">
        <v>201</v>
      </c>
      <c r="B1951" s="37" t="s">
        <v>313</v>
      </c>
      <c r="C1951" s="37">
        <v>32.039106478000001</v>
      </c>
      <c r="D1951" s="37">
        <v>-81.074503323000002</v>
      </c>
      <c r="E1951" s="38">
        <v>44741</v>
      </c>
      <c r="F1951" s="39">
        <v>0.44027777777777777</v>
      </c>
      <c r="G1951" s="37">
        <v>0</v>
      </c>
      <c r="H1951" s="37" t="s">
        <v>28</v>
      </c>
      <c r="I1951" s="37" t="s">
        <v>36</v>
      </c>
      <c r="J1951" s="37" t="s">
        <v>246</v>
      </c>
      <c r="K1951" s="37">
        <v>1850</v>
      </c>
    </row>
    <row r="1952" spans="1:13">
      <c r="A1952" s="37" t="s">
        <v>202</v>
      </c>
      <c r="B1952" s="37" t="s">
        <v>282</v>
      </c>
      <c r="C1952" s="37">
        <v>32.040878280000001</v>
      </c>
      <c r="D1952" s="37">
        <v>-81.073149333000003</v>
      </c>
      <c r="E1952" s="38">
        <v>44741</v>
      </c>
      <c r="F1952" s="39">
        <v>0.44236111111111115</v>
      </c>
      <c r="G1952" s="37">
        <v>0</v>
      </c>
      <c r="H1952" s="37" t="s">
        <v>28</v>
      </c>
      <c r="I1952" s="37" t="s">
        <v>36</v>
      </c>
      <c r="J1952" s="37" t="s">
        <v>246</v>
      </c>
      <c r="K1952" s="37">
        <v>1730</v>
      </c>
    </row>
    <row r="1953" spans="1:13">
      <c r="A1953" s="37" t="s">
        <v>203</v>
      </c>
      <c r="B1953" s="37" t="s">
        <v>314</v>
      </c>
      <c r="C1953" s="37">
        <v>32.03751347</v>
      </c>
      <c r="D1953" s="37">
        <v>-81.077140267999994</v>
      </c>
      <c r="E1953" s="38">
        <v>44741</v>
      </c>
      <c r="F1953" s="39">
        <v>0.45069444444444445</v>
      </c>
      <c r="G1953" s="37">
        <v>0</v>
      </c>
      <c r="H1953" s="37" t="s">
        <v>28</v>
      </c>
      <c r="I1953" s="37" t="s">
        <v>36</v>
      </c>
      <c r="J1953" s="37" t="s">
        <v>246</v>
      </c>
      <c r="K1953" s="37">
        <v>1460</v>
      </c>
    </row>
    <row r="1954" spans="1:13">
      <c r="A1954" s="37" t="s">
        <v>204</v>
      </c>
      <c r="B1954" s="37" t="s">
        <v>315</v>
      </c>
      <c r="C1954" s="37">
        <v>32.036841953</v>
      </c>
      <c r="D1954" s="37">
        <v>-81.078427528000006</v>
      </c>
      <c r="E1954" s="38">
        <v>44741</v>
      </c>
      <c r="F1954" s="39">
        <v>0.45555555555555555</v>
      </c>
      <c r="G1954" s="37">
        <v>0</v>
      </c>
      <c r="H1954" s="37" t="s">
        <v>28</v>
      </c>
      <c r="I1954" s="37" t="s">
        <v>36</v>
      </c>
      <c r="J1954" s="37" t="s">
        <v>246</v>
      </c>
      <c r="K1954" s="37">
        <v>3770</v>
      </c>
    </row>
    <row r="1955" spans="1:13">
      <c r="A1955" s="37" t="s">
        <v>205</v>
      </c>
      <c r="B1955" s="37" t="s">
        <v>316</v>
      </c>
      <c r="C1955" s="37">
        <v>32.038790798000001</v>
      </c>
      <c r="D1955" s="37">
        <v>-81.075439708000005</v>
      </c>
      <c r="E1955" s="38">
        <v>44741</v>
      </c>
      <c r="F1955" s="39">
        <v>0.45833333333333331</v>
      </c>
      <c r="G1955" s="37">
        <v>0</v>
      </c>
      <c r="H1955" s="37" t="s">
        <v>28</v>
      </c>
      <c r="I1955" s="37" t="s">
        <v>36</v>
      </c>
      <c r="J1955" s="37" t="s">
        <v>246</v>
      </c>
      <c r="K1955" s="37">
        <v>15800</v>
      </c>
    </row>
    <row r="1956" spans="1:13">
      <c r="A1956" s="37" t="s">
        <v>206</v>
      </c>
      <c r="B1956" s="37" t="s">
        <v>317</v>
      </c>
      <c r="C1956" s="37">
        <v>32.036491593999997</v>
      </c>
      <c r="D1956" s="37">
        <v>-81.080029068000002</v>
      </c>
      <c r="E1956" s="38">
        <v>44741</v>
      </c>
      <c r="F1956" s="39">
        <v>0.46597222222222223</v>
      </c>
      <c r="G1956" s="37">
        <v>0</v>
      </c>
      <c r="H1956" s="37" t="s">
        <v>28</v>
      </c>
      <c r="I1956" s="37" t="s">
        <v>36</v>
      </c>
      <c r="J1956" s="37" t="s">
        <v>246</v>
      </c>
      <c r="K1956" s="37">
        <v>2430</v>
      </c>
    </row>
    <row r="1957" spans="1:13">
      <c r="A1957" s="37" t="s">
        <v>207</v>
      </c>
      <c r="B1957" s="37" t="s">
        <v>283</v>
      </c>
      <c r="C1957" s="37">
        <v>32.035411312999997</v>
      </c>
      <c r="D1957" s="37">
        <v>-81.084063055000001</v>
      </c>
      <c r="E1957" s="38">
        <v>44741</v>
      </c>
      <c r="F1957" s="39">
        <v>0.47916666666666669</v>
      </c>
      <c r="G1957" s="37">
        <v>0</v>
      </c>
      <c r="H1957" s="37" t="s">
        <v>28</v>
      </c>
      <c r="I1957" s="37" t="s">
        <v>36</v>
      </c>
      <c r="J1957" s="37" t="s">
        <v>246</v>
      </c>
      <c r="K1957" s="37">
        <v>3630</v>
      </c>
    </row>
    <row r="1958" spans="1:13">
      <c r="A1958" s="37" t="s">
        <v>208</v>
      </c>
      <c r="B1958" s="37" t="s">
        <v>318</v>
      </c>
      <c r="C1958" s="37">
        <v>32.035053650000002</v>
      </c>
      <c r="D1958" s="37">
        <v>-81.083692807000006</v>
      </c>
      <c r="E1958" s="38">
        <v>44741</v>
      </c>
      <c r="F1958" s="39">
        <v>0.47986111111111113</v>
      </c>
      <c r="G1958" s="37">
        <v>0</v>
      </c>
      <c r="H1958" s="37" t="s">
        <v>28</v>
      </c>
      <c r="I1958" s="37" t="s">
        <v>36</v>
      </c>
      <c r="J1958" s="37" t="s">
        <v>246</v>
      </c>
      <c r="K1958" s="37">
        <v>200</v>
      </c>
    </row>
    <row r="1959" spans="1:13">
      <c r="A1959" s="37" t="s">
        <v>209</v>
      </c>
      <c r="B1959" s="37" t="s">
        <v>319</v>
      </c>
      <c r="C1959" s="37">
        <v>32.034560947999999</v>
      </c>
      <c r="D1959" s="37">
        <v>-81.084162074999995</v>
      </c>
      <c r="E1959" s="38">
        <v>44741</v>
      </c>
      <c r="F1959" s="39">
        <v>0.48472222222222222</v>
      </c>
      <c r="G1959" s="37">
        <v>0</v>
      </c>
      <c r="H1959" s="37" t="s">
        <v>28</v>
      </c>
      <c r="I1959" s="37" t="s">
        <v>36</v>
      </c>
      <c r="J1959" s="37" t="s">
        <v>246</v>
      </c>
      <c r="K1959" s="37">
        <v>24890</v>
      </c>
    </row>
    <row r="1960" spans="1:13">
      <c r="A1960" s="37" t="s">
        <v>210</v>
      </c>
      <c r="B1960" s="37" t="s">
        <v>320</v>
      </c>
      <c r="C1960" s="37">
        <v>32.035217883000001</v>
      </c>
      <c r="D1960" s="37">
        <v>-81.084144854000002</v>
      </c>
      <c r="E1960" s="38">
        <v>44741</v>
      </c>
      <c r="F1960" s="39">
        <v>0.48819444444444443</v>
      </c>
      <c r="G1960" s="37">
        <v>0</v>
      </c>
      <c r="H1960" s="37" t="s">
        <v>28</v>
      </c>
      <c r="I1960" s="37" t="s">
        <v>36</v>
      </c>
      <c r="J1960" s="37" t="s">
        <v>246</v>
      </c>
      <c r="K1960" s="37">
        <v>3960</v>
      </c>
    </row>
    <row r="1961" spans="1:13">
      <c r="A1961" s="37" t="s">
        <v>211</v>
      </c>
      <c r="B1961" s="37" t="s">
        <v>321</v>
      </c>
      <c r="C1961" s="37">
        <v>32.033378452000001</v>
      </c>
      <c r="D1961" s="37">
        <v>-81.084812162999995</v>
      </c>
      <c r="E1961" s="38">
        <v>44741</v>
      </c>
      <c r="F1961" s="39">
        <v>0.49791666666666662</v>
      </c>
      <c r="G1961" s="37">
        <v>0</v>
      </c>
      <c r="H1961" s="37" t="s">
        <v>28</v>
      </c>
      <c r="I1961" s="37" t="s">
        <v>36</v>
      </c>
      <c r="J1961" s="37" t="s">
        <v>246</v>
      </c>
      <c r="K1961" s="37">
        <v>410</v>
      </c>
    </row>
    <row r="1962" spans="1:13">
      <c r="A1962" s="37" t="s">
        <v>212</v>
      </c>
      <c r="B1962" s="37" t="s">
        <v>285</v>
      </c>
      <c r="C1962" s="37">
        <v>32.034615692000003</v>
      </c>
      <c r="D1962" s="37">
        <v>-81.084523712999996</v>
      </c>
      <c r="E1962" s="38">
        <v>44741</v>
      </c>
      <c r="F1962" s="39">
        <v>0.49861111111111112</v>
      </c>
      <c r="G1962" s="37">
        <v>0</v>
      </c>
      <c r="H1962" s="37" t="s">
        <v>28</v>
      </c>
      <c r="I1962" s="37" t="s">
        <v>36</v>
      </c>
      <c r="J1962" s="37" t="s">
        <v>246</v>
      </c>
      <c r="K1962" s="37">
        <v>2200</v>
      </c>
    </row>
    <row r="1963" spans="1:13">
      <c r="A1963" s="37" t="s">
        <v>213</v>
      </c>
      <c r="B1963" s="37" t="s">
        <v>322</v>
      </c>
      <c r="C1963" s="37">
        <v>32.030715045000001</v>
      </c>
      <c r="D1963" s="37">
        <v>-81.084935938000001</v>
      </c>
      <c r="E1963" s="38">
        <v>44741</v>
      </c>
      <c r="F1963" s="39">
        <v>0.50555555555555554</v>
      </c>
      <c r="G1963" s="37">
        <v>0</v>
      </c>
      <c r="H1963" s="37" t="s">
        <v>28</v>
      </c>
      <c r="I1963" s="37" t="s">
        <v>36</v>
      </c>
      <c r="J1963" s="37" t="s">
        <v>246</v>
      </c>
      <c r="K1963" s="37">
        <v>310</v>
      </c>
    </row>
    <row r="1964" spans="1:13">
      <c r="A1964" s="37" t="s">
        <v>214</v>
      </c>
      <c r="B1964" s="37" t="s">
        <v>279</v>
      </c>
      <c r="C1964" s="37">
        <v>32.030732381</v>
      </c>
      <c r="D1964" s="37">
        <v>-81.085236226999996</v>
      </c>
      <c r="E1964" s="38">
        <v>44741</v>
      </c>
      <c r="F1964" s="39">
        <v>0.50902777777777775</v>
      </c>
      <c r="G1964" s="37">
        <v>0</v>
      </c>
      <c r="H1964" s="37" t="s">
        <v>28</v>
      </c>
      <c r="I1964" s="37" t="s">
        <v>36</v>
      </c>
      <c r="J1964" s="37" t="s">
        <v>246</v>
      </c>
      <c r="K1964" s="37">
        <v>410</v>
      </c>
    </row>
    <row r="1965" spans="1:13">
      <c r="A1965" s="37" t="s">
        <v>215</v>
      </c>
      <c r="B1965" s="37" t="e">
        <v>#N/A</v>
      </c>
      <c r="C1965" s="37" t="e">
        <v>#N/A</v>
      </c>
      <c r="D1965" s="37" t="e">
        <v>#N/A</v>
      </c>
      <c r="E1965" s="38">
        <v>44741</v>
      </c>
      <c r="F1965" s="39">
        <v>0.42638888888888887</v>
      </c>
      <c r="G1965" s="37">
        <v>0</v>
      </c>
      <c r="H1965" s="37" t="s">
        <v>28</v>
      </c>
      <c r="I1965" s="37" t="s">
        <v>36</v>
      </c>
      <c r="J1965" s="37" t="s">
        <v>246</v>
      </c>
      <c r="K1965" s="37">
        <v>100</v>
      </c>
      <c r="M1965" s="37">
        <v>100</v>
      </c>
    </row>
    <row r="1966" spans="1:13">
      <c r="A1966" s="37" t="s">
        <v>195</v>
      </c>
      <c r="B1966" s="37" t="s">
        <v>309</v>
      </c>
      <c r="C1966" s="37">
        <v>32.047441493000001</v>
      </c>
      <c r="D1966" s="37">
        <v>-81.069024936000005</v>
      </c>
      <c r="E1966" s="38">
        <v>44741</v>
      </c>
      <c r="F1966" s="39">
        <v>0.41180555555555554</v>
      </c>
      <c r="G1966" s="37">
        <v>0</v>
      </c>
      <c r="H1966" s="37" t="s">
        <v>28</v>
      </c>
      <c r="I1966" s="37" t="s">
        <v>185</v>
      </c>
      <c r="J1966" s="37" t="s">
        <v>242</v>
      </c>
      <c r="K1966" s="37">
        <v>3500</v>
      </c>
    </row>
    <row r="1967" spans="1:13">
      <c r="A1967" s="37" t="s">
        <v>197</v>
      </c>
      <c r="B1967" s="37" t="e">
        <v>#N/A</v>
      </c>
      <c r="C1967" s="37" t="e">
        <v>#N/A</v>
      </c>
      <c r="D1967" s="37" t="e">
        <v>#N/A</v>
      </c>
      <c r="E1967" s="38">
        <v>44741</v>
      </c>
      <c r="F1967" s="39">
        <v>0.41597222222222219</v>
      </c>
      <c r="G1967" s="37">
        <v>0</v>
      </c>
      <c r="H1967" s="37" t="s">
        <v>28</v>
      </c>
      <c r="I1967" s="37" t="s">
        <v>185</v>
      </c>
      <c r="J1967" s="37" t="s">
        <v>242</v>
      </c>
      <c r="K1967" s="37">
        <v>100</v>
      </c>
      <c r="M1967" s="37">
        <v>100</v>
      </c>
    </row>
    <row r="1968" spans="1:13">
      <c r="A1968" s="37" t="s">
        <v>198</v>
      </c>
      <c r="B1968" s="37" t="s">
        <v>310</v>
      </c>
      <c r="C1968" s="37">
        <v>32.049596285</v>
      </c>
      <c r="D1968" s="37">
        <v>-81.069334912000002</v>
      </c>
      <c r="E1968" s="38">
        <v>44741</v>
      </c>
      <c r="F1968" s="39">
        <v>0.42152777777777778</v>
      </c>
      <c r="G1968" s="37">
        <v>0</v>
      </c>
      <c r="H1968" s="37" t="s">
        <v>28</v>
      </c>
      <c r="I1968" s="37" t="s">
        <v>185</v>
      </c>
      <c r="J1968" s="37" t="s">
        <v>242</v>
      </c>
      <c r="K1968" s="37">
        <v>520</v>
      </c>
    </row>
    <row r="1969" spans="1:11">
      <c r="A1969" s="37" t="s">
        <v>199</v>
      </c>
      <c r="B1969" s="37" t="s">
        <v>311</v>
      </c>
      <c r="C1969" s="37">
        <v>32.044240229000003</v>
      </c>
      <c r="D1969" s="37">
        <v>-81.070184115999993</v>
      </c>
      <c r="E1969" s="38">
        <v>44741</v>
      </c>
      <c r="F1969" s="39">
        <v>0.42291666666666666</v>
      </c>
      <c r="G1969" s="37">
        <v>0</v>
      </c>
      <c r="H1969" s="37" t="s">
        <v>28</v>
      </c>
      <c r="I1969" s="37" t="s">
        <v>185</v>
      </c>
      <c r="J1969" s="37" t="s">
        <v>242</v>
      </c>
      <c r="K1969" s="37">
        <v>1950</v>
      </c>
    </row>
    <row r="1970" spans="1:11">
      <c r="A1970" s="37" t="s">
        <v>200</v>
      </c>
      <c r="B1970" s="37" t="s">
        <v>312</v>
      </c>
      <c r="C1970" s="37">
        <v>32.041110015999998</v>
      </c>
      <c r="D1970" s="37">
        <v>-81.071549945000001</v>
      </c>
      <c r="E1970" s="38">
        <v>44741</v>
      </c>
      <c r="F1970" s="39">
        <v>0.43541666666666662</v>
      </c>
      <c r="G1970" s="37">
        <v>0</v>
      </c>
      <c r="H1970" s="37" t="s">
        <v>28</v>
      </c>
      <c r="I1970" s="37" t="s">
        <v>185</v>
      </c>
      <c r="J1970" s="37" t="s">
        <v>242</v>
      </c>
      <c r="K1970" s="37">
        <v>980</v>
      </c>
    </row>
    <row r="1971" spans="1:11">
      <c r="A1971" s="37" t="s">
        <v>201</v>
      </c>
      <c r="B1971" s="37" t="s">
        <v>313</v>
      </c>
      <c r="C1971" s="37">
        <v>32.039106478000001</v>
      </c>
      <c r="D1971" s="37">
        <v>-81.074503323000002</v>
      </c>
      <c r="E1971" s="38">
        <v>44741</v>
      </c>
      <c r="F1971" s="39">
        <v>0.44027777777777777</v>
      </c>
      <c r="G1971" s="37">
        <v>0</v>
      </c>
      <c r="H1971" s="37" t="s">
        <v>28</v>
      </c>
      <c r="I1971" s="37" t="s">
        <v>185</v>
      </c>
      <c r="J1971" s="37" t="s">
        <v>242</v>
      </c>
      <c r="K1971" s="37">
        <v>4810</v>
      </c>
    </row>
    <row r="1972" spans="1:11">
      <c r="A1972" s="37" t="s">
        <v>202</v>
      </c>
      <c r="B1972" s="37" t="s">
        <v>282</v>
      </c>
      <c r="C1972" s="37">
        <v>32.040878280000001</v>
      </c>
      <c r="D1972" s="37">
        <v>-81.073149333000003</v>
      </c>
      <c r="E1972" s="38">
        <v>44741</v>
      </c>
      <c r="F1972" s="39">
        <v>0.44236111111111115</v>
      </c>
      <c r="G1972" s="37">
        <v>0</v>
      </c>
      <c r="H1972" s="37" t="s">
        <v>28</v>
      </c>
      <c r="I1972" s="37" t="s">
        <v>185</v>
      </c>
      <c r="J1972" s="37" t="s">
        <v>242</v>
      </c>
      <c r="K1972" s="37">
        <v>3550</v>
      </c>
    </row>
    <row r="1973" spans="1:11">
      <c r="A1973" s="37" t="s">
        <v>203</v>
      </c>
      <c r="B1973" s="37" t="s">
        <v>314</v>
      </c>
      <c r="C1973" s="37">
        <v>32.03751347</v>
      </c>
      <c r="D1973" s="37">
        <v>-81.077140267999994</v>
      </c>
      <c r="E1973" s="38">
        <v>44741</v>
      </c>
      <c r="F1973" s="39">
        <v>0.45069444444444445</v>
      </c>
      <c r="G1973" s="37">
        <v>0</v>
      </c>
      <c r="H1973" s="37" t="s">
        <v>28</v>
      </c>
      <c r="I1973" s="37" t="s">
        <v>185</v>
      </c>
      <c r="J1973" s="37" t="s">
        <v>242</v>
      </c>
      <c r="K1973" s="37">
        <v>2750</v>
      </c>
    </row>
    <row r="1974" spans="1:11">
      <c r="A1974" s="37" t="s">
        <v>204</v>
      </c>
      <c r="B1974" s="37" t="s">
        <v>315</v>
      </c>
      <c r="C1974" s="37">
        <v>32.036841953</v>
      </c>
      <c r="D1974" s="37">
        <v>-81.078427528000006</v>
      </c>
      <c r="E1974" s="38">
        <v>44741</v>
      </c>
      <c r="F1974" s="39">
        <v>0.45555555555555555</v>
      </c>
      <c r="G1974" s="37">
        <v>0</v>
      </c>
      <c r="H1974" s="37" t="s">
        <v>28</v>
      </c>
      <c r="I1974" s="37" t="s">
        <v>185</v>
      </c>
      <c r="J1974" s="37" t="s">
        <v>242</v>
      </c>
      <c r="K1974" s="37">
        <v>10760</v>
      </c>
    </row>
    <row r="1975" spans="1:11">
      <c r="A1975" s="37" t="s">
        <v>205</v>
      </c>
      <c r="B1975" s="37" t="s">
        <v>316</v>
      </c>
      <c r="C1975" s="37">
        <v>32.038790798000001</v>
      </c>
      <c r="D1975" s="37">
        <v>-81.075439708000005</v>
      </c>
      <c r="E1975" s="38">
        <v>44741</v>
      </c>
      <c r="F1975" s="39">
        <v>0.45833333333333331</v>
      </c>
      <c r="G1975" s="37">
        <v>0</v>
      </c>
      <c r="H1975" s="37" t="s">
        <v>28</v>
      </c>
      <c r="I1975" s="37" t="s">
        <v>185</v>
      </c>
      <c r="J1975" s="37" t="s">
        <v>242</v>
      </c>
      <c r="K1975" s="37">
        <v>1450</v>
      </c>
    </row>
    <row r="1976" spans="1:11">
      <c r="A1976" s="37" t="s">
        <v>206</v>
      </c>
      <c r="B1976" s="37" t="s">
        <v>317</v>
      </c>
      <c r="C1976" s="37">
        <v>32.036491593999997</v>
      </c>
      <c r="D1976" s="37">
        <v>-81.080029068000002</v>
      </c>
      <c r="E1976" s="38">
        <v>44741</v>
      </c>
      <c r="F1976" s="39">
        <v>0.46597222222222223</v>
      </c>
      <c r="G1976" s="37">
        <v>0</v>
      </c>
      <c r="H1976" s="37" t="s">
        <v>28</v>
      </c>
      <c r="I1976" s="37" t="s">
        <v>185</v>
      </c>
      <c r="J1976" s="37" t="s">
        <v>242</v>
      </c>
      <c r="K1976" s="37">
        <v>10390</v>
      </c>
    </row>
    <row r="1977" spans="1:11">
      <c r="A1977" s="37" t="s">
        <v>207</v>
      </c>
      <c r="B1977" s="37" t="s">
        <v>283</v>
      </c>
      <c r="C1977" s="37">
        <v>32.035411312999997</v>
      </c>
      <c r="D1977" s="37">
        <v>-81.084063055000001</v>
      </c>
      <c r="E1977" s="38">
        <v>44741</v>
      </c>
      <c r="F1977" s="39">
        <v>0.47916666666666669</v>
      </c>
      <c r="G1977" s="37">
        <v>0</v>
      </c>
      <c r="H1977" s="37" t="s">
        <v>28</v>
      </c>
      <c r="I1977" s="37" t="s">
        <v>185</v>
      </c>
      <c r="J1977" s="37" t="s">
        <v>242</v>
      </c>
      <c r="K1977" s="37">
        <v>960</v>
      </c>
    </row>
    <row r="1978" spans="1:11">
      <c r="A1978" s="37" t="s">
        <v>208</v>
      </c>
      <c r="B1978" s="37" t="s">
        <v>318</v>
      </c>
      <c r="C1978" s="37">
        <v>32.035053650000002</v>
      </c>
      <c r="D1978" s="37">
        <v>-81.083692807000006</v>
      </c>
      <c r="E1978" s="38">
        <v>44741</v>
      </c>
      <c r="F1978" s="39">
        <v>0.47986111111111113</v>
      </c>
      <c r="G1978" s="37">
        <v>0</v>
      </c>
      <c r="H1978" s="37" t="s">
        <v>28</v>
      </c>
      <c r="I1978" s="37" t="s">
        <v>185</v>
      </c>
      <c r="J1978" s="37" t="s">
        <v>242</v>
      </c>
      <c r="K1978" s="37">
        <v>1810</v>
      </c>
    </row>
    <row r="1979" spans="1:11">
      <c r="A1979" s="37" t="s">
        <v>209</v>
      </c>
      <c r="B1979" s="37" t="s">
        <v>319</v>
      </c>
      <c r="C1979" s="37">
        <v>32.034560947999999</v>
      </c>
      <c r="D1979" s="37">
        <v>-81.084162074999995</v>
      </c>
      <c r="E1979" s="38">
        <v>44741</v>
      </c>
      <c r="F1979" s="39">
        <v>0.48472222222222222</v>
      </c>
      <c r="G1979" s="37">
        <v>0</v>
      </c>
      <c r="H1979" s="37" t="s">
        <v>28</v>
      </c>
      <c r="I1979" s="37" t="s">
        <v>185</v>
      </c>
      <c r="J1979" s="37" t="s">
        <v>242</v>
      </c>
      <c r="K1979" s="37">
        <v>52470</v>
      </c>
    </row>
    <row r="1980" spans="1:11">
      <c r="A1980" s="37" t="s">
        <v>210</v>
      </c>
      <c r="B1980" s="37" t="s">
        <v>320</v>
      </c>
      <c r="C1980" s="37">
        <v>32.035217883000001</v>
      </c>
      <c r="D1980" s="37">
        <v>-81.084144854000002</v>
      </c>
      <c r="E1980" s="38">
        <v>44741</v>
      </c>
      <c r="F1980" s="39">
        <v>0.48819444444444443</v>
      </c>
      <c r="G1980" s="37">
        <v>0</v>
      </c>
      <c r="H1980" s="37" t="s">
        <v>28</v>
      </c>
      <c r="I1980" s="37" t="s">
        <v>185</v>
      </c>
      <c r="J1980" s="37" t="s">
        <v>242</v>
      </c>
      <c r="K1980" s="37">
        <v>740</v>
      </c>
    </row>
    <row r="1981" spans="1:11">
      <c r="A1981" s="37" t="s">
        <v>211</v>
      </c>
      <c r="B1981" s="37" t="s">
        <v>321</v>
      </c>
      <c r="C1981" s="37">
        <v>32.033378452000001</v>
      </c>
      <c r="D1981" s="37">
        <v>-81.084812162999995</v>
      </c>
      <c r="E1981" s="38">
        <v>44741</v>
      </c>
      <c r="F1981" s="39">
        <v>0.49791666666666662</v>
      </c>
      <c r="G1981" s="37">
        <v>0</v>
      </c>
      <c r="H1981" s="37" t="s">
        <v>28</v>
      </c>
      <c r="I1981" s="37" t="s">
        <v>185</v>
      </c>
      <c r="J1981" s="37" t="s">
        <v>242</v>
      </c>
      <c r="K1981" s="37">
        <v>520</v>
      </c>
    </row>
    <row r="1982" spans="1:11">
      <c r="A1982" s="37" t="s">
        <v>212</v>
      </c>
      <c r="B1982" s="37" t="s">
        <v>285</v>
      </c>
      <c r="C1982" s="37">
        <v>32.034615692000003</v>
      </c>
      <c r="D1982" s="37">
        <v>-81.084523712999996</v>
      </c>
      <c r="E1982" s="38">
        <v>44741</v>
      </c>
      <c r="F1982" s="39">
        <v>0.49861111111111112</v>
      </c>
      <c r="G1982" s="37">
        <v>0</v>
      </c>
      <c r="H1982" s="37" t="s">
        <v>28</v>
      </c>
      <c r="I1982" s="37" t="s">
        <v>185</v>
      </c>
      <c r="J1982" s="37" t="s">
        <v>242</v>
      </c>
      <c r="K1982" s="37">
        <v>310</v>
      </c>
    </row>
    <row r="1983" spans="1:11">
      <c r="A1983" s="37" t="s">
        <v>213</v>
      </c>
      <c r="B1983" s="37" t="s">
        <v>322</v>
      </c>
      <c r="C1983" s="37">
        <v>32.030715045000001</v>
      </c>
      <c r="D1983" s="37">
        <v>-81.084935938000001</v>
      </c>
      <c r="E1983" s="38">
        <v>44741</v>
      </c>
      <c r="F1983" s="39">
        <v>0.50555555555555554</v>
      </c>
      <c r="G1983" s="37">
        <v>0</v>
      </c>
      <c r="H1983" s="37" t="s">
        <v>28</v>
      </c>
      <c r="I1983" s="37" t="s">
        <v>185</v>
      </c>
      <c r="J1983" s="37" t="s">
        <v>242</v>
      </c>
      <c r="K1983" s="37">
        <v>100</v>
      </c>
    </row>
    <row r="1984" spans="1:11">
      <c r="A1984" s="37" t="s">
        <v>214</v>
      </c>
      <c r="B1984" s="37" t="s">
        <v>279</v>
      </c>
      <c r="C1984" s="37">
        <v>32.030732381</v>
      </c>
      <c r="D1984" s="37">
        <v>-81.085236226999996</v>
      </c>
      <c r="E1984" s="38">
        <v>44741</v>
      </c>
      <c r="F1984" s="39">
        <v>0.50902777777777775</v>
      </c>
      <c r="G1984" s="37">
        <v>0</v>
      </c>
      <c r="H1984" s="37" t="s">
        <v>28</v>
      </c>
      <c r="I1984" s="37" t="s">
        <v>185</v>
      </c>
      <c r="J1984" s="37" t="s">
        <v>242</v>
      </c>
      <c r="K1984" s="37">
        <v>200</v>
      </c>
    </row>
    <row r="1985" spans="1:13">
      <c r="A1985" s="37" t="s">
        <v>215</v>
      </c>
      <c r="B1985" s="37" t="e">
        <v>#N/A</v>
      </c>
      <c r="C1985" s="37" t="e">
        <v>#N/A</v>
      </c>
      <c r="D1985" s="37" t="e">
        <v>#N/A</v>
      </c>
      <c r="E1985" s="38">
        <v>44741</v>
      </c>
      <c r="F1985" s="39">
        <v>0.42638888888888887</v>
      </c>
      <c r="G1985" s="37">
        <v>0</v>
      </c>
      <c r="H1985" s="37" t="s">
        <v>28</v>
      </c>
      <c r="I1985" s="37" t="s">
        <v>185</v>
      </c>
      <c r="J1985" s="37" t="s">
        <v>242</v>
      </c>
      <c r="K1985" s="37">
        <v>100</v>
      </c>
      <c r="M1985" s="37">
        <v>100</v>
      </c>
    </row>
    <row r="1986" spans="1:13">
      <c r="A1986" s="37" t="s">
        <v>189</v>
      </c>
      <c r="B1986" s="37" t="s">
        <v>306</v>
      </c>
      <c r="C1986" s="37">
        <v>32.022467169999999</v>
      </c>
      <c r="D1986" s="37">
        <v>-81.107550549999999</v>
      </c>
      <c r="E1986" s="38">
        <v>44713</v>
      </c>
      <c r="F1986" s="39">
        <v>0.39930555555555558</v>
      </c>
      <c r="G1986" s="37">
        <v>1</v>
      </c>
      <c r="H1986" s="37" t="s">
        <v>28</v>
      </c>
      <c r="I1986" s="37" t="s">
        <v>187</v>
      </c>
      <c r="J1986" s="37" t="s">
        <v>246</v>
      </c>
      <c r="K1986" s="37">
        <v>7330</v>
      </c>
    </row>
    <row r="1987" spans="1:13">
      <c r="A1987" s="37" t="s">
        <v>189</v>
      </c>
      <c r="B1987" s="37" t="s">
        <v>306</v>
      </c>
      <c r="C1987" s="37">
        <v>32.022467169999999</v>
      </c>
      <c r="D1987" s="37">
        <v>-81.107550549999999</v>
      </c>
      <c r="E1987" s="38">
        <v>44713</v>
      </c>
      <c r="F1987" s="39">
        <v>0.39930555555555558</v>
      </c>
      <c r="G1987" s="37">
        <v>1</v>
      </c>
      <c r="H1987" s="37" t="s">
        <v>28</v>
      </c>
      <c r="I1987" s="37" t="s">
        <v>187</v>
      </c>
      <c r="J1987" s="37" t="s">
        <v>246</v>
      </c>
      <c r="K1987" s="37">
        <v>5380</v>
      </c>
    </row>
    <row r="1988" spans="1:13">
      <c r="A1988" s="37" t="s">
        <v>189</v>
      </c>
      <c r="B1988" s="37" t="s">
        <v>306</v>
      </c>
      <c r="C1988" s="37">
        <v>32.022467169999999</v>
      </c>
      <c r="D1988" s="37">
        <v>-81.107550549999999</v>
      </c>
      <c r="E1988" s="38">
        <v>44713</v>
      </c>
      <c r="F1988" s="39">
        <v>0.39930555555555558</v>
      </c>
      <c r="G1988" s="37">
        <v>1</v>
      </c>
      <c r="H1988" s="37" t="s">
        <v>28</v>
      </c>
      <c r="I1988" s="37" t="s">
        <v>216</v>
      </c>
      <c r="J1988" s="37" t="s">
        <v>242</v>
      </c>
      <c r="K1988" s="37">
        <v>6890</v>
      </c>
    </row>
    <row r="1989" spans="1:13">
      <c r="A1989" s="37" t="s">
        <v>190</v>
      </c>
      <c r="B1989" s="37" t="s">
        <v>277</v>
      </c>
      <c r="C1989" s="37">
        <v>32.018421050000001</v>
      </c>
      <c r="D1989" s="37">
        <v>-81.104389830000002</v>
      </c>
      <c r="E1989" s="38">
        <v>44713</v>
      </c>
      <c r="F1989" s="39">
        <v>0.40833333333333338</v>
      </c>
      <c r="G1989" s="37">
        <v>1</v>
      </c>
      <c r="H1989" s="37" t="s">
        <v>28</v>
      </c>
      <c r="I1989" s="37" t="s">
        <v>187</v>
      </c>
      <c r="J1989" s="37" t="s">
        <v>246</v>
      </c>
      <c r="K1989" s="37">
        <v>750</v>
      </c>
    </row>
    <row r="1990" spans="1:13">
      <c r="A1990" s="37" t="s">
        <v>192</v>
      </c>
      <c r="B1990" s="37" t="s">
        <v>308</v>
      </c>
      <c r="C1990" s="37">
        <v>32.011342599999999</v>
      </c>
      <c r="D1990" s="37">
        <v>-81.089027220000006</v>
      </c>
      <c r="E1990" s="38">
        <v>44713</v>
      </c>
      <c r="F1990" s="39">
        <v>0.43611111111111112</v>
      </c>
      <c r="G1990" s="37">
        <v>1</v>
      </c>
      <c r="H1990" s="37" t="s">
        <v>28</v>
      </c>
      <c r="I1990" s="37" t="s">
        <v>187</v>
      </c>
      <c r="J1990" s="37" t="s">
        <v>246</v>
      </c>
      <c r="K1990" s="37">
        <v>1450</v>
      </c>
    </row>
    <row r="1991" spans="1:13">
      <c r="A1991" s="37" t="s">
        <v>191</v>
      </c>
      <c r="B1991" s="37" t="s">
        <v>307</v>
      </c>
      <c r="C1991" s="37">
        <v>32.01576103</v>
      </c>
      <c r="D1991" s="37">
        <v>-81.09773457</v>
      </c>
      <c r="E1991" s="38">
        <v>44713</v>
      </c>
      <c r="F1991" s="39">
        <v>0.41666666666666669</v>
      </c>
      <c r="G1991" s="37">
        <v>1</v>
      </c>
      <c r="H1991" s="37" t="s">
        <v>28</v>
      </c>
      <c r="I1991" s="37" t="s">
        <v>187</v>
      </c>
      <c r="J1991" s="37" t="s">
        <v>246</v>
      </c>
      <c r="K1991" s="37">
        <v>2920</v>
      </c>
    </row>
    <row r="1992" spans="1:13">
      <c r="A1992" s="37" t="s">
        <v>85</v>
      </c>
      <c r="B1992" s="37" t="s">
        <v>261</v>
      </c>
      <c r="C1992" s="37">
        <v>32.005200000000002</v>
      </c>
      <c r="D1992" s="37">
        <v>-81.106399999999994</v>
      </c>
      <c r="E1992" s="38">
        <v>44713</v>
      </c>
      <c r="F1992" s="39">
        <v>0.42569444444444443</v>
      </c>
      <c r="G1992" s="37">
        <v>1</v>
      </c>
      <c r="H1992" s="37" t="s">
        <v>28</v>
      </c>
      <c r="I1992" s="37" t="s">
        <v>36</v>
      </c>
      <c r="J1992" s="37" t="s">
        <v>246</v>
      </c>
      <c r="K1992" s="37">
        <v>23820</v>
      </c>
    </row>
    <row r="1993" spans="1:13">
      <c r="A1993" s="37" t="s">
        <v>85</v>
      </c>
      <c r="B1993" s="37" t="s">
        <v>261</v>
      </c>
      <c r="C1993" s="37">
        <v>32.005200000000002</v>
      </c>
      <c r="D1993" s="37">
        <v>-81.106399999999994</v>
      </c>
      <c r="E1993" s="38">
        <v>44713</v>
      </c>
      <c r="F1993" s="39">
        <v>0.42569444444444443</v>
      </c>
      <c r="G1993" s="37">
        <v>1</v>
      </c>
      <c r="H1993" s="37" t="s">
        <v>28</v>
      </c>
      <c r="I1993" s="37" t="s">
        <v>216</v>
      </c>
      <c r="J1993" s="37" t="s">
        <v>242</v>
      </c>
      <c r="K1993" s="37">
        <v>12110</v>
      </c>
    </row>
    <row r="1994" spans="1:13">
      <c r="A1994" s="37" t="s">
        <v>85</v>
      </c>
      <c r="B1994" s="37" t="s">
        <v>261</v>
      </c>
      <c r="C1994" s="37">
        <v>32.005200000000002</v>
      </c>
      <c r="D1994" s="37">
        <v>-81.106399999999994</v>
      </c>
      <c r="E1994" s="38">
        <v>44713</v>
      </c>
      <c r="F1994" s="39">
        <v>0.42569444444444443</v>
      </c>
      <c r="G1994" s="37">
        <v>1</v>
      </c>
      <c r="H1994" s="37" t="s">
        <v>28</v>
      </c>
      <c r="I1994" s="37" t="s">
        <v>36</v>
      </c>
      <c r="J1994" s="37" t="s">
        <v>246</v>
      </c>
      <c r="K1994" s="37">
        <v>10810</v>
      </c>
    </row>
    <row r="1995" spans="1:13">
      <c r="A1995" s="37" t="s">
        <v>85</v>
      </c>
      <c r="B1995" s="37" t="s">
        <v>261</v>
      </c>
      <c r="C1995" s="37">
        <v>32.005200000000002</v>
      </c>
      <c r="D1995" s="37">
        <v>-81.106399999999994</v>
      </c>
      <c r="E1995" s="38">
        <v>44713</v>
      </c>
      <c r="F1995" s="39">
        <v>0.42569444444444443</v>
      </c>
      <c r="G1995" s="37">
        <v>1</v>
      </c>
      <c r="H1995" s="37" t="s">
        <v>28</v>
      </c>
      <c r="I1995" s="37" t="s">
        <v>216</v>
      </c>
      <c r="J1995" s="37" t="s">
        <v>242</v>
      </c>
      <c r="K1995" s="37">
        <v>5040</v>
      </c>
    </row>
    <row r="1996" spans="1:13">
      <c r="A1996" s="37" t="s">
        <v>121</v>
      </c>
      <c r="B1996" s="37" t="s">
        <v>279</v>
      </c>
      <c r="C1996" s="37">
        <v>32.030739939999997</v>
      </c>
      <c r="D1996" s="37">
        <v>-81.085201420000004</v>
      </c>
      <c r="E1996" s="38">
        <v>44748</v>
      </c>
      <c r="F1996" s="39">
        <v>44750.399305555555</v>
      </c>
      <c r="G1996" s="37">
        <v>5</v>
      </c>
      <c r="H1996" s="37" t="s">
        <v>217</v>
      </c>
      <c r="I1996" s="37" t="s">
        <v>122</v>
      </c>
      <c r="J1996" s="37" t="s">
        <v>246</v>
      </c>
      <c r="K1996" s="37">
        <v>86640</v>
      </c>
    </row>
    <row r="1997" spans="1:13">
      <c r="A1997" s="37" t="s">
        <v>121</v>
      </c>
      <c r="B1997" s="37" t="s">
        <v>279</v>
      </c>
      <c r="C1997" s="37">
        <v>32.030739939999997</v>
      </c>
      <c r="D1997" s="37">
        <v>-81.085201420000004</v>
      </c>
      <c r="E1997" s="38">
        <v>44748</v>
      </c>
      <c r="F1997" s="39">
        <v>44750.399305555555</v>
      </c>
      <c r="G1997" s="37">
        <v>5</v>
      </c>
      <c r="H1997" s="37" t="s">
        <v>28</v>
      </c>
      <c r="I1997" s="37" t="s">
        <v>122</v>
      </c>
      <c r="J1997" s="37" t="s">
        <v>246</v>
      </c>
      <c r="K1997" s="37">
        <v>300</v>
      </c>
    </row>
    <row r="1998" spans="1:13">
      <c r="A1998" s="37" t="s">
        <v>221</v>
      </c>
      <c r="B1998" s="37" t="s">
        <v>245</v>
      </c>
      <c r="C1998" s="37">
        <v>31.984280910253801</v>
      </c>
      <c r="D1998" s="37">
        <v>-81.129864906139403</v>
      </c>
      <c r="E1998" s="38">
        <v>44748</v>
      </c>
      <c r="F1998" s="39">
        <v>44750.443749999999</v>
      </c>
      <c r="G1998" s="37">
        <v>5</v>
      </c>
      <c r="H1998" s="37" t="s">
        <v>217</v>
      </c>
      <c r="I1998" s="37" t="s">
        <v>122</v>
      </c>
      <c r="J1998" s="37" t="s">
        <v>246</v>
      </c>
      <c r="K1998" s="37">
        <v>860</v>
      </c>
    </row>
    <row r="1999" spans="1:13">
      <c r="A1999" s="37" t="s">
        <v>221</v>
      </c>
      <c r="B1999" s="37" t="s">
        <v>245</v>
      </c>
      <c r="C1999" s="37">
        <v>31.984280910253801</v>
      </c>
      <c r="D1999" s="37">
        <v>-81.129864906139403</v>
      </c>
      <c r="E1999" s="38">
        <v>44748</v>
      </c>
      <c r="F1999" s="39">
        <v>44750.443749999999</v>
      </c>
      <c r="G1999" s="37">
        <v>5</v>
      </c>
      <c r="H1999" s="37" t="s">
        <v>28</v>
      </c>
      <c r="I1999" s="37" t="s">
        <v>122</v>
      </c>
      <c r="J1999" s="37" t="s">
        <v>246</v>
      </c>
      <c r="K1999" s="37">
        <v>2160</v>
      </c>
    </row>
    <row r="2000" spans="1:13">
      <c r="A2000" s="37" t="s">
        <v>192</v>
      </c>
      <c r="B2000" s="37" t="s">
        <v>308</v>
      </c>
      <c r="C2000" s="37">
        <v>32.011342599999999</v>
      </c>
      <c r="D2000" s="37">
        <v>-81.089027220000006</v>
      </c>
      <c r="E2000" s="38">
        <v>44748</v>
      </c>
      <c r="F2000" s="39">
        <v>44750.414583333331</v>
      </c>
      <c r="G2000" s="37">
        <v>5</v>
      </c>
      <c r="H2000" s="37" t="s">
        <v>217</v>
      </c>
      <c r="I2000" s="37" t="s">
        <v>122</v>
      </c>
      <c r="J2000" s="37" t="s">
        <v>246</v>
      </c>
      <c r="K2000" s="37">
        <v>1100</v>
      </c>
    </row>
    <row r="2001" spans="1:11">
      <c r="A2001" s="37" t="s">
        <v>192</v>
      </c>
      <c r="B2001" s="37" t="s">
        <v>308</v>
      </c>
      <c r="C2001" s="37">
        <v>32.011342599999999</v>
      </c>
      <c r="D2001" s="37">
        <v>-81.089027220000006</v>
      </c>
      <c r="E2001" s="38">
        <v>44748</v>
      </c>
      <c r="F2001" s="39">
        <v>44750.414583333331</v>
      </c>
      <c r="G2001" s="37">
        <v>5</v>
      </c>
      <c r="H2001" s="37" t="s">
        <v>28</v>
      </c>
      <c r="I2001" s="37" t="s">
        <v>122</v>
      </c>
      <c r="J2001" s="37" t="s">
        <v>246</v>
      </c>
      <c r="K2001" s="37">
        <v>310</v>
      </c>
    </row>
    <row r="2002" spans="1:11">
      <c r="A2002" s="37" t="s">
        <v>88</v>
      </c>
      <c r="B2002" s="37" t="s">
        <v>264</v>
      </c>
      <c r="C2002" s="37">
        <v>31.9955</v>
      </c>
      <c r="D2002" s="37">
        <v>-81.110299999999995</v>
      </c>
      <c r="E2002" s="38">
        <v>44748</v>
      </c>
      <c r="F2002" s="39">
        <v>44750.433333333334</v>
      </c>
      <c r="G2002" s="37">
        <v>5</v>
      </c>
      <c r="H2002" s="37" t="s">
        <v>217</v>
      </c>
      <c r="I2002" s="37" t="s">
        <v>122</v>
      </c>
      <c r="J2002" s="37" t="s">
        <v>246</v>
      </c>
      <c r="K2002" s="37">
        <v>7490</v>
      </c>
    </row>
    <row r="2003" spans="1:11">
      <c r="A2003" s="37" t="s">
        <v>88</v>
      </c>
      <c r="B2003" s="37" t="s">
        <v>264</v>
      </c>
      <c r="C2003" s="37">
        <v>31.9955</v>
      </c>
      <c r="D2003" s="37">
        <v>-81.110299999999995</v>
      </c>
      <c r="E2003" s="38">
        <v>44748</v>
      </c>
      <c r="F2003" s="39">
        <v>44750.433333333334</v>
      </c>
      <c r="G2003" s="37">
        <v>5</v>
      </c>
      <c r="H2003" s="37" t="s">
        <v>28</v>
      </c>
      <c r="I2003" s="37" t="s">
        <v>122</v>
      </c>
      <c r="J2003" s="37" t="s">
        <v>246</v>
      </c>
      <c r="K2003" s="37">
        <v>7710</v>
      </c>
    </row>
    <row r="2004" spans="1:11">
      <c r="A2004" s="37" t="s">
        <v>85</v>
      </c>
      <c r="B2004" s="37" t="s">
        <v>261</v>
      </c>
      <c r="C2004" s="37">
        <v>32.005200000000002</v>
      </c>
      <c r="D2004" s="37">
        <v>-81.106399999999994</v>
      </c>
      <c r="E2004" s="38">
        <v>44748</v>
      </c>
      <c r="F2004" s="39">
        <v>44750.425694444442</v>
      </c>
      <c r="G2004" s="37">
        <v>5</v>
      </c>
      <c r="H2004" s="37" t="s">
        <v>217</v>
      </c>
      <c r="I2004" s="37" t="s">
        <v>122</v>
      </c>
      <c r="J2004" s="37" t="s">
        <v>246</v>
      </c>
      <c r="K2004" s="37">
        <v>30760</v>
      </c>
    </row>
    <row r="2005" spans="1:11">
      <c r="A2005" s="37" t="s">
        <v>85</v>
      </c>
      <c r="B2005" s="37" t="s">
        <v>261</v>
      </c>
      <c r="C2005" s="37">
        <v>32.005200000000002</v>
      </c>
      <c r="D2005" s="37">
        <v>-81.106399999999994</v>
      </c>
      <c r="E2005" s="38">
        <v>44748</v>
      </c>
      <c r="F2005" s="39">
        <v>44750.425694444442</v>
      </c>
      <c r="G2005" s="37">
        <v>5</v>
      </c>
      <c r="H2005" s="37" t="s">
        <v>28</v>
      </c>
      <c r="I2005" s="37" t="s">
        <v>122</v>
      </c>
      <c r="J2005" s="37" t="s">
        <v>246</v>
      </c>
      <c r="K2005" s="37">
        <v>6090</v>
      </c>
    </row>
    <row r="2006" spans="1:11">
      <c r="A2006" s="37" t="s">
        <v>121</v>
      </c>
      <c r="B2006" s="37" t="s">
        <v>279</v>
      </c>
      <c r="C2006" s="37">
        <v>32.030739939999997</v>
      </c>
      <c r="D2006" s="37">
        <v>-81.085201420000004</v>
      </c>
      <c r="E2006" s="38">
        <v>44781</v>
      </c>
      <c r="F2006" s="39">
        <v>2.652083333333334</v>
      </c>
      <c r="G2006" s="37">
        <v>1</v>
      </c>
      <c r="H2006" s="37" t="s">
        <v>217</v>
      </c>
      <c r="I2006" s="37" t="s">
        <v>122</v>
      </c>
      <c r="J2006" s="37" t="s">
        <v>246</v>
      </c>
      <c r="K2006" s="37">
        <v>198630</v>
      </c>
    </row>
    <row r="2007" spans="1:11">
      <c r="A2007" s="37" t="s">
        <v>121</v>
      </c>
      <c r="B2007" s="37" t="s">
        <v>279</v>
      </c>
      <c r="C2007" s="37">
        <v>32.030739939999997</v>
      </c>
      <c r="D2007" s="37">
        <v>-81.085201420000004</v>
      </c>
      <c r="E2007" s="38">
        <v>44781</v>
      </c>
      <c r="F2007" s="39">
        <v>2.3993055555555549</v>
      </c>
      <c r="G2007" s="37">
        <v>1</v>
      </c>
      <c r="H2007" s="37" t="s">
        <v>28</v>
      </c>
      <c r="I2007" s="37" t="s">
        <v>122</v>
      </c>
      <c r="J2007" s="37" t="s">
        <v>246</v>
      </c>
      <c r="K2007" s="37">
        <v>77010</v>
      </c>
    </row>
    <row r="2008" spans="1:11">
      <c r="A2008" s="37" t="s">
        <v>221</v>
      </c>
      <c r="B2008" s="37" t="s">
        <v>245</v>
      </c>
      <c r="C2008" s="37">
        <v>31.984280910253801</v>
      </c>
      <c r="D2008" s="37">
        <v>-81.129864906139403</v>
      </c>
      <c r="E2008" s="38">
        <v>44781</v>
      </c>
      <c r="F2008" s="39">
        <v>2.6048611111111111</v>
      </c>
      <c r="G2008" s="37">
        <v>1</v>
      </c>
      <c r="H2008" s="37" t="s">
        <v>217</v>
      </c>
      <c r="I2008" s="37" t="s">
        <v>122</v>
      </c>
      <c r="J2008" s="37" t="s">
        <v>246</v>
      </c>
      <c r="K2008" s="37">
        <v>860</v>
      </c>
    </row>
    <row r="2009" spans="1:11">
      <c r="A2009" s="37" t="s">
        <v>221</v>
      </c>
      <c r="B2009" s="37" t="s">
        <v>245</v>
      </c>
      <c r="C2009" s="37">
        <v>31.984280910253801</v>
      </c>
      <c r="D2009" s="37">
        <v>-81.129864906139403</v>
      </c>
      <c r="E2009" s="38">
        <v>44781</v>
      </c>
      <c r="F2009" s="39">
        <v>2.6048611111111111</v>
      </c>
      <c r="G2009" s="37">
        <v>1</v>
      </c>
      <c r="H2009" s="37" t="s">
        <v>28</v>
      </c>
      <c r="I2009" s="37" t="s">
        <v>122</v>
      </c>
      <c r="J2009" s="37" t="s">
        <v>246</v>
      </c>
      <c r="K2009" s="37">
        <v>980</v>
      </c>
    </row>
    <row r="2010" spans="1:11">
      <c r="A2010" s="37" t="s">
        <v>192</v>
      </c>
      <c r="B2010" s="37" t="s">
        <v>308</v>
      </c>
      <c r="C2010" s="37">
        <v>32.011342599999999</v>
      </c>
      <c r="D2010" s="37">
        <v>-81.089027220000006</v>
      </c>
      <c r="E2010" s="38">
        <v>44781</v>
      </c>
      <c r="F2010" s="39">
        <v>2.6388888888888888</v>
      </c>
      <c r="G2010" s="37">
        <v>1</v>
      </c>
      <c r="H2010" s="37" t="s">
        <v>217</v>
      </c>
      <c r="I2010" s="37" t="s">
        <v>122</v>
      </c>
      <c r="J2010" s="37" t="s">
        <v>246</v>
      </c>
      <c r="K2010" s="37">
        <v>20980</v>
      </c>
    </row>
    <row r="2011" spans="1:11">
      <c r="A2011" s="37" t="s">
        <v>192</v>
      </c>
      <c r="B2011" s="37" t="s">
        <v>308</v>
      </c>
      <c r="C2011" s="37">
        <v>32.011342599999999</v>
      </c>
      <c r="D2011" s="37">
        <v>-81.089027220000006</v>
      </c>
      <c r="E2011" s="38">
        <v>44781</v>
      </c>
      <c r="F2011" s="39">
        <v>2.6388888888888888</v>
      </c>
      <c r="G2011" s="37">
        <v>1</v>
      </c>
      <c r="H2011" s="37" t="s">
        <v>28</v>
      </c>
      <c r="I2011" s="37" t="s">
        <v>122</v>
      </c>
      <c r="J2011" s="37" t="s">
        <v>246</v>
      </c>
      <c r="K2011" s="37">
        <v>200</v>
      </c>
    </row>
    <row r="2012" spans="1:11">
      <c r="A2012" s="37" t="s">
        <v>88</v>
      </c>
      <c r="B2012" s="37" t="s">
        <v>264</v>
      </c>
      <c r="C2012" s="37">
        <v>31.9955</v>
      </c>
      <c r="D2012" s="37">
        <v>-81.110299999999995</v>
      </c>
      <c r="E2012" s="38">
        <v>44781</v>
      </c>
      <c r="F2012" s="39">
        <v>2.6652777777777779</v>
      </c>
      <c r="G2012" s="37">
        <v>1</v>
      </c>
      <c r="H2012" s="37" t="s">
        <v>217</v>
      </c>
      <c r="I2012" s="37" t="s">
        <v>122</v>
      </c>
      <c r="J2012" s="37" t="s">
        <v>246</v>
      </c>
      <c r="K2012" s="37">
        <v>200</v>
      </c>
    </row>
    <row r="2013" spans="1:11">
      <c r="A2013" s="37" t="s">
        <v>88</v>
      </c>
      <c r="B2013" s="37" t="s">
        <v>264</v>
      </c>
      <c r="C2013" s="37">
        <v>31.9955</v>
      </c>
      <c r="D2013" s="37">
        <v>-81.110299999999995</v>
      </c>
      <c r="E2013" s="38">
        <v>44781</v>
      </c>
      <c r="F2013" s="39">
        <v>2.6652777777777779</v>
      </c>
      <c r="G2013" s="37">
        <v>1</v>
      </c>
      <c r="H2013" s="37" t="s">
        <v>28</v>
      </c>
      <c r="I2013" s="37" t="s">
        <v>122</v>
      </c>
      <c r="J2013" s="37" t="s">
        <v>246</v>
      </c>
      <c r="K2013" s="37">
        <v>1340</v>
      </c>
    </row>
    <row r="2014" spans="1:11">
      <c r="A2014" s="37" t="s">
        <v>85</v>
      </c>
      <c r="B2014" s="37" t="s">
        <v>261</v>
      </c>
      <c r="C2014" s="37">
        <v>32.005200000000002</v>
      </c>
      <c r="D2014" s="37">
        <v>-81.106399999999994</v>
      </c>
      <c r="E2014" s="38">
        <v>44781</v>
      </c>
      <c r="F2014" s="39">
        <v>2.625694444444445</v>
      </c>
      <c r="G2014" s="37">
        <v>1</v>
      </c>
      <c r="H2014" s="37" t="s">
        <v>217</v>
      </c>
      <c r="I2014" s="37" t="s">
        <v>122</v>
      </c>
      <c r="J2014" s="37" t="s">
        <v>246</v>
      </c>
      <c r="K2014" s="37">
        <v>4100</v>
      </c>
    </row>
    <row r="2015" spans="1:11">
      <c r="A2015" s="37" t="s">
        <v>85</v>
      </c>
      <c r="B2015" s="37" t="s">
        <v>261</v>
      </c>
      <c r="C2015" s="37">
        <v>32.005200000000002</v>
      </c>
      <c r="D2015" s="37">
        <v>-81.106399999999994</v>
      </c>
      <c r="E2015" s="38">
        <v>44781</v>
      </c>
      <c r="F2015" s="39">
        <v>2.625694444444445</v>
      </c>
      <c r="G2015" s="37">
        <v>1</v>
      </c>
      <c r="H2015" s="37" t="s">
        <v>28</v>
      </c>
      <c r="I2015" s="37" t="s">
        <v>122</v>
      </c>
      <c r="J2015" s="37" t="s">
        <v>246</v>
      </c>
      <c r="K2015" s="37">
        <v>6910</v>
      </c>
    </row>
    <row r="2016" spans="1:11">
      <c r="A2016" s="37" t="s">
        <v>198</v>
      </c>
      <c r="B2016" s="37" t="s">
        <v>310</v>
      </c>
      <c r="C2016" s="37">
        <v>32.049596285</v>
      </c>
      <c r="D2016" s="37">
        <v>-81.069334912000002</v>
      </c>
      <c r="E2016" s="38">
        <v>44791</v>
      </c>
      <c r="F2016" s="39">
        <v>0.4375</v>
      </c>
      <c r="G2016" s="37">
        <v>0</v>
      </c>
      <c r="H2016" s="37" t="s">
        <v>28</v>
      </c>
      <c r="I2016" s="37" t="s">
        <v>41</v>
      </c>
      <c r="J2016" s="37" t="s">
        <v>246</v>
      </c>
      <c r="K2016" s="37">
        <v>300</v>
      </c>
    </row>
    <row r="2017" spans="1:13">
      <c r="A2017" s="37" t="s">
        <v>195</v>
      </c>
      <c r="B2017" s="37" t="s">
        <v>309</v>
      </c>
      <c r="C2017" s="37">
        <v>32.047441493000001</v>
      </c>
      <c r="D2017" s="37">
        <v>-81.069024936000005</v>
      </c>
      <c r="E2017" s="38">
        <v>44791</v>
      </c>
      <c r="F2017" s="39">
        <v>0.44444444444444442</v>
      </c>
      <c r="G2017" s="37">
        <v>0</v>
      </c>
      <c r="H2017" s="37" t="s">
        <v>28</v>
      </c>
      <c r="I2017" s="37" t="s">
        <v>41</v>
      </c>
      <c r="J2017" s="37" t="s">
        <v>246</v>
      </c>
      <c r="K2017" s="37">
        <v>27230</v>
      </c>
    </row>
    <row r="2018" spans="1:13">
      <c r="A2018" s="37" t="s">
        <v>199</v>
      </c>
      <c r="B2018" s="37" t="s">
        <v>311</v>
      </c>
      <c r="C2018" s="37">
        <v>32.044240229000003</v>
      </c>
      <c r="D2018" s="37">
        <v>-81.070184115999993</v>
      </c>
      <c r="E2018" s="38">
        <v>44791</v>
      </c>
      <c r="F2018" s="39">
        <v>1.7006944444444445</v>
      </c>
      <c r="G2018" s="37">
        <v>0</v>
      </c>
      <c r="H2018" s="37" t="s">
        <v>28</v>
      </c>
      <c r="I2018" s="37" t="s">
        <v>41</v>
      </c>
      <c r="J2018" s="37" t="s">
        <v>246</v>
      </c>
      <c r="K2018" s="37">
        <v>2960</v>
      </c>
    </row>
    <row r="2019" spans="1:13">
      <c r="A2019" s="37" t="s">
        <v>200</v>
      </c>
      <c r="B2019" s="37" t="s">
        <v>312</v>
      </c>
      <c r="C2019" s="37">
        <v>32.041110015999998</v>
      </c>
      <c r="D2019" s="37">
        <v>-81.071549945000001</v>
      </c>
      <c r="E2019" s="38">
        <v>44791</v>
      </c>
      <c r="F2019" s="39">
        <v>0.4597222222222222</v>
      </c>
      <c r="G2019" s="37">
        <v>0</v>
      </c>
      <c r="H2019" s="37" t="s">
        <v>28</v>
      </c>
      <c r="I2019" s="37" t="s">
        <v>41</v>
      </c>
      <c r="J2019" s="37" t="s">
        <v>246</v>
      </c>
      <c r="K2019" s="37">
        <v>100</v>
      </c>
      <c r="M2019" s="37">
        <v>100</v>
      </c>
    </row>
    <row r="2020" spans="1:13">
      <c r="A2020" s="37" t="s">
        <v>201</v>
      </c>
      <c r="B2020" s="37" t="s">
        <v>313</v>
      </c>
      <c r="C2020" s="37">
        <v>32.039106478000001</v>
      </c>
      <c r="D2020" s="37">
        <v>-81.074503323000002</v>
      </c>
      <c r="E2020" s="38">
        <v>44791</v>
      </c>
      <c r="F2020" s="39">
        <v>0.46527777777777773</v>
      </c>
      <c r="G2020" s="37">
        <v>0</v>
      </c>
      <c r="H2020" s="37" t="s">
        <v>28</v>
      </c>
      <c r="I2020" s="37" t="s">
        <v>41</v>
      </c>
      <c r="J2020" s="37" t="s">
        <v>246</v>
      </c>
      <c r="K2020" s="37">
        <v>730</v>
      </c>
    </row>
    <row r="2021" spans="1:13">
      <c r="A2021" s="37" t="s">
        <v>203</v>
      </c>
      <c r="B2021" s="37" t="s">
        <v>314</v>
      </c>
      <c r="C2021" s="37">
        <v>32.03751347</v>
      </c>
      <c r="D2021" s="37">
        <v>-81.077140267999994</v>
      </c>
      <c r="E2021" s="38">
        <v>44791</v>
      </c>
      <c r="F2021" s="39">
        <v>0.47291666666666665</v>
      </c>
      <c r="G2021" s="37">
        <v>0</v>
      </c>
      <c r="H2021" s="37" t="s">
        <v>28</v>
      </c>
      <c r="I2021" s="37" t="s">
        <v>41</v>
      </c>
      <c r="J2021" s="37" t="s">
        <v>246</v>
      </c>
      <c r="K2021" s="37">
        <v>410</v>
      </c>
    </row>
    <row r="2022" spans="1:13">
      <c r="A2022" s="37" t="s">
        <v>204</v>
      </c>
      <c r="B2022" s="37" t="s">
        <v>315</v>
      </c>
      <c r="C2022" s="37">
        <v>32.036841953</v>
      </c>
      <c r="D2022" s="37">
        <v>-81.078427528000006</v>
      </c>
      <c r="E2022" s="38">
        <v>44791</v>
      </c>
      <c r="F2022" s="39">
        <v>0.48194444444444445</v>
      </c>
      <c r="G2022" s="37">
        <v>0</v>
      </c>
      <c r="H2022" s="37" t="s">
        <v>28</v>
      </c>
      <c r="I2022" s="37" t="s">
        <v>41</v>
      </c>
      <c r="J2022" s="37" t="s">
        <v>246</v>
      </c>
      <c r="K2022" s="37">
        <v>520</v>
      </c>
    </row>
    <row r="2023" spans="1:13">
      <c r="A2023" s="37" t="s">
        <v>206</v>
      </c>
      <c r="B2023" s="37" t="s">
        <v>317</v>
      </c>
      <c r="C2023" s="37">
        <v>32.036491593999997</v>
      </c>
      <c r="D2023" s="37">
        <v>-81.080029068000002</v>
      </c>
      <c r="E2023" s="38">
        <v>44791</v>
      </c>
      <c r="F2023" s="39">
        <v>0.48749999999999999</v>
      </c>
      <c r="G2023" s="37">
        <v>0</v>
      </c>
      <c r="H2023" s="37" t="s">
        <v>28</v>
      </c>
      <c r="I2023" s="37" t="s">
        <v>41</v>
      </c>
      <c r="J2023" s="37" t="s">
        <v>246</v>
      </c>
      <c r="K2023" s="37">
        <v>410</v>
      </c>
    </row>
    <row r="2024" spans="1:13">
      <c r="A2024" s="37" t="s">
        <v>214</v>
      </c>
      <c r="B2024" s="37" t="s">
        <v>279</v>
      </c>
      <c r="C2024" s="37">
        <v>32.030732381</v>
      </c>
      <c r="D2024" s="37">
        <v>-81.085236226999996</v>
      </c>
      <c r="E2024" s="38">
        <v>44791</v>
      </c>
      <c r="F2024" s="39">
        <v>1.8715277777777777</v>
      </c>
      <c r="G2024" s="37">
        <v>0</v>
      </c>
      <c r="H2024" s="37" t="s">
        <v>28</v>
      </c>
      <c r="I2024" s="37" t="s">
        <v>41</v>
      </c>
      <c r="J2024" s="37" t="s">
        <v>246</v>
      </c>
      <c r="K2024" s="37">
        <v>4670</v>
      </c>
    </row>
    <row r="2025" spans="1:13">
      <c r="A2025" s="37" t="s">
        <v>212</v>
      </c>
      <c r="B2025" s="37" t="s">
        <v>285</v>
      </c>
      <c r="C2025" s="37">
        <v>32.034615692000003</v>
      </c>
      <c r="D2025" s="37">
        <v>-81.084523712999996</v>
      </c>
      <c r="E2025" s="38">
        <v>44791</v>
      </c>
      <c r="F2025" s="39">
        <v>0.51597222222222217</v>
      </c>
      <c r="G2025" s="37">
        <v>0</v>
      </c>
      <c r="H2025" s="37" t="s">
        <v>28</v>
      </c>
      <c r="I2025" s="37" t="s">
        <v>41</v>
      </c>
      <c r="J2025" s="37" t="s">
        <v>246</v>
      </c>
      <c r="K2025" s="37">
        <v>3910</v>
      </c>
    </row>
    <row r="2026" spans="1:13">
      <c r="A2026" s="37" t="s">
        <v>210</v>
      </c>
      <c r="B2026" s="37" t="s">
        <v>320</v>
      </c>
      <c r="C2026" s="37">
        <v>32.035217883000001</v>
      </c>
      <c r="D2026" s="37">
        <v>-81.084144854000002</v>
      </c>
      <c r="E2026" s="38">
        <v>44791</v>
      </c>
      <c r="F2026" s="39">
        <v>0.50972222222222219</v>
      </c>
      <c r="G2026" s="37">
        <v>0</v>
      </c>
      <c r="H2026" s="37" t="s">
        <v>28</v>
      </c>
      <c r="I2026" s="37" t="s">
        <v>41</v>
      </c>
      <c r="J2026" s="37" t="s">
        <v>246</v>
      </c>
      <c r="K2026" s="37">
        <v>3590</v>
      </c>
    </row>
    <row r="2027" spans="1:13">
      <c r="A2027" s="37" t="s">
        <v>207</v>
      </c>
      <c r="B2027" s="37" t="s">
        <v>283</v>
      </c>
      <c r="C2027" s="37">
        <v>32.035411312999997</v>
      </c>
      <c r="D2027" s="37">
        <v>-81.084063055000001</v>
      </c>
      <c r="E2027" s="38">
        <v>44791</v>
      </c>
      <c r="F2027" s="39">
        <v>0.50555555555555554</v>
      </c>
      <c r="G2027" s="37">
        <v>0</v>
      </c>
      <c r="H2027" s="37" t="s">
        <v>28</v>
      </c>
      <c r="I2027" s="37" t="s">
        <v>41</v>
      </c>
      <c r="J2027" s="37" t="s">
        <v>246</v>
      </c>
      <c r="K2027" s="37">
        <v>14550</v>
      </c>
    </row>
    <row r="2028" spans="1:13">
      <c r="A2028" s="37" t="s">
        <v>208</v>
      </c>
      <c r="B2028" s="37" t="s">
        <v>318</v>
      </c>
      <c r="C2028" s="37">
        <v>32.035053650000002</v>
      </c>
      <c r="D2028" s="37">
        <v>-81.083692807000006</v>
      </c>
      <c r="E2028" s="38">
        <v>44791</v>
      </c>
      <c r="F2028" s="39">
        <v>0.52638888888888891</v>
      </c>
      <c r="G2028" s="37">
        <v>0</v>
      </c>
      <c r="H2028" s="37" t="s">
        <v>28</v>
      </c>
      <c r="I2028" s="37" t="s">
        <v>41</v>
      </c>
      <c r="J2028" s="37" t="s">
        <v>246</v>
      </c>
      <c r="K2028" s="37">
        <v>4020</v>
      </c>
    </row>
    <row r="2029" spans="1:13">
      <c r="A2029" s="37" t="s">
        <v>209</v>
      </c>
      <c r="B2029" s="37" t="s">
        <v>319</v>
      </c>
      <c r="C2029" s="37">
        <v>32.034560947999999</v>
      </c>
      <c r="D2029" s="37">
        <v>-81.084162074999995</v>
      </c>
      <c r="E2029" s="38">
        <v>44791</v>
      </c>
      <c r="F2029" s="39">
        <v>0.53125</v>
      </c>
      <c r="G2029" s="37">
        <v>0</v>
      </c>
      <c r="H2029" s="37" t="s">
        <v>28</v>
      </c>
      <c r="I2029" s="37" t="s">
        <v>41</v>
      </c>
      <c r="J2029" s="37" t="s">
        <v>246</v>
      </c>
      <c r="K2029" s="37">
        <v>5880</v>
      </c>
    </row>
    <row r="2030" spans="1:13">
      <c r="A2030" s="37" t="s">
        <v>213</v>
      </c>
      <c r="B2030" s="37" t="s">
        <v>322</v>
      </c>
      <c r="C2030" s="37">
        <v>32.030715045000001</v>
      </c>
      <c r="D2030" s="37">
        <v>-81.084935938000001</v>
      </c>
      <c r="E2030" s="38">
        <v>44791</v>
      </c>
      <c r="F2030" s="39">
        <v>0.54652777777777783</v>
      </c>
      <c r="G2030" s="37">
        <v>0</v>
      </c>
      <c r="H2030" s="37" t="s">
        <v>28</v>
      </c>
      <c r="I2030" s="37" t="s">
        <v>41</v>
      </c>
      <c r="J2030" s="37" t="s">
        <v>246</v>
      </c>
      <c r="K2030" s="37">
        <v>3370</v>
      </c>
    </row>
    <row r="2031" spans="1:13">
      <c r="A2031" s="37" t="s">
        <v>211</v>
      </c>
      <c r="B2031" s="37" t="s">
        <v>321</v>
      </c>
      <c r="C2031" s="37">
        <v>32.033378452000001</v>
      </c>
      <c r="D2031" s="37">
        <v>-81.084812162999995</v>
      </c>
      <c r="E2031" s="38">
        <v>44791</v>
      </c>
      <c r="F2031" s="39">
        <v>0.53819444444444442</v>
      </c>
      <c r="G2031" s="37">
        <v>0</v>
      </c>
      <c r="H2031" s="37" t="s">
        <v>28</v>
      </c>
      <c r="I2031" s="37" t="s">
        <v>41</v>
      </c>
      <c r="J2031" s="37" t="s">
        <v>246</v>
      </c>
      <c r="K2031" s="37">
        <v>14550</v>
      </c>
    </row>
    <row r="2032" spans="1:13">
      <c r="A2032" s="37" t="s">
        <v>202</v>
      </c>
      <c r="B2032" s="37" t="s">
        <v>282</v>
      </c>
      <c r="C2032" s="37">
        <v>32.040878280000001</v>
      </c>
      <c r="D2032" s="37">
        <v>-81.073149333000003</v>
      </c>
      <c r="E2032" s="38">
        <v>44791</v>
      </c>
      <c r="F2032" s="39">
        <v>0.56041666666666667</v>
      </c>
      <c r="G2032" s="37">
        <v>0</v>
      </c>
      <c r="H2032" s="37" t="s">
        <v>28</v>
      </c>
      <c r="I2032" s="37" t="s">
        <v>41</v>
      </c>
      <c r="J2032" s="37" t="s">
        <v>246</v>
      </c>
      <c r="K2032" s="37">
        <v>4730</v>
      </c>
    </row>
    <row r="2033" spans="1:11">
      <c r="A2033" s="37" t="s">
        <v>205</v>
      </c>
      <c r="B2033" s="37" t="s">
        <v>316</v>
      </c>
      <c r="C2033" s="37">
        <v>32.038790798000001</v>
      </c>
      <c r="D2033" s="37">
        <v>-81.075439708000005</v>
      </c>
      <c r="E2033" s="38">
        <v>44791</v>
      </c>
      <c r="F2033" s="39">
        <v>0.56597222222222221</v>
      </c>
      <c r="G2033" s="37">
        <v>0</v>
      </c>
      <c r="H2033" s="37" t="s">
        <v>28</v>
      </c>
      <c r="I2033" s="37" t="s">
        <v>41</v>
      </c>
      <c r="J2033" s="37" t="s">
        <v>246</v>
      </c>
      <c r="K2033" s="37">
        <v>2880</v>
      </c>
    </row>
    <row r="2034" spans="1:11">
      <c r="A2034" s="37" t="s">
        <v>198</v>
      </c>
      <c r="B2034" s="37" t="s">
        <v>310</v>
      </c>
      <c r="C2034" s="37">
        <v>32.049596285</v>
      </c>
      <c r="D2034" s="37">
        <v>-81.069334912000002</v>
      </c>
      <c r="E2034" s="38">
        <v>44791</v>
      </c>
      <c r="F2034" s="39">
        <v>0.4375</v>
      </c>
      <c r="G2034" s="37">
        <v>0</v>
      </c>
      <c r="H2034" s="37" t="s">
        <v>28</v>
      </c>
      <c r="I2034" s="37" t="s">
        <v>31</v>
      </c>
      <c r="J2034" s="37" t="s">
        <v>242</v>
      </c>
      <c r="K2034" s="37">
        <v>310</v>
      </c>
    </row>
    <row r="2035" spans="1:11">
      <c r="A2035" s="37" t="s">
        <v>195</v>
      </c>
      <c r="B2035" s="37" t="s">
        <v>309</v>
      </c>
      <c r="C2035" s="37">
        <v>32.047441493000001</v>
      </c>
      <c r="D2035" s="37">
        <v>-81.069024936000005</v>
      </c>
      <c r="E2035" s="38">
        <v>44791</v>
      </c>
      <c r="F2035" s="39">
        <v>0.44444444444444442</v>
      </c>
      <c r="G2035" s="37">
        <v>0</v>
      </c>
      <c r="H2035" s="37" t="s">
        <v>28</v>
      </c>
      <c r="I2035" s="37" t="s">
        <v>31</v>
      </c>
      <c r="J2035" s="37" t="s">
        <v>242</v>
      </c>
      <c r="K2035" s="37">
        <v>14830</v>
      </c>
    </row>
    <row r="2036" spans="1:11">
      <c r="A2036" s="37" t="s">
        <v>199</v>
      </c>
      <c r="B2036" s="37" t="s">
        <v>311</v>
      </c>
      <c r="C2036" s="37">
        <v>32.044240229000003</v>
      </c>
      <c r="D2036" s="37">
        <v>-81.070184115999993</v>
      </c>
      <c r="E2036" s="38">
        <v>44791</v>
      </c>
      <c r="F2036" s="39">
        <v>1.7006944444444445</v>
      </c>
      <c r="G2036" s="37">
        <v>0</v>
      </c>
      <c r="H2036" s="37" t="s">
        <v>28</v>
      </c>
      <c r="I2036" s="37" t="s">
        <v>31</v>
      </c>
      <c r="J2036" s="37" t="s">
        <v>242</v>
      </c>
      <c r="K2036" s="37">
        <v>10120</v>
      </c>
    </row>
    <row r="2037" spans="1:11">
      <c r="A2037" s="37" t="s">
        <v>200</v>
      </c>
      <c r="B2037" s="37" t="s">
        <v>312</v>
      </c>
      <c r="C2037" s="37">
        <v>32.041110015999998</v>
      </c>
      <c r="D2037" s="37">
        <v>-81.071549945000001</v>
      </c>
      <c r="E2037" s="38">
        <v>44791</v>
      </c>
      <c r="F2037" s="39">
        <v>0.4597222222222222</v>
      </c>
      <c r="G2037" s="37">
        <v>0</v>
      </c>
      <c r="H2037" s="37" t="s">
        <v>28</v>
      </c>
      <c r="I2037" s="37" t="s">
        <v>31</v>
      </c>
      <c r="J2037" s="37" t="s">
        <v>242</v>
      </c>
      <c r="K2037" s="37">
        <v>100</v>
      </c>
    </row>
    <row r="2038" spans="1:11">
      <c r="A2038" s="37" t="s">
        <v>201</v>
      </c>
      <c r="B2038" s="37" t="s">
        <v>313</v>
      </c>
      <c r="C2038" s="37">
        <v>32.039106478000001</v>
      </c>
      <c r="D2038" s="37">
        <v>-81.074503323000002</v>
      </c>
      <c r="E2038" s="38">
        <v>44791</v>
      </c>
      <c r="F2038" s="39">
        <v>0.46527777777777773</v>
      </c>
      <c r="G2038" s="37">
        <v>0</v>
      </c>
      <c r="H2038" s="37" t="s">
        <v>28</v>
      </c>
      <c r="I2038" s="37" t="s">
        <v>31</v>
      </c>
      <c r="J2038" s="37" t="s">
        <v>242</v>
      </c>
      <c r="K2038" s="37">
        <v>4730</v>
      </c>
    </row>
    <row r="2039" spans="1:11">
      <c r="A2039" s="37" t="s">
        <v>203</v>
      </c>
      <c r="B2039" s="37" t="s">
        <v>314</v>
      </c>
      <c r="C2039" s="37">
        <v>32.03751347</v>
      </c>
      <c r="D2039" s="37">
        <v>-81.077140267999994</v>
      </c>
      <c r="E2039" s="38">
        <v>44791</v>
      </c>
      <c r="F2039" s="39">
        <v>0.47291666666666665</v>
      </c>
      <c r="G2039" s="37">
        <v>0</v>
      </c>
      <c r="H2039" s="37" t="s">
        <v>28</v>
      </c>
      <c r="I2039" s="37" t="s">
        <v>31</v>
      </c>
      <c r="J2039" s="37" t="s">
        <v>242</v>
      </c>
      <c r="K2039" s="37">
        <v>1860</v>
      </c>
    </row>
    <row r="2040" spans="1:11">
      <c r="A2040" s="37" t="s">
        <v>204</v>
      </c>
      <c r="B2040" s="37" t="s">
        <v>315</v>
      </c>
      <c r="C2040" s="37">
        <v>32.036841953</v>
      </c>
      <c r="D2040" s="37">
        <v>-81.078427528000006</v>
      </c>
      <c r="E2040" s="38">
        <v>44791</v>
      </c>
      <c r="F2040" s="39">
        <v>0.48194444444444445</v>
      </c>
      <c r="G2040" s="37">
        <v>0</v>
      </c>
      <c r="H2040" s="37" t="s">
        <v>28</v>
      </c>
      <c r="I2040" s="37" t="s">
        <v>31</v>
      </c>
      <c r="J2040" s="37" t="s">
        <v>242</v>
      </c>
      <c r="K2040" s="37">
        <v>1080</v>
      </c>
    </row>
    <row r="2041" spans="1:11">
      <c r="A2041" s="37" t="s">
        <v>206</v>
      </c>
      <c r="B2041" s="37" t="s">
        <v>317</v>
      </c>
      <c r="C2041" s="37">
        <v>32.036491593999997</v>
      </c>
      <c r="D2041" s="37">
        <v>-81.080029068000002</v>
      </c>
      <c r="E2041" s="38">
        <v>44791</v>
      </c>
      <c r="F2041" s="39">
        <v>0.48749999999999999</v>
      </c>
      <c r="G2041" s="37">
        <v>0</v>
      </c>
      <c r="H2041" s="37" t="s">
        <v>28</v>
      </c>
      <c r="I2041" s="37" t="s">
        <v>31</v>
      </c>
      <c r="J2041" s="37" t="s">
        <v>242</v>
      </c>
      <c r="K2041" s="37">
        <v>1320</v>
      </c>
    </row>
    <row r="2042" spans="1:11">
      <c r="A2042" s="37" t="s">
        <v>214</v>
      </c>
      <c r="B2042" s="37" t="s">
        <v>279</v>
      </c>
      <c r="C2042" s="37">
        <v>32.030732381</v>
      </c>
      <c r="D2042" s="37">
        <v>-81.085236226999996</v>
      </c>
      <c r="E2042" s="38">
        <v>44791</v>
      </c>
      <c r="F2042" s="39">
        <v>1.8715277777777777</v>
      </c>
      <c r="G2042" s="37">
        <v>0</v>
      </c>
      <c r="H2042" s="37" t="s">
        <v>28</v>
      </c>
      <c r="I2042" s="37" t="s">
        <v>31</v>
      </c>
      <c r="J2042" s="37" t="s">
        <v>242</v>
      </c>
      <c r="K2042" s="37">
        <v>2820</v>
      </c>
    </row>
    <row r="2043" spans="1:11">
      <c r="A2043" s="37" t="s">
        <v>212</v>
      </c>
      <c r="B2043" s="37" t="s">
        <v>285</v>
      </c>
      <c r="C2043" s="37">
        <v>32.034615692000003</v>
      </c>
      <c r="D2043" s="37">
        <v>-81.084523712999996</v>
      </c>
      <c r="E2043" s="38">
        <v>44791</v>
      </c>
      <c r="F2043" s="39">
        <v>0.51597222222222217</v>
      </c>
      <c r="G2043" s="37">
        <v>0</v>
      </c>
      <c r="H2043" s="37" t="s">
        <v>28</v>
      </c>
      <c r="I2043" s="37" t="s">
        <v>31</v>
      </c>
      <c r="J2043" s="37" t="s">
        <v>242</v>
      </c>
      <c r="K2043" s="37">
        <v>7330</v>
      </c>
    </row>
    <row r="2044" spans="1:11">
      <c r="A2044" s="37" t="s">
        <v>210</v>
      </c>
      <c r="B2044" s="37" t="s">
        <v>320</v>
      </c>
      <c r="C2044" s="37">
        <v>32.035217883000001</v>
      </c>
      <c r="D2044" s="37">
        <v>-81.084144854000002</v>
      </c>
      <c r="E2044" s="38">
        <v>44791</v>
      </c>
      <c r="F2044" s="39">
        <v>0.50972222222222219</v>
      </c>
      <c r="G2044" s="37">
        <v>0</v>
      </c>
      <c r="H2044" s="37" t="s">
        <v>28</v>
      </c>
      <c r="I2044" s="37" t="s">
        <v>31</v>
      </c>
      <c r="J2044" s="37" t="s">
        <v>242</v>
      </c>
      <c r="K2044" s="37">
        <v>2620</v>
      </c>
    </row>
    <row r="2045" spans="1:11">
      <c r="A2045" s="37" t="s">
        <v>207</v>
      </c>
      <c r="B2045" s="37" t="s">
        <v>283</v>
      </c>
      <c r="C2045" s="37">
        <v>32.035411312999997</v>
      </c>
      <c r="D2045" s="37">
        <v>-81.084063055000001</v>
      </c>
      <c r="E2045" s="38">
        <v>44791</v>
      </c>
      <c r="F2045" s="39">
        <v>0.50555555555555554</v>
      </c>
      <c r="G2045" s="37">
        <v>0</v>
      </c>
      <c r="H2045" s="37" t="s">
        <v>28</v>
      </c>
      <c r="I2045" s="37" t="s">
        <v>31</v>
      </c>
      <c r="J2045" s="37" t="s">
        <v>242</v>
      </c>
      <c r="K2045" s="37">
        <v>3130</v>
      </c>
    </row>
    <row r="2046" spans="1:11">
      <c r="A2046" s="37" t="s">
        <v>208</v>
      </c>
      <c r="B2046" s="37" t="s">
        <v>318</v>
      </c>
      <c r="C2046" s="37">
        <v>32.035053650000002</v>
      </c>
      <c r="D2046" s="37">
        <v>-81.083692807000006</v>
      </c>
      <c r="E2046" s="38">
        <v>44791</v>
      </c>
      <c r="F2046" s="39">
        <v>0.52638888888888891</v>
      </c>
      <c r="G2046" s="37">
        <v>0</v>
      </c>
      <c r="H2046" s="37" t="s">
        <v>28</v>
      </c>
      <c r="I2046" s="37" t="s">
        <v>31</v>
      </c>
      <c r="J2046" s="37" t="s">
        <v>242</v>
      </c>
      <c r="K2046" s="37">
        <v>10170</v>
      </c>
    </row>
    <row r="2047" spans="1:11">
      <c r="A2047" s="37" t="s">
        <v>209</v>
      </c>
      <c r="B2047" s="37" t="s">
        <v>319</v>
      </c>
      <c r="C2047" s="37">
        <v>32.034560947999999</v>
      </c>
      <c r="D2047" s="37">
        <v>-81.084162074999995</v>
      </c>
      <c r="E2047" s="38">
        <v>44791</v>
      </c>
      <c r="F2047" s="39">
        <v>0.53125</v>
      </c>
      <c r="G2047" s="37">
        <v>0</v>
      </c>
      <c r="H2047" s="37" t="s">
        <v>28</v>
      </c>
      <c r="I2047" s="37" t="s">
        <v>31</v>
      </c>
      <c r="J2047" s="37" t="s">
        <v>242</v>
      </c>
      <c r="K2047" s="37">
        <v>1870</v>
      </c>
    </row>
    <row r="2048" spans="1:11">
      <c r="A2048" s="37" t="s">
        <v>213</v>
      </c>
      <c r="B2048" s="37" t="s">
        <v>322</v>
      </c>
      <c r="C2048" s="37">
        <v>32.030715045000001</v>
      </c>
      <c r="D2048" s="37">
        <v>-81.084935938000001</v>
      </c>
      <c r="E2048" s="38">
        <v>44791</v>
      </c>
      <c r="F2048" s="39">
        <v>0.54652777777777783</v>
      </c>
      <c r="G2048" s="37">
        <v>0</v>
      </c>
      <c r="H2048" s="37" t="s">
        <v>28</v>
      </c>
      <c r="I2048" s="37" t="s">
        <v>31</v>
      </c>
      <c r="J2048" s="37" t="s">
        <v>242</v>
      </c>
      <c r="K2048" s="37">
        <v>1950</v>
      </c>
    </row>
    <row r="2049" spans="1:11">
      <c r="A2049" s="37" t="s">
        <v>211</v>
      </c>
      <c r="B2049" s="37" t="s">
        <v>321</v>
      </c>
      <c r="C2049" s="37">
        <v>32.033378452000001</v>
      </c>
      <c r="D2049" s="37">
        <v>-81.084812162999995</v>
      </c>
      <c r="E2049" s="38">
        <v>44791</v>
      </c>
      <c r="F2049" s="39">
        <v>0.53819444444444442</v>
      </c>
      <c r="G2049" s="37">
        <v>0</v>
      </c>
      <c r="H2049" s="37" t="s">
        <v>28</v>
      </c>
      <c r="I2049" s="37" t="s">
        <v>31</v>
      </c>
      <c r="J2049" s="37" t="s">
        <v>242</v>
      </c>
      <c r="K2049" s="37">
        <v>2660</v>
      </c>
    </row>
    <row r="2050" spans="1:11">
      <c r="A2050" s="37" t="s">
        <v>202</v>
      </c>
      <c r="B2050" s="37" t="s">
        <v>282</v>
      </c>
      <c r="C2050" s="37">
        <v>32.040878280000001</v>
      </c>
      <c r="D2050" s="37">
        <v>-81.073149333000003</v>
      </c>
      <c r="E2050" s="38">
        <v>44791</v>
      </c>
      <c r="F2050" s="39">
        <v>0.56041666666666667</v>
      </c>
      <c r="G2050" s="37">
        <v>0</v>
      </c>
      <c r="H2050" s="37" t="s">
        <v>28</v>
      </c>
      <c r="I2050" s="37" t="s">
        <v>31</v>
      </c>
      <c r="J2050" s="37" t="s">
        <v>242</v>
      </c>
      <c r="K2050" s="37">
        <v>520</v>
      </c>
    </row>
    <row r="2051" spans="1:11">
      <c r="A2051" s="37" t="s">
        <v>205</v>
      </c>
      <c r="B2051" s="37" t="s">
        <v>316</v>
      </c>
      <c r="C2051" s="37">
        <v>32.038790798000001</v>
      </c>
      <c r="D2051" s="37">
        <v>-81.075439708000005</v>
      </c>
      <c r="E2051" s="38">
        <v>44791</v>
      </c>
      <c r="F2051" s="39">
        <v>0.56597222222222221</v>
      </c>
      <c r="G2051" s="37">
        <v>0</v>
      </c>
      <c r="H2051" s="37" t="s">
        <v>28</v>
      </c>
      <c r="I2051" s="37" t="s">
        <v>31</v>
      </c>
      <c r="J2051" s="37" t="s">
        <v>242</v>
      </c>
      <c r="K2051" s="37">
        <v>7710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59DE8A-3531-4894-A8A9-E019798FAFE3}">
  <dimension ref="A1:Z10"/>
  <sheetViews>
    <sheetView workbookViewId="0">
      <selection sqref="A1:Z10"/>
    </sheetView>
  </sheetViews>
  <sheetFormatPr defaultRowHeight="14.45"/>
  <cols>
    <col min="1" max="1" width="16.7109375" customWidth="1"/>
    <col min="2" max="2" width="11.28515625" customWidth="1"/>
    <col min="3" max="3" width="14.85546875" customWidth="1"/>
    <col min="4" max="4" width="9.7109375" customWidth="1"/>
    <col min="5" max="5" width="12" customWidth="1"/>
    <col min="6" max="6" width="15" customWidth="1"/>
    <col min="7" max="7" width="15.28515625" customWidth="1"/>
    <col min="8" max="8" width="17.85546875" customWidth="1"/>
    <col min="9" max="9" width="23.7109375" customWidth="1"/>
    <col min="10" max="10" width="26.85546875" customWidth="1"/>
    <col min="11" max="11" width="17.42578125" customWidth="1"/>
    <col min="12" max="12" width="21.5703125" customWidth="1"/>
    <col min="13" max="13" width="20.28515625" customWidth="1"/>
    <col min="14" max="14" width="23.42578125" customWidth="1"/>
    <col min="15" max="15" width="15.28515625" customWidth="1"/>
    <col min="16" max="16" width="15.42578125" customWidth="1"/>
    <col min="17" max="17" width="16.7109375" customWidth="1"/>
    <col min="18" max="18" width="14" customWidth="1"/>
    <col min="19" max="19" width="18.7109375" customWidth="1"/>
    <col min="20" max="20" width="14.28515625" customWidth="1"/>
    <col min="21" max="21" width="14.42578125" customWidth="1"/>
    <col min="22" max="22" width="15.28515625" customWidth="1"/>
    <col min="23" max="23" width="12.7109375" customWidth="1"/>
    <col min="24" max="24" width="19.5703125" customWidth="1"/>
    <col min="25" max="25" width="19.85546875" customWidth="1"/>
    <col min="26" max="26" width="37.2851562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  <row r="2" spans="1:26">
      <c r="A2" t="s">
        <v>83</v>
      </c>
      <c r="C2" t="s">
        <v>259</v>
      </c>
      <c r="D2">
        <v>31.975590428128601</v>
      </c>
      <c r="E2">
        <v>-81.1385775065568</v>
      </c>
      <c r="F2" s="1">
        <v>44657</v>
      </c>
      <c r="G2" s="34">
        <v>0.50347222222222221</v>
      </c>
      <c r="H2" s="1">
        <v>44657</v>
      </c>
      <c r="I2">
        <v>0</v>
      </c>
      <c r="K2" t="s">
        <v>118</v>
      </c>
      <c r="T2" t="s">
        <v>41</v>
      </c>
      <c r="U2" t="s">
        <v>246</v>
      </c>
      <c r="V2">
        <v>4550</v>
      </c>
    </row>
    <row r="3" spans="1:26">
      <c r="A3" t="s">
        <v>149</v>
      </c>
      <c r="C3" t="s">
        <v>259</v>
      </c>
      <c r="D3">
        <v>31.974690117041298</v>
      </c>
      <c r="E3">
        <v>-81.138495712850997</v>
      </c>
      <c r="F3" s="1">
        <v>44644</v>
      </c>
      <c r="G3" s="34">
        <v>0.4916666666666667</v>
      </c>
      <c r="H3" s="1">
        <v>44644</v>
      </c>
      <c r="I3">
        <v>0</v>
      </c>
      <c r="T3" t="s">
        <v>36</v>
      </c>
      <c r="U3" t="s">
        <v>246</v>
      </c>
      <c r="V3">
        <v>3130</v>
      </c>
    </row>
    <row r="4" spans="1:26">
      <c r="A4" t="s">
        <v>83</v>
      </c>
      <c r="C4" t="s">
        <v>259</v>
      </c>
      <c r="D4">
        <v>31.975590428128601</v>
      </c>
      <c r="E4">
        <v>-81.1385775065568</v>
      </c>
      <c r="F4" s="1">
        <v>44644</v>
      </c>
      <c r="G4" s="34">
        <v>0.47569444444444442</v>
      </c>
      <c r="H4" s="1">
        <v>44644</v>
      </c>
      <c r="I4">
        <v>0</v>
      </c>
      <c r="T4" t="s">
        <v>36</v>
      </c>
      <c r="U4" t="s">
        <v>246</v>
      </c>
      <c r="V4">
        <v>2560</v>
      </c>
    </row>
    <row r="5" spans="1:26">
      <c r="A5" t="s">
        <v>132</v>
      </c>
      <c r="C5" t="s">
        <v>259</v>
      </c>
      <c r="D5">
        <v>31.975590428128601</v>
      </c>
      <c r="E5">
        <v>-81.1385775065568</v>
      </c>
      <c r="F5" s="1">
        <v>44636</v>
      </c>
      <c r="G5" s="35">
        <v>44638.541666666664</v>
      </c>
      <c r="H5" s="1">
        <v>44636</v>
      </c>
      <c r="I5">
        <v>0</v>
      </c>
      <c r="J5" t="s">
        <v>124</v>
      </c>
      <c r="K5" t="s">
        <v>133</v>
      </c>
      <c r="Q5" t="s">
        <v>118</v>
      </c>
      <c r="R5" s="1">
        <v>44636</v>
      </c>
      <c r="S5" s="35">
        <v>44638.693749999999</v>
      </c>
      <c r="T5" t="s">
        <v>36</v>
      </c>
      <c r="U5" t="s">
        <v>246</v>
      </c>
      <c r="V5">
        <v>13960</v>
      </c>
      <c r="W5" t="s">
        <v>30</v>
      </c>
      <c r="Y5" t="s">
        <v>125</v>
      </c>
    </row>
    <row r="6" spans="1:26">
      <c r="A6" t="s">
        <v>83</v>
      </c>
      <c r="C6" t="s">
        <v>259</v>
      </c>
      <c r="D6">
        <v>31.975590428128601</v>
      </c>
      <c r="E6">
        <v>-81.1385775065568</v>
      </c>
      <c r="F6" s="1">
        <v>44551</v>
      </c>
      <c r="G6" s="34">
        <v>0.43124999999999997</v>
      </c>
      <c r="H6" s="1">
        <v>44551</v>
      </c>
      <c r="I6">
        <v>0</v>
      </c>
      <c r="T6" t="s">
        <v>41</v>
      </c>
      <c r="U6" t="s">
        <v>246</v>
      </c>
      <c r="V6">
        <v>5560</v>
      </c>
      <c r="W6" t="s">
        <v>30</v>
      </c>
    </row>
    <row r="7" spans="1:26">
      <c r="A7" t="s">
        <v>83</v>
      </c>
      <c r="C7" t="s">
        <v>259</v>
      </c>
      <c r="D7">
        <v>31.975590428128601</v>
      </c>
      <c r="E7">
        <v>-81.1385775065568</v>
      </c>
      <c r="F7" s="1">
        <v>44523</v>
      </c>
      <c r="G7" s="34">
        <v>0.58750000000000002</v>
      </c>
      <c r="H7" s="1">
        <v>44507</v>
      </c>
      <c r="I7">
        <v>16</v>
      </c>
      <c r="T7" t="s">
        <v>41</v>
      </c>
      <c r="U7" t="s">
        <v>246</v>
      </c>
      <c r="V7">
        <v>1314</v>
      </c>
      <c r="W7" t="s">
        <v>30</v>
      </c>
      <c r="Y7">
        <v>24196</v>
      </c>
    </row>
    <row r="8" spans="1:26">
      <c r="A8" t="s">
        <v>83</v>
      </c>
      <c r="B8">
        <v>10.199999999999999</v>
      </c>
      <c r="C8" t="s">
        <v>259</v>
      </c>
      <c r="D8">
        <v>31.975590428128601</v>
      </c>
      <c r="E8">
        <v>-81.1385775065568</v>
      </c>
      <c r="F8" s="1">
        <v>44362</v>
      </c>
      <c r="H8" s="1">
        <v>44361</v>
      </c>
      <c r="I8">
        <v>1</v>
      </c>
      <c r="T8" t="s">
        <v>41</v>
      </c>
      <c r="U8" t="s">
        <v>246</v>
      </c>
      <c r="V8">
        <v>1210</v>
      </c>
      <c r="W8" t="s">
        <v>30</v>
      </c>
    </row>
    <row r="9" spans="1:26">
      <c r="A9" t="s">
        <v>83</v>
      </c>
      <c r="B9">
        <v>10.1</v>
      </c>
      <c r="C9" t="s">
        <v>259</v>
      </c>
      <c r="D9">
        <v>31.975590428128601</v>
      </c>
      <c r="E9">
        <v>-81.1385775065568</v>
      </c>
      <c r="F9" s="1">
        <v>44362</v>
      </c>
      <c r="H9" s="1">
        <v>44361</v>
      </c>
      <c r="I9">
        <v>1</v>
      </c>
      <c r="T9" t="s">
        <v>41</v>
      </c>
      <c r="U9" t="s">
        <v>246</v>
      </c>
      <c r="V9">
        <v>1017</v>
      </c>
      <c r="W9" t="s">
        <v>30</v>
      </c>
    </row>
    <row r="10" spans="1:26">
      <c r="A10" t="s">
        <v>83</v>
      </c>
      <c r="B10">
        <v>10</v>
      </c>
      <c r="C10" t="s">
        <v>259</v>
      </c>
      <c r="D10">
        <v>31.975590428128601</v>
      </c>
      <c r="E10">
        <v>-81.1385775065568</v>
      </c>
      <c r="F10" s="1">
        <v>44362</v>
      </c>
      <c r="H10" s="1">
        <v>44361</v>
      </c>
      <c r="I10">
        <v>1</v>
      </c>
      <c r="T10" t="s">
        <v>41</v>
      </c>
      <c r="U10" t="s">
        <v>246</v>
      </c>
      <c r="V10">
        <v>756.6</v>
      </c>
      <c r="W10" t="s">
        <v>30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934B5F-DFF7-4933-BCE4-BA274F3D48E1}">
  <dimension ref="A1:Z5"/>
  <sheetViews>
    <sheetView topLeftCell="P1" workbookViewId="0">
      <selection activeCell="Z2" sqref="Z2"/>
    </sheetView>
  </sheetViews>
  <sheetFormatPr defaultRowHeight="14.45"/>
  <cols>
    <col min="1" max="1" width="16.7109375" customWidth="1"/>
    <col min="2" max="2" width="11.28515625" customWidth="1"/>
    <col min="3" max="3" width="14.85546875" customWidth="1"/>
    <col min="4" max="4" width="9.7109375" customWidth="1"/>
    <col min="5" max="5" width="12" customWidth="1"/>
    <col min="6" max="6" width="15" customWidth="1"/>
    <col min="7" max="7" width="15.28515625" customWidth="1"/>
    <col min="8" max="8" width="17.85546875" customWidth="1"/>
    <col min="9" max="9" width="23.7109375" customWidth="1"/>
    <col min="10" max="10" width="26.85546875" customWidth="1"/>
    <col min="11" max="11" width="17.42578125" customWidth="1"/>
    <col min="12" max="12" width="21.5703125" customWidth="1"/>
    <col min="13" max="13" width="20.28515625" customWidth="1"/>
    <col min="14" max="14" width="23.42578125" customWidth="1"/>
    <col min="15" max="15" width="15.28515625" customWidth="1"/>
    <col min="16" max="16" width="15.42578125" customWidth="1"/>
    <col min="17" max="17" width="16.7109375" customWidth="1"/>
    <col min="18" max="18" width="14" customWidth="1"/>
    <col min="19" max="19" width="18.7109375" customWidth="1"/>
    <col min="20" max="20" width="14.28515625" customWidth="1"/>
    <col min="21" max="21" width="14.42578125" customWidth="1"/>
    <col min="22" max="22" width="15.28515625" customWidth="1"/>
    <col min="23" max="23" width="12.7109375" customWidth="1"/>
    <col min="24" max="24" width="19.5703125" customWidth="1"/>
    <col min="25" max="25" width="19.85546875" customWidth="1"/>
    <col min="26" max="26" width="37.28515625" customWidth="1"/>
  </cols>
  <sheetData>
    <row r="1" spans="1:26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10</v>
      </c>
      <c r="K1" t="s">
        <v>11</v>
      </c>
      <c r="L1" t="s">
        <v>12</v>
      </c>
      <c r="M1" t="s">
        <v>13</v>
      </c>
      <c r="N1" t="s">
        <v>14</v>
      </c>
      <c r="O1" t="s">
        <v>15</v>
      </c>
      <c r="P1" t="s">
        <v>16</v>
      </c>
      <c r="Q1" t="s">
        <v>17</v>
      </c>
      <c r="R1" t="s">
        <v>18</v>
      </c>
      <c r="S1" t="s">
        <v>19</v>
      </c>
      <c r="T1" t="s">
        <v>20</v>
      </c>
      <c r="U1" t="s">
        <v>21</v>
      </c>
      <c r="V1" t="s">
        <v>22</v>
      </c>
      <c r="W1" t="s">
        <v>23</v>
      </c>
      <c r="X1" t="s">
        <v>24</v>
      </c>
      <c r="Y1" t="s">
        <v>25</v>
      </c>
      <c r="Z1" t="s">
        <v>26</v>
      </c>
    </row>
    <row r="2" spans="1:26">
      <c r="A2" t="s">
        <v>148</v>
      </c>
      <c r="C2" t="s">
        <v>323</v>
      </c>
      <c r="D2">
        <v>31.975000000000001</v>
      </c>
      <c r="E2">
        <v>-81.138056000000006</v>
      </c>
      <c r="F2" s="1">
        <v>44657</v>
      </c>
      <c r="G2" s="34">
        <v>0.50694444444444442</v>
      </c>
      <c r="H2" s="1">
        <v>44657</v>
      </c>
      <c r="I2">
        <v>0</v>
      </c>
      <c r="K2" t="s">
        <v>118</v>
      </c>
      <c r="T2" t="s">
        <v>41</v>
      </c>
      <c r="U2" t="s">
        <v>246</v>
      </c>
      <c r="V2">
        <v>8160</v>
      </c>
    </row>
    <row r="3" spans="1:26">
      <c r="A3" t="s">
        <v>155</v>
      </c>
      <c r="C3" t="s">
        <v>323</v>
      </c>
      <c r="D3">
        <v>31.974462257878699</v>
      </c>
      <c r="E3">
        <v>-81.139136030305593</v>
      </c>
      <c r="F3" s="1">
        <v>44657</v>
      </c>
      <c r="G3" s="34">
        <v>0.44791666666666669</v>
      </c>
      <c r="H3" s="1">
        <v>44657</v>
      </c>
      <c r="I3">
        <v>0</v>
      </c>
      <c r="K3" t="s">
        <v>118</v>
      </c>
      <c r="T3" t="s">
        <v>41</v>
      </c>
      <c r="U3" t="s">
        <v>246</v>
      </c>
      <c r="V3">
        <v>5560</v>
      </c>
    </row>
    <row r="4" spans="1:26">
      <c r="A4" t="s">
        <v>148</v>
      </c>
      <c r="C4" t="s">
        <v>323</v>
      </c>
      <c r="D4">
        <v>31.975000000000001</v>
      </c>
      <c r="E4">
        <v>-81.138056000000006</v>
      </c>
      <c r="F4" s="1">
        <v>44644</v>
      </c>
      <c r="G4" s="34">
        <v>0.47847222222222219</v>
      </c>
      <c r="H4" s="1">
        <v>44644</v>
      </c>
      <c r="I4">
        <v>0</v>
      </c>
      <c r="T4" t="s">
        <v>36</v>
      </c>
      <c r="U4" t="s">
        <v>246</v>
      </c>
      <c r="V4">
        <v>4200</v>
      </c>
    </row>
    <row r="5" spans="1:26">
      <c r="A5" t="s">
        <v>134</v>
      </c>
      <c r="C5" t="s">
        <v>323</v>
      </c>
      <c r="D5">
        <v>31.975000000000001</v>
      </c>
      <c r="E5">
        <v>-81.138056000000006</v>
      </c>
      <c r="F5" s="1">
        <v>44636</v>
      </c>
      <c r="G5" s="35">
        <v>44638.543749999997</v>
      </c>
      <c r="H5" s="1">
        <v>44636</v>
      </c>
      <c r="I5">
        <v>0</v>
      </c>
      <c r="J5" t="s">
        <v>124</v>
      </c>
      <c r="K5" t="s">
        <v>118</v>
      </c>
      <c r="Q5" t="s">
        <v>118</v>
      </c>
      <c r="R5" s="1">
        <v>44636</v>
      </c>
      <c r="S5" s="35">
        <v>44638.693749999999</v>
      </c>
      <c r="T5" t="s">
        <v>36</v>
      </c>
      <c r="U5" t="s">
        <v>246</v>
      </c>
      <c r="V5">
        <v>30760</v>
      </c>
      <c r="W5" t="s">
        <v>30</v>
      </c>
      <c r="Y5" t="s">
        <v>125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341996-3928-4BF6-8DED-593560884F14}">
  <dimension ref="A1:E28"/>
  <sheetViews>
    <sheetView topLeftCell="A3" workbookViewId="0">
      <selection activeCell="G16" sqref="G16"/>
    </sheetView>
  </sheetViews>
  <sheetFormatPr defaultColWidth="8.85546875" defaultRowHeight="14.45"/>
  <cols>
    <col min="1" max="1" width="21.5703125" bestFit="1" customWidth="1"/>
    <col min="2" max="2" width="21.42578125" bestFit="1" customWidth="1"/>
    <col min="3" max="3" width="20.85546875" bestFit="1" customWidth="1"/>
    <col min="4" max="4" width="20.5703125" bestFit="1" customWidth="1"/>
    <col min="5" max="5" width="23.28515625" bestFit="1" customWidth="1"/>
    <col min="6" max="6" width="22.140625" bestFit="1" customWidth="1"/>
    <col min="7" max="7" width="21.7109375" bestFit="1" customWidth="1"/>
    <col min="8" max="8" width="21.28515625" bestFit="1" customWidth="1"/>
    <col min="9" max="9" width="24" bestFit="1" customWidth="1"/>
    <col min="10" max="10" width="22.140625" bestFit="1" customWidth="1"/>
    <col min="11" max="11" width="21.7109375" bestFit="1" customWidth="1"/>
    <col min="12" max="12" width="21.28515625" bestFit="1" customWidth="1"/>
    <col min="13" max="13" width="24" bestFit="1" customWidth="1"/>
    <col min="14" max="14" width="22.140625" bestFit="1" customWidth="1"/>
    <col min="15" max="15" width="21.7109375" bestFit="1" customWidth="1"/>
    <col min="16" max="16" width="21.28515625" bestFit="1" customWidth="1"/>
    <col min="17" max="17" width="24" bestFit="1" customWidth="1"/>
    <col min="18" max="18" width="22.140625" bestFit="1" customWidth="1"/>
    <col min="19" max="19" width="21.7109375" bestFit="1" customWidth="1"/>
    <col min="20" max="20" width="21.28515625" bestFit="1" customWidth="1"/>
    <col min="21" max="21" width="24" bestFit="1" customWidth="1"/>
    <col min="22" max="22" width="22.140625" bestFit="1" customWidth="1"/>
    <col min="23" max="23" width="21.7109375" bestFit="1" customWidth="1"/>
    <col min="24" max="24" width="21.28515625" bestFit="1" customWidth="1"/>
    <col min="25" max="25" width="24" bestFit="1" customWidth="1"/>
    <col min="26" max="26" width="22.140625" bestFit="1" customWidth="1"/>
    <col min="27" max="27" width="21.7109375" bestFit="1" customWidth="1"/>
    <col min="28" max="28" width="21.28515625" bestFit="1" customWidth="1"/>
    <col min="29" max="29" width="24" bestFit="1" customWidth="1"/>
    <col min="30" max="30" width="22.140625" bestFit="1" customWidth="1"/>
    <col min="31" max="31" width="21.7109375" bestFit="1" customWidth="1"/>
    <col min="32" max="32" width="21.28515625" bestFit="1" customWidth="1"/>
    <col min="33" max="33" width="24" bestFit="1" customWidth="1"/>
    <col min="34" max="34" width="22.140625" bestFit="1" customWidth="1"/>
    <col min="35" max="35" width="21.7109375" bestFit="1" customWidth="1"/>
    <col min="36" max="36" width="21.28515625" bestFit="1" customWidth="1"/>
    <col min="37" max="37" width="24" bestFit="1" customWidth="1"/>
    <col min="38" max="38" width="22.140625" bestFit="1" customWidth="1"/>
    <col min="39" max="39" width="21.7109375" bestFit="1" customWidth="1"/>
    <col min="40" max="40" width="21.28515625" bestFit="1" customWidth="1"/>
    <col min="41" max="41" width="24" bestFit="1" customWidth="1"/>
    <col min="42" max="42" width="22.140625" bestFit="1" customWidth="1"/>
    <col min="43" max="43" width="21.7109375" bestFit="1" customWidth="1"/>
    <col min="44" max="44" width="21.28515625" bestFit="1" customWidth="1"/>
    <col min="45" max="45" width="24" bestFit="1" customWidth="1"/>
    <col min="46" max="46" width="22.140625" bestFit="1" customWidth="1"/>
    <col min="47" max="47" width="21.7109375" bestFit="1" customWidth="1"/>
    <col min="48" max="48" width="21.28515625" bestFit="1" customWidth="1"/>
    <col min="49" max="50" width="4.140625" bestFit="1" customWidth="1"/>
    <col min="51" max="51" width="6" bestFit="1" customWidth="1"/>
    <col min="52" max="52" width="4.140625" bestFit="1" customWidth="1"/>
    <col min="53" max="53" width="15.140625" bestFit="1" customWidth="1"/>
    <col min="54" max="54" width="18.42578125" bestFit="1" customWidth="1"/>
    <col min="55" max="55" width="15.7109375" bestFit="1" customWidth="1"/>
    <col min="56" max="56" width="15" bestFit="1" customWidth="1"/>
    <col min="57" max="57" width="14.42578125" bestFit="1" customWidth="1"/>
    <col min="58" max="58" width="18.140625" bestFit="1" customWidth="1"/>
    <col min="59" max="59" width="19.7109375" bestFit="1" customWidth="1"/>
    <col min="60" max="60" width="12" bestFit="1" customWidth="1"/>
    <col min="61" max="61" width="12.85546875" bestFit="1" customWidth="1"/>
    <col min="62" max="62" width="17.42578125" bestFit="1" customWidth="1"/>
    <col min="63" max="63" width="12" bestFit="1" customWidth="1"/>
    <col min="64" max="64" width="7" bestFit="1" customWidth="1"/>
    <col min="65" max="65" width="12" bestFit="1" customWidth="1"/>
  </cols>
  <sheetData>
    <row r="1" spans="1:5">
      <c r="A1" s="27" t="s">
        <v>21</v>
      </c>
      <c r="B1" t="s">
        <v>246</v>
      </c>
    </row>
    <row r="2" spans="1:5">
      <c r="A2" s="27" t="s">
        <v>8</v>
      </c>
      <c r="B2" t="s">
        <v>324</v>
      </c>
    </row>
    <row r="3" spans="1:5">
      <c r="A3" s="27" t="s">
        <v>9</v>
      </c>
      <c r="B3" t="s">
        <v>28</v>
      </c>
    </row>
    <row r="5" spans="1:5">
      <c r="A5" s="27" t="s">
        <v>325</v>
      </c>
      <c r="B5" t="s">
        <v>326</v>
      </c>
      <c r="C5" t="s">
        <v>327</v>
      </c>
      <c r="D5" t="s">
        <v>328</v>
      </c>
      <c r="E5" t="s">
        <v>329</v>
      </c>
    </row>
    <row r="6" spans="1:5">
      <c r="A6" s="22" t="s">
        <v>311</v>
      </c>
      <c r="B6">
        <v>2</v>
      </c>
      <c r="C6">
        <v>2960</v>
      </c>
      <c r="D6">
        <v>2310</v>
      </c>
      <c r="E6" s="23">
        <v>2635</v>
      </c>
    </row>
    <row r="7" spans="1:5">
      <c r="A7" s="22" t="s">
        <v>309</v>
      </c>
      <c r="B7">
        <v>2</v>
      </c>
      <c r="C7">
        <v>27230</v>
      </c>
      <c r="D7">
        <v>1310</v>
      </c>
      <c r="E7" s="23">
        <v>14270</v>
      </c>
    </row>
    <row r="8" spans="1:5">
      <c r="A8" s="22" t="s">
        <v>310</v>
      </c>
      <c r="B8">
        <v>2</v>
      </c>
      <c r="C8">
        <v>520</v>
      </c>
      <c r="D8">
        <v>300</v>
      </c>
      <c r="E8" s="23">
        <v>410</v>
      </c>
    </row>
    <row r="9" spans="1:5">
      <c r="A9" s="22" t="s">
        <v>322</v>
      </c>
      <c r="B9">
        <v>2</v>
      </c>
      <c r="C9">
        <v>3370</v>
      </c>
      <c r="D9">
        <v>310</v>
      </c>
      <c r="E9" s="23">
        <v>1840</v>
      </c>
    </row>
    <row r="10" spans="1:5">
      <c r="A10" s="22" t="s">
        <v>278</v>
      </c>
      <c r="B10">
        <v>3</v>
      </c>
      <c r="C10">
        <v>7890</v>
      </c>
      <c r="D10">
        <v>840</v>
      </c>
      <c r="E10" s="23">
        <v>3276.6666666666665</v>
      </c>
    </row>
    <row r="11" spans="1:5">
      <c r="A11" s="22" t="s">
        <v>279</v>
      </c>
      <c r="B11">
        <v>6</v>
      </c>
      <c r="C11">
        <v>77010</v>
      </c>
      <c r="D11">
        <v>410</v>
      </c>
      <c r="E11" s="23">
        <v>16901.666666666668</v>
      </c>
    </row>
    <row r="12" spans="1:5">
      <c r="A12" s="22" t="s">
        <v>284</v>
      </c>
      <c r="B12">
        <v>2</v>
      </c>
      <c r="C12">
        <v>27230</v>
      </c>
      <c r="D12">
        <v>6910</v>
      </c>
      <c r="E12" s="23">
        <v>17070</v>
      </c>
    </row>
    <row r="13" spans="1:5">
      <c r="A13" s="22" t="s">
        <v>321</v>
      </c>
      <c r="B13">
        <v>2</v>
      </c>
      <c r="C13">
        <v>14550</v>
      </c>
      <c r="D13">
        <v>410</v>
      </c>
      <c r="E13" s="23">
        <v>7480</v>
      </c>
    </row>
    <row r="14" spans="1:5">
      <c r="A14" s="22" t="s">
        <v>285</v>
      </c>
      <c r="B14">
        <v>4</v>
      </c>
      <c r="C14">
        <v>6270</v>
      </c>
      <c r="D14">
        <v>2200</v>
      </c>
      <c r="E14" s="23">
        <v>4480</v>
      </c>
    </row>
    <row r="15" spans="1:5">
      <c r="A15" s="22" t="s">
        <v>286</v>
      </c>
      <c r="B15">
        <v>1</v>
      </c>
      <c r="C15">
        <v>4550</v>
      </c>
      <c r="D15">
        <v>4550</v>
      </c>
      <c r="E15" s="23">
        <v>4550</v>
      </c>
    </row>
    <row r="16" spans="1:5">
      <c r="A16" s="22" t="s">
        <v>319</v>
      </c>
      <c r="B16">
        <v>2</v>
      </c>
      <c r="C16">
        <v>24890</v>
      </c>
      <c r="D16">
        <v>5880</v>
      </c>
      <c r="E16" s="23">
        <v>15385</v>
      </c>
    </row>
    <row r="17" spans="1:5">
      <c r="A17" s="22" t="s">
        <v>320</v>
      </c>
      <c r="B17">
        <v>2</v>
      </c>
      <c r="C17">
        <v>3960</v>
      </c>
      <c r="D17">
        <v>3590</v>
      </c>
      <c r="E17" s="23">
        <v>3775</v>
      </c>
    </row>
    <row r="18" spans="1:5">
      <c r="A18" s="22" t="s">
        <v>287</v>
      </c>
      <c r="B18">
        <v>2</v>
      </c>
      <c r="C18">
        <v>5810</v>
      </c>
      <c r="D18">
        <v>3550</v>
      </c>
      <c r="E18" s="23">
        <v>4680</v>
      </c>
    </row>
    <row r="19" spans="1:5">
      <c r="A19" s="22" t="s">
        <v>318</v>
      </c>
      <c r="B19">
        <v>2</v>
      </c>
      <c r="C19">
        <v>4020</v>
      </c>
      <c r="D19">
        <v>200</v>
      </c>
      <c r="E19" s="23">
        <v>2110</v>
      </c>
    </row>
    <row r="20" spans="1:5">
      <c r="A20" s="22" t="s">
        <v>283</v>
      </c>
      <c r="B20">
        <v>4</v>
      </c>
      <c r="C20">
        <v>14550</v>
      </c>
      <c r="D20">
        <v>3630</v>
      </c>
      <c r="E20" s="23">
        <v>8627.5</v>
      </c>
    </row>
    <row r="21" spans="1:5">
      <c r="A21" s="22" t="s">
        <v>317</v>
      </c>
      <c r="B21">
        <v>2</v>
      </c>
      <c r="C21">
        <v>2430</v>
      </c>
      <c r="D21">
        <v>410</v>
      </c>
      <c r="E21" s="23">
        <v>1420</v>
      </c>
    </row>
    <row r="22" spans="1:5">
      <c r="A22" s="22" t="s">
        <v>316</v>
      </c>
      <c r="B22">
        <v>2</v>
      </c>
      <c r="C22">
        <v>15800</v>
      </c>
      <c r="D22">
        <v>2880</v>
      </c>
      <c r="E22" s="23">
        <v>9340</v>
      </c>
    </row>
    <row r="23" spans="1:5">
      <c r="A23" s="22" t="s">
        <v>315</v>
      </c>
      <c r="B23">
        <v>2</v>
      </c>
      <c r="C23">
        <v>3770</v>
      </c>
      <c r="D23">
        <v>520</v>
      </c>
      <c r="E23" s="23">
        <v>2145</v>
      </c>
    </row>
    <row r="24" spans="1:5">
      <c r="A24" s="22" t="s">
        <v>282</v>
      </c>
      <c r="B24">
        <v>4</v>
      </c>
      <c r="C24">
        <v>5730</v>
      </c>
      <c r="D24">
        <v>520</v>
      </c>
      <c r="E24" s="23">
        <v>3177.5</v>
      </c>
    </row>
    <row r="25" spans="1:5">
      <c r="A25" s="22" t="s">
        <v>314</v>
      </c>
      <c r="B25">
        <v>2</v>
      </c>
      <c r="C25">
        <v>1460</v>
      </c>
      <c r="D25">
        <v>410</v>
      </c>
      <c r="E25" s="23">
        <v>935</v>
      </c>
    </row>
    <row r="26" spans="1:5">
      <c r="A26" s="22" t="s">
        <v>313</v>
      </c>
      <c r="B26">
        <v>2</v>
      </c>
      <c r="C26">
        <v>1850</v>
      </c>
      <c r="D26">
        <v>730</v>
      </c>
      <c r="E26" s="23">
        <v>1290</v>
      </c>
    </row>
    <row r="27" spans="1:5">
      <c r="A27" s="22" t="s">
        <v>312</v>
      </c>
      <c r="B27">
        <v>2</v>
      </c>
      <c r="C27">
        <v>1320</v>
      </c>
      <c r="D27">
        <v>100</v>
      </c>
      <c r="E27" s="23">
        <v>710</v>
      </c>
    </row>
    <row r="28" spans="1:5">
      <c r="A28" s="22" t="s">
        <v>330</v>
      </c>
      <c r="B28">
        <v>54</v>
      </c>
      <c r="C28">
        <v>77010</v>
      </c>
      <c r="D28">
        <v>100</v>
      </c>
      <c r="E28" s="23">
        <v>6517.0370370370374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6D3F0-56F5-4C74-9D10-BD5F14744F28}">
  <dimension ref="A1:D140"/>
  <sheetViews>
    <sheetView topLeftCell="A78" workbookViewId="0">
      <selection activeCell="A142" sqref="A142"/>
    </sheetView>
  </sheetViews>
  <sheetFormatPr defaultRowHeight="14.45"/>
  <cols>
    <col min="1" max="1" width="46.7109375" bestFit="1" customWidth="1"/>
    <col min="4" max="4" width="20.28515625" bestFit="1" customWidth="1"/>
  </cols>
  <sheetData>
    <row r="1" spans="1:4">
      <c r="A1" t="s">
        <v>331</v>
      </c>
      <c r="B1" t="s">
        <v>3</v>
      </c>
      <c r="C1" t="s">
        <v>332</v>
      </c>
      <c r="D1" t="s">
        <v>2</v>
      </c>
    </row>
    <row r="2" spans="1:4">
      <c r="A2" t="s">
        <v>135</v>
      </c>
      <c r="B2">
        <v>32.040926429999999</v>
      </c>
      <c r="C2">
        <v>-81.073183529999994</v>
      </c>
      <c r="D2" t="s">
        <v>282</v>
      </c>
    </row>
    <row r="3" spans="1:4">
      <c r="A3" t="s">
        <v>136</v>
      </c>
      <c r="B3">
        <v>32.041417920000001</v>
      </c>
      <c r="C3">
        <v>-81.07147123</v>
      </c>
      <c r="D3" t="s">
        <v>278</v>
      </c>
    </row>
    <row r="4" spans="1:4">
      <c r="A4" t="s">
        <v>138</v>
      </c>
      <c r="B4">
        <v>32.035395440000002</v>
      </c>
      <c r="C4">
        <v>-81.084059159999995</v>
      </c>
      <c r="D4" t="s">
        <v>283</v>
      </c>
    </row>
    <row r="5" spans="1:4">
      <c r="A5" t="s">
        <v>139</v>
      </c>
      <c r="B5">
        <v>32.034979829999997</v>
      </c>
      <c r="C5">
        <v>-81.084181770000001</v>
      </c>
      <c r="D5" t="s">
        <v>284</v>
      </c>
    </row>
    <row r="6" spans="1:4">
      <c r="A6" t="s">
        <v>140</v>
      </c>
      <c r="B6">
        <v>32.034606199999999</v>
      </c>
      <c r="C6">
        <v>-81.084506759999996</v>
      </c>
      <c r="D6" t="s">
        <v>285</v>
      </c>
    </row>
    <row r="7" spans="1:4">
      <c r="A7" t="s">
        <v>141</v>
      </c>
      <c r="B7">
        <v>32.03422458</v>
      </c>
      <c r="C7">
        <v>-81.084610310000002</v>
      </c>
      <c r="D7" t="s">
        <v>286</v>
      </c>
    </row>
    <row r="8" spans="1:4">
      <c r="A8" t="s">
        <v>121</v>
      </c>
      <c r="B8">
        <v>32.030739939999997</v>
      </c>
      <c r="C8">
        <v>-81.085201420000004</v>
      </c>
      <c r="D8" t="s">
        <v>279</v>
      </c>
    </row>
    <row r="9" spans="1:4">
      <c r="A9" t="s">
        <v>142</v>
      </c>
      <c r="B9">
        <v>32.0304164</v>
      </c>
      <c r="C9">
        <v>-81.08506217</v>
      </c>
      <c r="D9" t="s">
        <v>287</v>
      </c>
    </row>
    <row r="10" spans="1:4">
      <c r="A10" t="s">
        <v>80</v>
      </c>
      <c r="B10">
        <v>32.035837516300703</v>
      </c>
      <c r="C10">
        <v>-81.083736987113298</v>
      </c>
      <c r="D10" t="s">
        <v>258</v>
      </c>
    </row>
    <row r="11" spans="1:4">
      <c r="A11" t="s">
        <v>60</v>
      </c>
      <c r="B11">
        <v>32.030499465731999</v>
      </c>
      <c r="C11">
        <v>-81.085066518624302</v>
      </c>
      <c r="D11" t="s">
        <v>254</v>
      </c>
    </row>
    <row r="12" spans="1:4">
      <c r="A12" t="s">
        <v>32</v>
      </c>
      <c r="B12">
        <v>31.995887131649798</v>
      </c>
      <c r="C12">
        <v>-81.090554392855694</v>
      </c>
      <c r="D12" t="s">
        <v>243</v>
      </c>
    </row>
    <row r="13" spans="1:4">
      <c r="A13" t="s">
        <v>97</v>
      </c>
      <c r="B13">
        <v>31.965088255695299</v>
      </c>
      <c r="C13">
        <v>-81.147519901531595</v>
      </c>
      <c r="D13" t="s">
        <v>272</v>
      </c>
    </row>
    <row r="14" spans="1:4">
      <c r="A14" t="s">
        <v>97</v>
      </c>
      <c r="B14">
        <v>31.965088260000002</v>
      </c>
      <c r="C14">
        <v>-81.147519900000006</v>
      </c>
      <c r="D14" t="s">
        <v>272</v>
      </c>
    </row>
    <row r="15" spans="1:4">
      <c r="A15" t="s">
        <v>123</v>
      </c>
      <c r="B15">
        <v>31.965122828187699</v>
      </c>
      <c r="C15">
        <v>-81.147505116718705</v>
      </c>
      <c r="D15" t="s">
        <v>272</v>
      </c>
    </row>
    <row r="16" spans="1:4">
      <c r="A16" t="s">
        <v>103</v>
      </c>
      <c r="B16">
        <v>31.968259286384601</v>
      </c>
      <c r="C16">
        <v>-81.146825596679705</v>
      </c>
      <c r="D16" t="s">
        <v>275</v>
      </c>
    </row>
    <row r="17" spans="1:4">
      <c r="A17" t="s">
        <v>143</v>
      </c>
      <c r="B17">
        <v>31.960840000000001</v>
      </c>
      <c r="C17">
        <v>-81.146799999999999</v>
      </c>
      <c r="D17" t="s">
        <v>275</v>
      </c>
    </row>
    <row r="18" spans="1:4">
      <c r="A18" t="s">
        <v>95</v>
      </c>
      <c r="B18">
        <v>31.963787302923901</v>
      </c>
      <c r="C18">
        <v>-81.151052120510599</v>
      </c>
      <c r="D18" t="s">
        <v>270</v>
      </c>
    </row>
    <row r="19" spans="1:4">
      <c r="A19" t="s">
        <v>95</v>
      </c>
      <c r="B19">
        <v>31.9637873</v>
      </c>
      <c r="C19">
        <v>-81.151052120000003</v>
      </c>
      <c r="D19" t="s">
        <v>270</v>
      </c>
    </row>
    <row r="20" spans="1:4">
      <c r="A20" t="s">
        <v>96</v>
      </c>
      <c r="B20">
        <v>31.960840000000001</v>
      </c>
      <c r="C20">
        <v>-81.146439999999998</v>
      </c>
      <c r="D20" t="s">
        <v>271</v>
      </c>
    </row>
    <row r="21" spans="1:4">
      <c r="A21" t="s">
        <v>98</v>
      </c>
      <c r="B21">
        <v>31.960469757479</v>
      </c>
      <c r="C21">
        <v>-81.146899290900805</v>
      </c>
      <c r="D21" t="s">
        <v>271</v>
      </c>
    </row>
    <row r="22" spans="1:4">
      <c r="A22" t="s">
        <v>98</v>
      </c>
      <c r="B22">
        <v>31.960469757479</v>
      </c>
      <c r="C22">
        <v>-81.146899290900805</v>
      </c>
      <c r="D22" t="s">
        <v>271</v>
      </c>
    </row>
    <row r="23" spans="1:4">
      <c r="A23" t="s">
        <v>96</v>
      </c>
      <c r="B23">
        <v>31.960840000000001</v>
      </c>
      <c r="C23">
        <v>-81.146439999999998</v>
      </c>
      <c r="D23" t="s">
        <v>271</v>
      </c>
    </row>
    <row r="24" spans="1:4">
      <c r="A24" t="s">
        <v>130</v>
      </c>
      <c r="B24">
        <v>31.960840000000001</v>
      </c>
      <c r="C24">
        <v>-81.146439999999998</v>
      </c>
      <c r="D24" t="s">
        <v>271</v>
      </c>
    </row>
    <row r="25" spans="1:4">
      <c r="A25" t="s">
        <v>99</v>
      </c>
      <c r="B25">
        <v>31.962537110374502</v>
      </c>
      <c r="C25">
        <v>-81.147392967775104</v>
      </c>
      <c r="D25" t="s">
        <v>273</v>
      </c>
    </row>
    <row r="26" spans="1:4">
      <c r="A26" t="s">
        <v>131</v>
      </c>
      <c r="B26">
        <v>31.96253711</v>
      </c>
      <c r="C26">
        <v>-81.147392969999999</v>
      </c>
      <c r="D26" t="s">
        <v>273</v>
      </c>
    </row>
    <row r="27" spans="1:4" ht="15.6">
      <c r="A27" s="14" t="s">
        <v>147</v>
      </c>
      <c r="B27">
        <v>31.974746646552902</v>
      </c>
      <c r="C27">
        <v>-81.143560403628598</v>
      </c>
      <c r="D27" t="s">
        <v>290</v>
      </c>
    </row>
    <row r="28" spans="1:4">
      <c r="A28" t="s">
        <v>333</v>
      </c>
      <c r="B28">
        <v>32.011342599999999</v>
      </c>
      <c r="C28">
        <v>-81.089027220000006</v>
      </c>
      <c r="D28" t="s">
        <v>308</v>
      </c>
    </row>
    <row r="29" spans="1:4">
      <c r="A29" t="s">
        <v>334</v>
      </c>
      <c r="B29">
        <v>32.022467169999999</v>
      </c>
      <c r="C29">
        <v>-81.107550549999999</v>
      </c>
      <c r="D29" t="s">
        <v>306</v>
      </c>
    </row>
    <row r="30" spans="1:4">
      <c r="A30" t="s">
        <v>115</v>
      </c>
      <c r="B30">
        <v>32.018583</v>
      </c>
      <c r="C30">
        <v>-81.104372999999995</v>
      </c>
      <c r="D30" s="8" t="s">
        <v>277</v>
      </c>
    </row>
    <row r="31" spans="1:4">
      <c r="A31" t="s">
        <v>335</v>
      </c>
      <c r="B31">
        <v>32.018421050000001</v>
      </c>
      <c r="C31">
        <v>-81.104389830000002</v>
      </c>
      <c r="D31" t="s">
        <v>277</v>
      </c>
    </row>
    <row r="32" spans="1:4">
      <c r="A32" t="s">
        <v>129</v>
      </c>
      <c r="B32">
        <v>32.018429029161702</v>
      </c>
      <c r="C32">
        <v>-81.104386444413393</v>
      </c>
      <c r="D32" t="s">
        <v>277</v>
      </c>
    </row>
    <row r="33" spans="1:4">
      <c r="A33" t="s">
        <v>336</v>
      </c>
      <c r="B33">
        <v>32.01576103</v>
      </c>
      <c r="C33">
        <v>-81.09773457</v>
      </c>
      <c r="D33" t="s">
        <v>307</v>
      </c>
    </row>
    <row r="34" spans="1:4">
      <c r="A34" t="s">
        <v>84</v>
      </c>
      <c r="B34">
        <v>32.007800000000003</v>
      </c>
      <c r="C34">
        <v>-81.109399999999994</v>
      </c>
      <c r="D34" t="s">
        <v>260</v>
      </c>
    </row>
    <row r="35" spans="1:4">
      <c r="A35" t="s">
        <v>151</v>
      </c>
      <c r="B35">
        <v>32.039106147427198</v>
      </c>
      <c r="C35">
        <v>-81.074535489564397</v>
      </c>
      <c r="D35" t="s">
        <v>292</v>
      </c>
    </row>
    <row r="36" spans="1:4">
      <c r="A36" t="s">
        <v>85</v>
      </c>
      <c r="B36">
        <v>32.005200000000002</v>
      </c>
      <c r="C36">
        <v>-81.106399999999994</v>
      </c>
      <c r="D36" t="s">
        <v>261</v>
      </c>
    </row>
    <row r="37" spans="1:4">
      <c r="A37" t="s">
        <v>128</v>
      </c>
      <c r="B37">
        <v>32.005200000000002</v>
      </c>
      <c r="C37">
        <v>-81.106399999999994</v>
      </c>
      <c r="D37" t="s">
        <v>280</v>
      </c>
    </row>
    <row r="38" spans="1:4">
      <c r="A38" t="s">
        <v>86</v>
      </c>
      <c r="B38">
        <v>32.000700000000002</v>
      </c>
      <c r="C38">
        <v>-81.105000000000004</v>
      </c>
      <c r="D38" t="s">
        <v>262</v>
      </c>
    </row>
    <row r="39" spans="1:4">
      <c r="A39" t="s">
        <v>87</v>
      </c>
      <c r="B39">
        <v>32.0002</v>
      </c>
      <c r="C39">
        <v>-81.1053</v>
      </c>
      <c r="D39" t="s">
        <v>263</v>
      </c>
    </row>
    <row r="40" spans="1:4">
      <c r="A40" t="s">
        <v>93</v>
      </c>
      <c r="B40">
        <v>32.000829131651102</v>
      </c>
      <c r="C40">
        <v>-81.106536471367605</v>
      </c>
      <c r="D40" t="s">
        <v>268</v>
      </c>
    </row>
    <row r="41" spans="1:4">
      <c r="A41" t="s">
        <v>88</v>
      </c>
      <c r="B41">
        <v>31.9955</v>
      </c>
      <c r="C41">
        <v>-81.110299999999995</v>
      </c>
      <c r="D41" t="s">
        <v>264</v>
      </c>
    </row>
    <row r="42" spans="1:4">
      <c r="A42" t="s">
        <v>89</v>
      </c>
      <c r="B42">
        <v>31.995100000000001</v>
      </c>
      <c r="C42">
        <v>-81.110699999999994</v>
      </c>
      <c r="D42" t="s">
        <v>265</v>
      </c>
    </row>
    <row r="43" spans="1:4">
      <c r="A43" t="s">
        <v>94</v>
      </c>
      <c r="B43">
        <v>31.9953940465758</v>
      </c>
      <c r="C43">
        <v>-81.128668392639597</v>
      </c>
      <c r="D43" t="s">
        <v>269</v>
      </c>
    </row>
    <row r="44" spans="1:4">
      <c r="A44" t="s">
        <v>90</v>
      </c>
      <c r="B44">
        <v>31.9938</v>
      </c>
      <c r="C44">
        <v>-81.112899999999996</v>
      </c>
      <c r="D44" t="s">
        <v>266</v>
      </c>
    </row>
    <row r="45" spans="1:4">
      <c r="A45" t="s">
        <v>91</v>
      </c>
      <c r="B45">
        <v>31.990600000000001</v>
      </c>
      <c r="C45">
        <v>-81.114400000000003</v>
      </c>
      <c r="D45" t="s">
        <v>267</v>
      </c>
    </row>
    <row r="46" spans="1:4">
      <c r="A46" t="s">
        <v>92</v>
      </c>
      <c r="B46">
        <v>31.986799999999999</v>
      </c>
      <c r="C46">
        <v>-81.116500000000002</v>
      </c>
      <c r="D46" t="s">
        <v>249</v>
      </c>
    </row>
    <row r="47" spans="1:4">
      <c r="A47" t="s">
        <v>52</v>
      </c>
      <c r="B47">
        <v>31.9867850198948</v>
      </c>
      <c r="C47">
        <v>-81.116596661316706</v>
      </c>
      <c r="D47" t="s">
        <v>249</v>
      </c>
    </row>
    <row r="48" spans="1:4">
      <c r="A48" t="s">
        <v>51</v>
      </c>
      <c r="B48">
        <v>31.9867850198948</v>
      </c>
      <c r="C48">
        <v>-81.116596661316706</v>
      </c>
      <c r="D48" t="s">
        <v>249</v>
      </c>
    </row>
    <row r="49" spans="1:4">
      <c r="A49" t="s">
        <v>78</v>
      </c>
      <c r="B49">
        <v>31.9867850198948</v>
      </c>
      <c r="C49">
        <v>-81.116596661316706</v>
      </c>
      <c r="D49" t="s">
        <v>249</v>
      </c>
    </row>
    <row r="50" spans="1:4">
      <c r="A50" t="s">
        <v>82</v>
      </c>
      <c r="B50">
        <v>31.986799999999999</v>
      </c>
      <c r="C50">
        <v>-81.116500000000002</v>
      </c>
      <c r="D50" t="s">
        <v>249</v>
      </c>
    </row>
    <row r="51" spans="1:4">
      <c r="A51" t="s">
        <v>53</v>
      </c>
      <c r="B51">
        <v>31.994919130164199</v>
      </c>
      <c r="C51">
        <v>-81.115763950040801</v>
      </c>
      <c r="D51" t="s">
        <v>250</v>
      </c>
    </row>
    <row r="52" spans="1:4">
      <c r="A52" t="s">
        <v>156</v>
      </c>
      <c r="B52">
        <v>31.993873770723301</v>
      </c>
      <c r="C52">
        <v>-81.101063772355403</v>
      </c>
      <c r="D52" t="s">
        <v>295</v>
      </c>
    </row>
    <row r="53" spans="1:4">
      <c r="A53" t="s">
        <v>158</v>
      </c>
      <c r="B53">
        <v>31.992939004703299</v>
      </c>
      <c r="C53">
        <v>-81.101389874494203</v>
      </c>
      <c r="D53" t="s">
        <v>296</v>
      </c>
    </row>
    <row r="54" spans="1:4">
      <c r="A54" t="s">
        <v>159</v>
      </c>
      <c r="B54">
        <v>31.982794384121199</v>
      </c>
      <c r="C54">
        <v>-81.112401551839596</v>
      </c>
      <c r="D54" t="s">
        <v>297</v>
      </c>
    </row>
    <row r="55" spans="1:4">
      <c r="A55" t="s">
        <v>160</v>
      </c>
      <c r="B55">
        <v>31.992159874259102</v>
      </c>
      <c r="C55">
        <v>-81.102315591161499</v>
      </c>
      <c r="D55" t="s">
        <v>298</v>
      </c>
    </row>
    <row r="56" spans="1:4">
      <c r="A56" t="s">
        <v>161</v>
      </c>
      <c r="B56">
        <v>31.991481307036</v>
      </c>
      <c r="C56">
        <v>-81.102795857808999</v>
      </c>
      <c r="D56" t="s">
        <v>299</v>
      </c>
    </row>
    <row r="57" spans="1:4">
      <c r="A57" t="s">
        <v>162</v>
      </c>
      <c r="B57">
        <v>31.989723503048602</v>
      </c>
      <c r="C57">
        <v>-81.1030110488188</v>
      </c>
      <c r="D57" t="s">
        <v>252</v>
      </c>
    </row>
    <row r="58" spans="1:4">
      <c r="A58" t="s">
        <v>163</v>
      </c>
      <c r="B58">
        <v>31.9880708994732</v>
      </c>
      <c r="C58">
        <v>-81.105069924627898</v>
      </c>
      <c r="D58" t="s">
        <v>300</v>
      </c>
    </row>
    <row r="59" spans="1:4">
      <c r="A59" t="s">
        <v>164</v>
      </c>
      <c r="B59">
        <v>31.986918932090099</v>
      </c>
      <c r="C59">
        <v>-81.107693556452901</v>
      </c>
      <c r="D59" t="s">
        <v>301</v>
      </c>
    </row>
    <row r="60" spans="1:4">
      <c r="A60" t="s">
        <v>165</v>
      </c>
      <c r="B60">
        <v>31.984381620432298</v>
      </c>
      <c r="C60">
        <v>-81.107954355166399</v>
      </c>
      <c r="D60" t="s">
        <v>302</v>
      </c>
    </row>
    <row r="61" spans="1:4">
      <c r="A61" t="s">
        <v>166</v>
      </c>
      <c r="B61">
        <v>31.985355898394499</v>
      </c>
      <c r="C61">
        <v>-81.110438952227199</v>
      </c>
      <c r="D61" t="s">
        <v>303</v>
      </c>
    </row>
    <row r="62" spans="1:4">
      <c r="A62" t="s">
        <v>167</v>
      </c>
      <c r="B62">
        <v>31.9844160452644</v>
      </c>
      <c r="C62">
        <v>-81.111798819568094</v>
      </c>
      <c r="D62" t="s">
        <v>304</v>
      </c>
    </row>
    <row r="63" spans="1:4">
      <c r="A63" t="s">
        <v>56</v>
      </c>
      <c r="B63">
        <v>31.982481023192801</v>
      </c>
      <c r="C63">
        <v>-81.111041875059797</v>
      </c>
      <c r="D63" t="s">
        <v>240</v>
      </c>
    </row>
    <row r="64" spans="1:4">
      <c r="A64" t="s">
        <v>27</v>
      </c>
      <c r="B64">
        <v>31.982481023192801</v>
      </c>
      <c r="C64">
        <v>-81.111041875059797</v>
      </c>
      <c r="D64" t="s">
        <v>240</v>
      </c>
    </row>
    <row r="65" spans="1:4">
      <c r="A65" t="s">
        <v>33</v>
      </c>
      <c r="B65">
        <v>31.982481023192801</v>
      </c>
      <c r="C65">
        <v>-81.111041875059797</v>
      </c>
      <c r="D65" t="s">
        <v>240</v>
      </c>
    </row>
    <row r="66" spans="1:4">
      <c r="A66" t="s">
        <v>168</v>
      </c>
      <c r="B66">
        <v>31.982794384121199</v>
      </c>
      <c r="C66">
        <v>-81.112401551839596</v>
      </c>
      <c r="D66" t="s">
        <v>305</v>
      </c>
    </row>
    <row r="67" spans="1:4">
      <c r="A67" t="s">
        <v>54</v>
      </c>
      <c r="B67">
        <v>31.993115442766999</v>
      </c>
      <c r="C67">
        <v>-81.1013377418072</v>
      </c>
      <c r="D67" t="s">
        <v>251</v>
      </c>
    </row>
    <row r="68" spans="1:4">
      <c r="A68" t="s">
        <v>73</v>
      </c>
      <c r="B68">
        <v>31.993115442766999</v>
      </c>
      <c r="C68">
        <v>-81.1013377418072</v>
      </c>
      <c r="D68" t="s">
        <v>251</v>
      </c>
    </row>
    <row r="69" spans="1:4">
      <c r="A69" t="s">
        <v>150</v>
      </c>
      <c r="B69">
        <v>31.973632948035</v>
      </c>
      <c r="C69">
        <v>-81.146479215849297</v>
      </c>
      <c r="D69" t="s">
        <v>291</v>
      </c>
    </row>
    <row r="70" spans="1:4" ht="15.6">
      <c r="A70" s="14" t="s">
        <v>146</v>
      </c>
      <c r="B70">
        <v>31.976478306522999</v>
      </c>
      <c r="C70">
        <v>-81.136916906886299</v>
      </c>
      <c r="D70" t="s">
        <v>289</v>
      </c>
    </row>
    <row r="71" spans="1:4" ht="15.6">
      <c r="A71" s="14" t="s">
        <v>144</v>
      </c>
      <c r="B71">
        <v>31.976876443840698</v>
      </c>
      <c r="C71">
        <v>-81.136743986396596</v>
      </c>
      <c r="D71" t="s">
        <v>288</v>
      </c>
    </row>
    <row r="72" spans="1:4">
      <c r="A72" t="s">
        <v>153</v>
      </c>
      <c r="B72">
        <v>31.976876443840698</v>
      </c>
      <c r="C72">
        <v>-81.136743986396596</v>
      </c>
      <c r="D72" t="s">
        <v>288</v>
      </c>
    </row>
    <row r="73" spans="1:4">
      <c r="A73" t="s">
        <v>155</v>
      </c>
      <c r="B73">
        <v>31.974462257878699</v>
      </c>
      <c r="C73">
        <v>-81.139136030305593</v>
      </c>
      <c r="D73" t="s">
        <v>294</v>
      </c>
    </row>
    <row r="74" spans="1:4">
      <c r="A74" t="s">
        <v>83</v>
      </c>
      <c r="B74">
        <v>31.975590428128601</v>
      </c>
      <c r="C74">
        <v>-81.1385775065568</v>
      </c>
      <c r="D74" t="s">
        <v>259</v>
      </c>
    </row>
    <row r="75" spans="1:4">
      <c r="A75" t="s">
        <v>83</v>
      </c>
      <c r="B75">
        <v>31.97559</v>
      </c>
      <c r="C75">
        <v>-81.138599999999997</v>
      </c>
      <c r="D75" t="s">
        <v>259</v>
      </c>
    </row>
    <row r="76" spans="1:4">
      <c r="A76" t="s">
        <v>154</v>
      </c>
      <c r="B76">
        <v>31.974798978021798</v>
      </c>
      <c r="C76">
        <v>-81.143509030886904</v>
      </c>
      <c r="D76" t="s">
        <v>293</v>
      </c>
    </row>
    <row r="77" spans="1:4">
      <c r="A77" t="s">
        <v>148</v>
      </c>
      <c r="B77">
        <v>31.975000000000001</v>
      </c>
      <c r="C77">
        <v>-81.138056000000006</v>
      </c>
      <c r="D77" t="s">
        <v>281</v>
      </c>
    </row>
    <row r="78" spans="1:4" ht="15.6">
      <c r="A78" s="14" t="s">
        <v>149</v>
      </c>
      <c r="B78">
        <v>31.974690117041298</v>
      </c>
      <c r="C78">
        <v>-81.138495712850997</v>
      </c>
      <c r="D78" t="s">
        <v>259</v>
      </c>
    </row>
    <row r="79" spans="1:4">
      <c r="A79" t="s">
        <v>109</v>
      </c>
      <c r="B79">
        <v>31.971748423804598</v>
      </c>
      <c r="C79">
        <v>-81.125984676460405</v>
      </c>
      <c r="D79" t="s">
        <v>253</v>
      </c>
    </row>
    <row r="80" spans="1:4">
      <c r="A80" t="s">
        <v>59</v>
      </c>
      <c r="B80">
        <v>31.971748423804598</v>
      </c>
      <c r="C80">
        <v>-81.125984676460405</v>
      </c>
      <c r="D80" t="s">
        <v>253</v>
      </c>
    </row>
    <row r="81" spans="1:4">
      <c r="A81" t="s">
        <v>100</v>
      </c>
      <c r="B81">
        <v>31.970700000000001</v>
      </c>
      <c r="C81">
        <v>-81.114040000000003</v>
      </c>
      <c r="D81" t="s">
        <v>274</v>
      </c>
    </row>
    <row r="82" spans="1:4">
      <c r="A82" t="s">
        <v>76</v>
      </c>
      <c r="B82">
        <v>31.963846986497899</v>
      </c>
      <c r="C82">
        <v>-81.120341943777106</v>
      </c>
      <c r="D82" t="s">
        <v>257</v>
      </c>
    </row>
    <row r="83" spans="1:4">
      <c r="A83" t="s">
        <v>77</v>
      </c>
      <c r="B83">
        <v>31.963846986497899</v>
      </c>
      <c r="C83">
        <v>-81.120341943777106</v>
      </c>
      <c r="D83" t="s">
        <v>257</v>
      </c>
    </row>
    <row r="84" spans="1:4">
      <c r="A84" t="s">
        <v>48</v>
      </c>
      <c r="B84">
        <v>31.9806065034544</v>
      </c>
      <c r="C84">
        <v>-81.125530850568197</v>
      </c>
      <c r="D84" t="s">
        <v>248</v>
      </c>
    </row>
    <row r="85" spans="1:4">
      <c r="A85" t="s">
        <v>67</v>
      </c>
      <c r="B85">
        <v>31.9806065034544</v>
      </c>
      <c r="C85">
        <v>-81.125530850568197</v>
      </c>
      <c r="D85" t="s">
        <v>248</v>
      </c>
    </row>
    <row r="86" spans="1:4">
      <c r="A86" t="s">
        <v>68</v>
      </c>
      <c r="B86">
        <v>31.9806065034544</v>
      </c>
      <c r="C86">
        <v>-81.125530850568197</v>
      </c>
      <c r="D86" t="s">
        <v>248</v>
      </c>
    </row>
    <row r="87" spans="1:4">
      <c r="A87" t="s">
        <v>69</v>
      </c>
      <c r="B87">
        <v>31.9806065034544</v>
      </c>
      <c r="C87">
        <v>-81.125530850568197</v>
      </c>
      <c r="D87" t="s">
        <v>248</v>
      </c>
    </row>
    <row r="88" spans="1:4">
      <c r="A88" t="s">
        <v>37</v>
      </c>
      <c r="B88">
        <v>31.984981640563198</v>
      </c>
      <c r="C88">
        <v>-81.136930039878095</v>
      </c>
      <c r="D88" t="s">
        <v>247</v>
      </c>
    </row>
    <row r="89" spans="1:4">
      <c r="A89" t="s">
        <v>43</v>
      </c>
      <c r="B89">
        <v>31.984981640563198</v>
      </c>
      <c r="C89">
        <v>-81.136930039878095</v>
      </c>
      <c r="D89" t="s">
        <v>247</v>
      </c>
    </row>
    <row r="90" spans="1:4">
      <c r="A90" t="s">
        <v>44</v>
      </c>
      <c r="B90">
        <v>31.984981640563198</v>
      </c>
      <c r="C90">
        <v>-81.136930039878095</v>
      </c>
      <c r="D90" t="s">
        <v>247</v>
      </c>
    </row>
    <row r="91" spans="1:4">
      <c r="A91" t="s">
        <v>34</v>
      </c>
      <c r="B91">
        <v>31.9901311686728</v>
      </c>
      <c r="C91">
        <v>-81.144630742012893</v>
      </c>
      <c r="D91" t="s">
        <v>244</v>
      </c>
    </row>
    <row r="92" spans="1:4">
      <c r="A92" t="s">
        <v>57</v>
      </c>
      <c r="B92">
        <v>31.984280910253801</v>
      </c>
      <c r="C92">
        <v>-81.129864906139403</v>
      </c>
      <c r="D92" t="s">
        <v>245</v>
      </c>
    </row>
    <row r="93" spans="1:4">
      <c r="A93" t="s">
        <v>58</v>
      </c>
      <c r="B93">
        <v>31.984280910253801</v>
      </c>
      <c r="C93">
        <v>-81.129864906139403</v>
      </c>
      <c r="D93" t="s">
        <v>245</v>
      </c>
    </row>
    <row r="94" spans="1:4">
      <c r="A94" t="s">
        <v>42</v>
      </c>
      <c r="B94">
        <v>31.984280910253801</v>
      </c>
      <c r="C94">
        <v>-81.129864906139403</v>
      </c>
      <c r="D94" t="s">
        <v>245</v>
      </c>
    </row>
    <row r="95" spans="1:4">
      <c r="A95" t="s">
        <v>337</v>
      </c>
      <c r="B95">
        <v>31.975879410000001</v>
      </c>
      <c r="C95">
        <v>-81.132668210000006</v>
      </c>
      <c r="D95" t="s">
        <v>245</v>
      </c>
    </row>
    <row r="96" spans="1:4">
      <c r="A96" s="18" t="s">
        <v>35</v>
      </c>
      <c r="B96">
        <v>31.975612360833299</v>
      </c>
      <c r="C96">
        <v>-81.131748895475994</v>
      </c>
      <c r="D96" t="s">
        <v>245</v>
      </c>
    </row>
    <row r="97" spans="1:4">
      <c r="A97" t="s">
        <v>101</v>
      </c>
      <c r="B97">
        <v>31.948650000000001</v>
      </c>
      <c r="C97">
        <v>-81.134820000000005</v>
      </c>
    </row>
    <row r="98" spans="1:4">
      <c r="A98" t="s">
        <v>102</v>
      </c>
      <c r="B98">
        <v>31.920480000000001</v>
      </c>
      <c r="C98">
        <v>-81.109859999999998</v>
      </c>
    </row>
    <row r="99" spans="1:4">
      <c r="A99" t="s">
        <v>74</v>
      </c>
      <c r="B99">
        <v>31.964633593941102</v>
      </c>
      <c r="C99">
        <v>-81.135533939742899</v>
      </c>
      <c r="D99" t="s">
        <v>255</v>
      </c>
    </row>
    <row r="100" spans="1:4">
      <c r="A100" t="s">
        <v>75</v>
      </c>
      <c r="B100">
        <v>31.965998805129299</v>
      </c>
      <c r="C100">
        <v>-81.134277619450003</v>
      </c>
      <c r="D100" t="s">
        <v>256</v>
      </c>
    </row>
    <row r="101" spans="1:4" ht="15.6">
      <c r="A101" s="14" t="s">
        <v>137</v>
      </c>
      <c r="B101">
        <v>32.041417920000001</v>
      </c>
      <c r="C101">
        <v>-81.07147123</v>
      </c>
    </row>
    <row r="102" spans="1:4">
      <c r="A102" t="s">
        <v>184</v>
      </c>
      <c r="B102">
        <v>31.9806065034544</v>
      </c>
      <c r="C102">
        <v>-81.125530850568197</v>
      </c>
      <c r="D102" t="s">
        <v>248</v>
      </c>
    </row>
    <row r="103" spans="1:4">
      <c r="A103" t="s">
        <v>184</v>
      </c>
      <c r="B103">
        <v>31.9806065034544</v>
      </c>
      <c r="C103">
        <v>-81.125530850568197</v>
      </c>
      <c r="D103" t="s">
        <v>248</v>
      </c>
    </row>
    <row r="104" spans="1:4">
      <c r="A104" t="s">
        <v>184</v>
      </c>
      <c r="B104">
        <v>31.9806065034544</v>
      </c>
      <c r="C104">
        <v>-81.125530850568197</v>
      </c>
      <c r="D104" t="s">
        <v>248</v>
      </c>
    </row>
    <row r="105" spans="1:4">
      <c r="A105" t="s">
        <v>188</v>
      </c>
      <c r="B105">
        <v>31.984981640563198</v>
      </c>
      <c r="C105">
        <v>-81.136930039878095</v>
      </c>
      <c r="D105" t="s">
        <v>247</v>
      </c>
    </row>
    <row r="106" spans="1:4">
      <c r="A106" t="s">
        <v>188</v>
      </c>
      <c r="B106">
        <v>31.984981640563198</v>
      </c>
      <c r="C106">
        <v>-81.136930039878095</v>
      </c>
      <c r="D106" t="s">
        <v>247</v>
      </c>
    </row>
    <row r="107" spans="1:4">
      <c r="A107" t="s">
        <v>189</v>
      </c>
      <c r="B107">
        <v>32.022467169999999</v>
      </c>
      <c r="C107">
        <v>-81.107550549999999</v>
      </c>
      <c r="D107" t="s">
        <v>306</v>
      </c>
    </row>
    <row r="108" spans="1:4">
      <c r="A108" t="s">
        <v>189</v>
      </c>
      <c r="B108">
        <v>32.022467169999999</v>
      </c>
      <c r="C108">
        <v>-81.107550549999999</v>
      </c>
      <c r="D108" t="s">
        <v>306</v>
      </c>
    </row>
    <row r="109" spans="1:4">
      <c r="A109" t="s">
        <v>190</v>
      </c>
      <c r="B109">
        <v>32.018421050000001</v>
      </c>
      <c r="C109">
        <v>-81.104389830000002</v>
      </c>
      <c r="D109" t="s">
        <v>277</v>
      </c>
    </row>
    <row r="110" spans="1:4">
      <c r="A110" t="s">
        <v>190</v>
      </c>
      <c r="B110">
        <v>32.018421050000001</v>
      </c>
      <c r="C110">
        <v>-81.104389830000002</v>
      </c>
      <c r="D110" t="s">
        <v>277</v>
      </c>
    </row>
    <row r="111" spans="1:4">
      <c r="A111" t="s">
        <v>191</v>
      </c>
      <c r="B111">
        <v>32.01576103</v>
      </c>
      <c r="C111">
        <v>-81.09773457</v>
      </c>
      <c r="D111" t="s">
        <v>307</v>
      </c>
    </row>
    <row r="112" spans="1:4">
      <c r="A112" t="s">
        <v>191</v>
      </c>
      <c r="B112">
        <v>32.01576103</v>
      </c>
      <c r="C112">
        <v>-81.09773457</v>
      </c>
      <c r="D112" t="s">
        <v>307</v>
      </c>
    </row>
    <row r="113" spans="1:4">
      <c r="A113" t="s">
        <v>192</v>
      </c>
      <c r="B113">
        <v>32.011342599999999</v>
      </c>
      <c r="C113">
        <v>-81.089027220000006</v>
      </c>
      <c r="D113" t="s">
        <v>308</v>
      </c>
    </row>
    <row r="114" spans="1:4">
      <c r="A114" t="s">
        <v>192</v>
      </c>
      <c r="B114">
        <v>32.011342599999999</v>
      </c>
      <c r="C114">
        <v>-81.089027220000006</v>
      </c>
      <c r="D114" t="s">
        <v>308</v>
      </c>
    </row>
    <row r="115" spans="1:4">
      <c r="A115" t="s">
        <v>193</v>
      </c>
      <c r="B115">
        <v>31.975612360833299</v>
      </c>
      <c r="C115">
        <v>-81.131748895475994</v>
      </c>
      <c r="D115" t="s">
        <v>245</v>
      </c>
    </row>
    <row r="116" spans="1:4">
      <c r="A116" t="s">
        <v>193</v>
      </c>
      <c r="B116">
        <v>31.975612360833299</v>
      </c>
      <c r="C116">
        <v>-81.131748895475994</v>
      </c>
      <c r="D116" t="s">
        <v>245</v>
      </c>
    </row>
    <row r="117" spans="1:4">
      <c r="A117" t="s">
        <v>194</v>
      </c>
      <c r="B117">
        <v>31.9901311686728</v>
      </c>
      <c r="C117">
        <v>-81.144630742012893</v>
      </c>
      <c r="D117" t="s">
        <v>244</v>
      </c>
    </row>
    <row r="118" spans="1:4">
      <c r="A118" t="s">
        <v>194</v>
      </c>
      <c r="B118">
        <v>31.9901311686728</v>
      </c>
      <c r="C118">
        <v>-81.144630742012893</v>
      </c>
      <c r="D118" t="s">
        <v>244</v>
      </c>
    </row>
    <row r="119" spans="1:4">
      <c r="A119" t="s">
        <v>104</v>
      </c>
      <c r="B119">
        <v>31.9708405741472</v>
      </c>
      <c r="C119">
        <v>-81.146963696471602</v>
      </c>
      <c r="D119" t="s">
        <v>276</v>
      </c>
    </row>
    <row r="120" spans="1:4">
      <c r="A120" t="s">
        <v>55</v>
      </c>
      <c r="B120">
        <v>31.989723503048602</v>
      </c>
      <c r="C120">
        <v>-81.1030110488188</v>
      </c>
      <c r="D120" t="s">
        <v>252</v>
      </c>
    </row>
    <row r="121" spans="1:4">
      <c r="A121" s="28" t="s">
        <v>64</v>
      </c>
      <c r="B121">
        <v>31.9867850198948</v>
      </c>
      <c r="C121">
        <v>-81.116596661316706</v>
      </c>
      <c r="D121" t="s">
        <v>249</v>
      </c>
    </row>
    <row r="122" spans="1:4">
      <c r="A122" t="s">
        <v>213</v>
      </c>
      <c r="B122">
        <v>32.030715045000001</v>
      </c>
      <c r="C122">
        <v>-81.084935938000001</v>
      </c>
      <c r="D122" t="s">
        <v>322</v>
      </c>
    </row>
    <row r="123" spans="1:4">
      <c r="A123" t="s">
        <v>211</v>
      </c>
      <c r="B123">
        <v>32.033378452000001</v>
      </c>
      <c r="C123">
        <v>-81.084812162999995</v>
      </c>
      <c r="D123" t="s">
        <v>321</v>
      </c>
    </row>
    <row r="124" spans="1:4">
      <c r="A124" t="s">
        <v>209</v>
      </c>
      <c r="B124">
        <v>32.034560947999999</v>
      </c>
      <c r="C124">
        <v>-81.084162074999995</v>
      </c>
      <c r="D124" t="s">
        <v>319</v>
      </c>
    </row>
    <row r="125" spans="1:4">
      <c r="A125" t="s">
        <v>208</v>
      </c>
      <c r="B125">
        <v>32.035053650000002</v>
      </c>
      <c r="C125">
        <v>-81.083692807000006</v>
      </c>
      <c r="D125" t="s">
        <v>318</v>
      </c>
    </row>
    <row r="126" spans="1:4">
      <c r="A126" t="s">
        <v>206</v>
      </c>
      <c r="B126">
        <v>32.036491593999997</v>
      </c>
      <c r="C126">
        <v>-81.080029068000002</v>
      </c>
      <c r="D126" t="s">
        <v>317</v>
      </c>
    </row>
    <row r="127" spans="1:4">
      <c r="A127" t="s">
        <v>204</v>
      </c>
      <c r="B127">
        <v>32.036841953</v>
      </c>
      <c r="C127">
        <v>-81.078427528000006</v>
      </c>
      <c r="D127" t="s">
        <v>315</v>
      </c>
    </row>
    <row r="128" spans="1:4">
      <c r="A128" t="s">
        <v>203</v>
      </c>
      <c r="B128">
        <v>32.03751347</v>
      </c>
      <c r="C128">
        <v>-81.077140267999994</v>
      </c>
      <c r="D128" t="s">
        <v>314</v>
      </c>
    </row>
    <row r="129" spans="1:4">
      <c r="A129" t="s">
        <v>201</v>
      </c>
      <c r="B129">
        <v>32.039106478000001</v>
      </c>
      <c r="C129">
        <v>-81.074503323000002</v>
      </c>
      <c r="D129" t="s">
        <v>313</v>
      </c>
    </row>
    <row r="130" spans="1:4">
      <c r="A130" t="s">
        <v>200</v>
      </c>
      <c r="B130">
        <v>32.041110015999998</v>
      </c>
      <c r="C130">
        <v>-81.071549945000001</v>
      </c>
      <c r="D130" t="s">
        <v>312</v>
      </c>
    </row>
    <row r="131" spans="1:4">
      <c r="A131" t="s">
        <v>199</v>
      </c>
      <c r="B131">
        <v>32.044240229000003</v>
      </c>
      <c r="C131">
        <v>-81.070184115999993</v>
      </c>
      <c r="D131" t="s">
        <v>311</v>
      </c>
    </row>
    <row r="132" spans="1:4">
      <c r="A132" t="s">
        <v>195</v>
      </c>
      <c r="B132">
        <v>32.047441493000001</v>
      </c>
      <c r="C132">
        <v>-81.069024936000005</v>
      </c>
      <c r="D132" t="s">
        <v>309</v>
      </c>
    </row>
    <row r="133" spans="1:4">
      <c r="A133" t="s">
        <v>198</v>
      </c>
      <c r="B133">
        <v>32.049596285</v>
      </c>
      <c r="C133">
        <v>-81.069334912000002</v>
      </c>
      <c r="D133" t="s">
        <v>310</v>
      </c>
    </row>
    <row r="134" spans="1:4">
      <c r="A134" t="s">
        <v>214</v>
      </c>
      <c r="B134">
        <v>32.030732381</v>
      </c>
      <c r="C134">
        <v>-81.085236226999996</v>
      </c>
      <c r="D134" t="s">
        <v>279</v>
      </c>
    </row>
    <row r="135" spans="1:4">
      <c r="A135" t="s">
        <v>212</v>
      </c>
      <c r="B135">
        <v>32.034615692000003</v>
      </c>
      <c r="C135">
        <v>-81.084523712999996</v>
      </c>
      <c r="D135" t="s">
        <v>285</v>
      </c>
    </row>
    <row r="136" spans="1:4">
      <c r="A136" t="s">
        <v>210</v>
      </c>
      <c r="B136">
        <v>32.035217883000001</v>
      </c>
      <c r="C136">
        <v>-81.084144854000002</v>
      </c>
      <c r="D136" t="s">
        <v>320</v>
      </c>
    </row>
    <row r="137" spans="1:4">
      <c r="A137" t="s">
        <v>207</v>
      </c>
      <c r="B137">
        <v>32.035411312999997</v>
      </c>
      <c r="C137">
        <v>-81.084063055000001</v>
      </c>
      <c r="D137" t="s">
        <v>283</v>
      </c>
    </row>
    <row r="138" spans="1:4">
      <c r="A138" t="s">
        <v>205</v>
      </c>
      <c r="B138">
        <v>32.038790798000001</v>
      </c>
      <c r="C138">
        <v>-81.075439708000005</v>
      </c>
      <c r="D138" t="s">
        <v>316</v>
      </c>
    </row>
    <row r="139" spans="1:4">
      <c r="A139" t="s">
        <v>202</v>
      </c>
      <c r="B139">
        <v>32.040878280000001</v>
      </c>
      <c r="C139">
        <v>-81.073149333000003</v>
      </c>
      <c r="D139" t="s">
        <v>282</v>
      </c>
    </row>
    <row r="140" spans="1:4">
      <c r="A140" t="s">
        <v>221</v>
      </c>
      <c r="B140">
        <v>31.984280910253801</v>
      </c>
      <c r="C140">
        <v>-81.129864906139403</v>
      </c>
      <c r="D140" t="s">
        <v>245</v>
      </c>
    </row>
  </sheetData>
  <autoFilter ref="A1:D1" xr:uid="{6246D3F0-56F5-4C74-9D10-BD5F14744F28}">
    <sortState xmlns:xlrd2="http://schemas.microsoft.com/office/spreadsheetml/2017/richdata2" ref="A2:D102">
      <sortCondition ref="D1"/>
    </sortState>
  </autoFilter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8FAC12-2066-4D8F-A5EB-AC78189470E0}">
  <dimension ref="A1:E3817"/>
  <sheetViews>
    <sheetView topLeftCell="A741" workbookViewId="0">
      <selection activeCell="D738" sqref="D738"/>
    </sheetView>
  </sheetViews>
  <sheetFormatPr defaultRowHeight="14.45"/>
  <cols>
    <col min="1" max="1" width="10.5703125" bestFit="1" customWidth="1"/>
    <col min="4" max="4" width="10.5703125" bestFit="1" customWidth="1"/>
  </cols>
  <sheetData>
    <row r="1" spans="1:5">
      <c r="A1" t="s">
        <v>338</v>
      </c>
      <c r="B1" t="s">
        <v>339</v>
      </c>
    </row>
    <row r="2" spans="1:5">
      <c r="A2" s="1">
        <v>40909</v>
      </c>
      <c r="B2">
        <v>0.02</v>
      </c>
      <c r="D2" s="1">
        <v>40919</v>
      </c>
      <c r="E2">
        <v>0.41</v>
      </c>
    </row>
    <row r="3" spans="1:5">
      <c r="A3" s="1">
        <v>40910</v>
      </c>
      <c r="B3">
        <v>0</v>
      </c>
      <c r="D3" s="1">
        <v>40929</v>
      </c>
      <c r="E3">
        <v>0.8</v>
      </c>
    </row>
    <row r="4" spans="1:5">
      <c r="A4" s="1">
        <v>40911</v>
      </c>
      <c r="B4">
        <v>0</v>
      </c>
      <c r="D4" s="1">
        <v>40935</v>
      </c>
      <c r="E4">
        <v>0.17</v>
      </c>
    </row>
    <row r="5" spans="1:5">
      <c r="A5" s="1">
        <v>40912</v>
      </c>
      <c r="B5">
        <v>0</v>
      </c>
      <c r="D5" s="1">
        <v>40953</v>
      </c>
      <c r="E5">
        <v>0.15</v>
      </c>
    </row>
    <row r="6" spans="1:5">
      <c r="A6" s="1">
        <v>40913</v>
      </c>
      <c r="B6">
        <v>0</v>
      </c>
      <c r="D6" s="1">
        <v>40957</v>
      </c>
      <c r="E6">
        <v>0.39</v>
      </c>
    </row>
    <row r="7" spans="1:5">
      <c r="A7" s="1">
        <v>40914</v>
      </c>
      <c r="B7">
        <v>0</v>
      </c>
      <c r="D7" s="1">
        <v>40958</v>
      </c>
      <c r="E7">
        <v>1.29</v>
      </c>
    </row>
    <row r="8" spans="1:5">
      <c r="A8" s="1">
        <v>40915</v>
      </c>
      <c r="B8">
        <v>0</v>
      </c>
      <c r="D8" s="1">
        <v>40963</v>
      </c>
      <c r="E8">
        <v>0.16</v>
      </c>
    </row>
    <row r="9" spans="1:5">
      <c r="A9" s="1">
        <v>40916</v>
      </c>
      <c r="B9">
        <v>0</v>
      </c>
      <c r="D9" s="1">
        <v>40966</v>
      </c>
      <c r="E9">
        <v>0.66</v>
      </c>
    </row>
    <row r="10" spans="1:5">
      <c r="A10" s="1">
        <v>40917</v>
      </c>
      <c r="B10">
        <v>0</v>
      </c>
      <c r="D10" s="1">
        <v>40971</v>
      </c>
      <c r="E10">
        <v>2.12</v>
      </c>
    </row>
    <row r="11" spans="1:5">
      <c r="A11" s="1">
        <v>40918</v>
      </c>
      <c r="B11">
        <v>0</v>
      </c>
      <c r="D11" s="1">
        <v>40972</v>
      </c>
      <c r="E11">
        <v>1.1000000000000001</v>
      </c>
    </row>
    <row r="12" spans="1:5">
      <c r="A12" s="1">
        <v>40919</v>
      </c>
      <c r="B12">
        <v>0.41</v>
      </c>
      <c r="D12" s="1">
        <v>40991</v>
      </c>
      <c r="E12">
        <v>0.53</v>
      </c>
    </row>
    <row r="13" spans="1:5">
      <c r="A13" s="1">
        <v>40920</v>
      </c>
      <c r="B13">
        <v>0</v>
      </c>
      <c r="D13" s="1">
        <v>40992</v>
      </c>
      <c r="E13">
        <v>0.13</v>
      </c>
    </row>
    <row r="14" spans="1:5">
      <c r="A14" s="1">
        <v>40921</v>
      </c>
      <c r="B14">
        <v>0</v>
      </c>
      <c r="D14" s="1">
        <v>40999</v>
      </c>
      <c r="E14">
        <v>0.52</v>
      </c>
    </row>
    <row r="15" spans="1:5">
      <c r="A15" s="1">
        <v>40922</v>
      </c>
      <c r="B15">
        <v>0</v>
      </c>
      <c r="D15" s="1">
        <v>41004</v>
      </c>
      <c r="E15">
        <v>0.2</v>
      </c>
    </row>
    <row r="16" spans="1:5">
      <c r="A16" s="1">
        <v>40923</v>
      </c>
      <c r="B16">
        <v>0</v>
      </c>
      <c r="D16" s="1">
        <v>41021</v>
      </c>
      <c r="E16">
        <v>0.19</v>
      </c>
    </row>
    <row r="17" spans="1:5">
      <c r="A17" s="1">
        <v>40924</v>
      </c>
      <c r="B17">
        <v>0</v>
      </c>
      <c r="D17" s="1">
        <v>41036</v>
      </c>
      <c r="E17">
        <v>1.74</v>
      </c>
    </row>
    <row r="18" spans="1:5">
      <c r="A18" s="1">
        <v>40925</v>
      </c>
      <c r="B18">
        <v>0</v>
      </c>
      <c r="D18" s="1">
        <v>41037</v>
      </c>
      <c r="E18">
        <v>0.61</v>
      </c>
    </row>
    <row r="19" spans="1:5">
      <c r="A19" s="1">
        <v>40926</v>
      </c>
      <c r="B19">
        <v>0.03</v>
      </c>
      <c r="D19" s="1">
        <v>41038</v>
      </c>
      <c r="E19">
        <v>0.14000000000000001</v>
      </c>
    </row>
    <row r="20" spans="1:5">
      <c r="A20" s="1">
        <v>40927</v>
      </c>
      <c r="B20">
        <v>0</v>
      </c>
      <c r="D20" s="1">
        <v>41043</v>
      </c>
      <c r="E20">
        <v>0.52</v>
      </c>
    </row>
    <row r="21" spans="1:5">
      <c r="A21" s="1">
        <v>40928</v>
      </c>
      <c r="B21">
        <v>0</v>
      </c>
      <c r="D21" s="1">
        <v>41044</v>
      </c>
      <c r="E21">
        <v>0.34</v>
      </c>
    </row>
    <row r="22" spans="1:5">
      <c r="A22" s="1">
        <v>40929</v>
      </c>
      <c r="B22">
        <v>0.8</v>
      </c>
      <c r="D22" s="1">
        <v>41046</v>
      </c>
      <c r="E22">
        <v>1.44</v>
      </c>
    </row>
    <row r="23" spans="1:5">
      <c r="A23" s="1">
        <v>40930</v>
      </c>
      <c r="B23">
        <v>0.02</v>
      </c>
      <c r="D23" s="1">
        <v>41051</v>
      </c>
      <c r="E23">
        <v>0.16</v>
      </c>
    </row>
    <row r="24" spans="1:5">
      <c r="A24" s="1">
        <v>40931</v>
      </c>
      <c r="B24">
        <v>0</v>
      </c>
      <c r="D24" s="1">
        <v>41056</v>
      </c>
      <c r="E24">
        <v>0.17</v>
      </c>
    </row>
    <row r="25" spans="1:5">
      <c r="A25" s="1">
        <v>40932</v>
      </c>
      <c r="B25">
        <v>0</v>
      </c>
      <c r="D25" s="1">
        <v>41058</v>
      </c>
      <c r="E25">
        <v>0.83</v>
      </c>
    </row>
    <row r="26" spans="1:5">
      <c r="A26" s="1">
        <v>40933</v>
      </c>
      <c r="B26">
        <v>0</v>
      </c>
      <c r="D26" s="1">
        <v>41059</v>
      </c>
      <c r="E26">
        <v>0.14000000000000001</v>
      </c>
    </row>
    <row r="27" spans="1:5">
      <c r="A27" s="1">
        <v>40934</v>
      </c>
      <c r="B27">
        <v>0</v>
      </c>
      <c r="D27" s="1">
        <v>41060</v>
      </c>
      <c r="E27">
        <v>1.33</v>
      </c>
    </row>
    <row r="28" spans="1:5">
      <c r="A28" s="1">
        <v>40935</v>
      </c>
      <c r="B28">
        <v>0.17</v>
      </c>
      <c r="D28" s="1">
        <v>41065</v>
      </c>
      <c r="E28">
        <v>0.6</v>
      </c>
    </row>
    <row r="29" spans="1:5">
      <c r="A29" s="1">
        <v>40936</v>
      </c>
      <c r="B29">
        <v>0</v>
      </c>
      <c r="D29" s="1">
        <v>41066</v>
      </c>
      <c r="E29">
        <v>0.62</v>
      </c>
    </row>
    <row r="30" spans="1:5">
      <c r="A30" s="1">
        <v>40937</v>
      </c>
      <c r="B30">
        <v>0</v>
      </c>
      <c r="D30" s="1">
        <v>41070</v>
      </c>
      <c r="E30">
        <v>0.45</v>
      </c>
    </row>
    <row r="31" spans="1:5">
      <c r="A31" s="1">
        <v>40938</v>
      </c>
      <c r="B31">
        <v>0</v>
      </c>
      <c r="D31" s="1">
        <v>41071</v>
      </c>
      <c r="E31">
        <v>1.18</v>
      </c>
    </row>
    <row r="32" spans="1:5">
      <c r="A32" s="1">
        <v>40939</v>
      </c>
      <c r="B32">
        <v>0</v>
      </c>
      <c r="D32" s="1">
        <v>41084</v>
      </c>
      <c r="E32">
        <v>0.13</v>
      </c>
    </row>
    <row r="33" spans="1:5">
      <c r="A33" s="1">
        <v>40940</v>
      </c>
      <c r="B33">
        <v>0</v>
      </c>
      <c r="D33" s="1">
        <v>41085</v>
      </c>
      <c r="E33">
        <v>0.42</v>
      </c>
    </row>
    <row r="34" spans="1:5">
      <c r="A34" s="1">
        <v>40941</v>
      </c>
      <c r="B34">
        <v>0</v>
      </c>
      <c r="D34" s="1">
        <v>41091</v>
      </c>
      <c r="E34">
        <v>0.22</v>
      </c>
    </row>
    <row r="35" spans="1:5">
      <c r="A35" s="1">
        <v>40942</v>
      </c>
      <c r="B35">
        <v>0</v>
      </c>
      <c r="D35" s="1">
        <v>41096</v>
      </c>
      <c r="E35">
        <v>0.81</v>
      </c>
    </row>
    <row r="36" spans="1:5">
      <c r="A36" s="1">
        <v>40943</v>
      </c>
      <c r="B36">
        <v>0</v>
      </c>
      <c r="D36" s="1">
        <v>41101</v>
      </c>
      <c r="E36">
        <v>0.14000000000000001</v>
      </c>
    </row>
    <row r="37" spans="1:5">
      <c r="A37" s="1">
        <v>40944</v>
      </c>
      <c r="B37">
        <v>0</v>
      </c>
      <c r="D37" s="1">
        <v>41105</v>
      </c>
      <c r="E37">
        <v>1.02</v>
      </c>
    </row>
    <row r="38" spans="1:5">
      <c r="A38" s="1">
        <v>40945</v>
      </c>
      <c r="B38">
        <v>0</v>
      </c>
      <c r="D38" s="1">
        <v>41108</v>
      </c>
      <c r="E38">
        <v>0.99</v>
      </c>
    </row>
    <row r="39" spans="1:5">
      <c r="A39" s="1">
        <v>40946</v>
      </c>
      <c r="B39">
        <v>0</v>
      </c>
      <c r="D39" s="1">
        <v>41117</v>
      </c>
      <c r="E39">
        <v>0.97</v>
      </c>
    </row>
    <row r="40" spans="1:5">
      <c r="A40" s="1">
        <v>40947</v>
      </c>
      <c r="B40">
        <v>0</v>
      </c>
      <c r="D40" s="1">
        <v>41120</v>
      </c>
      <c r="E40">
        <v>1.67</v>
      </c>
    </row>
    <row r="41" spans="1:5">
      <c r="A41" s="1">
        <v>40948</v>
      </c>
      <c r="B41">
        <v>0</v>
      </c>
      <c r="D41" s="1">
        <v>41123</v>
      </c>
      <c r="E41">
        <v>0.21</v>
      </c>
    </row>
    <row r="42" spans="1:5">
      <c r="A42" s="1">
        <v>40949</v>
      </c>
      <c r="B42">
        <v>0</v>
      </c>
      <c r="D42" s="1">
        <v>41126</v>
      </c>
      <c r="E42">
        <v>0.38</v>
      </c>
    </row>
    <row r="43" spans="1:5">
      <c r="A43" s="1">
        <v>40950</v>
      </c>
      <c r="B43">
        <v>0</v>
      </c>
      <c r="D43" s="1">
        <v>41127</v>
      </c>
      <c r="E43">
        <v>0.69</v>
      </c>
    </row>
    <row r="44" spans="1:5">
      <c r="A44" s="1">
        <v>40951</v>
      </c>
      <c r="B44">
        <v>0</v>
      </c>
      <c r="D44" s="1">
        <v>41128</v>
      </c>
      <c r="E44">
        <v>1.26</v>
      </c>
    </row>
    <row r="45" spans="1:5">
      <c r="A45" s="1">
        <v>40952</v>
      </c>
      <c r="B45">
        <v>0</v>
      </c>
      <c r="D45" s="1">
        <v>41129</v>
      </c>
      <c r="E45">
        <v>0.31</v>
      </c>
    </row>
    <row r="46" spans="1:5">
      <c r="A46" s="1">
        <v>40953</v>
      </c>
      <c r="B46">
        <v>0.15</v>
      </c>
      <c r="D46" s="1">
        <v>41130</v>
      </c>
      <c r="E46">
        <v>0.51</v>
      </c>
    </row>
    <row r="47" spans="1:5">
      <c r="A47" s="1">
        <v>40954</v>
      </c>
      <c r="B47">
        <v>0</v>
      </c>
      <c r="D47" s="1">
        <v>41132</v>
      </c>
      <c r="E47">
        <v>0.13</v>
      </c>
    </row>
    <row r="48" spans="1:5">
      <c r="A48" s="1">
        <v>40955</v>
      </c>
      <c r="B48">
        <v>0</v>
      </c>
      <c r="D48" s="1">
        <v>41137</v>
      </c>
      <c r="E48">
        <v>0.91</v>
      </c>
    </row>
    <row r="49" spans="1:5">
      <c r="A49" s="1">
        <v>40956</v>
      </c>
      <c r="B49">
        <v>0</v>
      </c>
      <c r="D49" s="1">
        <v>41138</v>
      </c>
      <c r="E49">
        <v>0.11</v>
      </c>
    </row>
    <row r="50" spans="1:5">
      <c r="A50" s="1">
        <v>40957</v>
      </c>
      <c r="B50">
        <v>0.39</v>
      </c>
      <c r="D50" s="1">
        <v>41140</v>
      </c>
      <c r="E50">
        <v>0.38</v>
      </c>
    </row>
    <row r="51" spans="1:5">
      <c r="A51" s="1">
        <v>40958</v>
      </c>
      <c r="B51">
        <v>1.29</v>
      </c>
      <c r="D51" s="1">
        <v>41144</v>
      </c>
      <c r="E51">
        <v>0.32</v>
      </c>
    </row>
    <row r="52" spans="1:5">
      <c r="A52" s="1">
        <v>40959</v>
      </c>
      <c r="B52">
        <v>0</v>
      </c>
      <c r="D52" s="1">
        <v>41148</v>
      </c>
      <c r="E52">
        <v>0.93</v>
      </c>
    </row>
    <row r="53" spans="1:5">
      <c r="A53" s="1">
        <v>40960</v>
      </c>
      <c r="B53">
        <v>0</v>
      </c>
      <c r="D53" s="1">
        <v>41149</v>
      </c>
      <c r="E53">
        <v>0.67</v>
      </c>
    </row>
    <row r="54" spans="1:5">
      <c r="A54" s="1">
        <v>40961</v>
      </c>
      <c r="B54">
        <v>0</v>
      </c>
      <c r="D54" s="1">
        <v>41150</v>
      </c>
      <c r="E54">
        <v>0.39</v>
      </c>
    </row>
    <row r="55" spans="1:5">
      <c r="A55" s="1">
        <v>40962</v>
      </c>
      <c r="B55">
        <v>0</v>
      </c>
      <c r="D55" s="1">
        <v>41151</v>
      </c>
      <c r="E55">
        <v>0.55000000000000004</v>
      </c>
    </row>
    <row r="56" spans="1:5">
      <c r="A56" s="1">
        <v>40963</v>
      </c>
      <c r="B56">
        <v>0.16</v>
      </c>
      <c r="D56" s="1">
        <v>41155</v>
      </c>
      <c r="E56">
        <v>0.72</v>
      </c>
    </row>
    <row r="57" spans="1:5">
      <c r="A57" s="1">
        <v>40964</v>
      </c>
      <c r="B57">
        <v>0</v>
      </c>
      <c r="D57" s="1">
        <v>41156</v>
      </c>
      <c r="E57">
        <v>0.12</v>
      </c>
    </row>
    <row r="58" spans="1:5">
      <c r="A58" s="1">
        <v>40965</v>
      </c>
      <c r="B58">
        <v>0</v>
      </c>
      <c r="D58" s="1">
        <v>41160</v>
      </c>
      <c r="E58">
        <v>0.27</v>
      </c>
    </row>
    <row r="59" spans="1:5">
      <c r="A59" s="1">
        <v>40966</v>
      </c>
      <c r="B59">
        <v>0.66</v>
      </c>
      <c r="D59" s="1">
        <v>41165</v>
      </c>
      <c r="E59">
        <v>0.28999999999999998</v>
      </c>
    </row>
    <row r="60" spans="1:5">
      <c r="A60" s="1">
        <v>40967</v>
      </c>
      <c r="B60">
        <v>0</v>
      </c>
      <c r="D60" s="1">
        <v>41182</v>
      </c>
      <c r="E60">
        <v>1.4</v>
      </c>
    </row>
    <row r="61" spans="1:5">
      <c r="A61" s="1">
        <v>40968</v>
      </c>
      <c r="B61">
        <v>0</v>
      </c>
      <c r="D61" s="1">
        <v>41185</v>
      </c>
      <c r="E61">
        <v>0.65</v>
      </c>
    </row>
    <row r="62" spans="1:5">
      <c r="A62" s="1">
        <v>40969</v>
      </c>
      <c r="B62">
        <v>0</v>
      </c>
      <c r="D62" s="1">
        <v>41190</v>
      </c>
      <c r="E62">
        <v>0.34</v>
      </c>
    </row>
    <row r="63" spans="1:5">
      <c r="A63" s="1">
        <v>40970</v>
      </c>
      <c r="B63">
        <v>0</v>
      </c>
      <c r="D63" s="1">
        <v>41201</v>
      </c>
      <c r="E63">
        <v>0.14000000000000001</v>
      </c>
    </row>
    <row r="64" spans="1:5">
      <c r="A64" s="1">
        <v>40971</v>
      </c>
      <c r="B64">
        <v>2.12</v>
      </c>
      <c r="D64" s="1">
        <v>41219</v>
      </c>
      <c r="E64">
        <v>0.12</v>
      </c>
    </row>
    <row r="65" spans="1:5">
      <c r="A65" s="1">
        <v>40972</v>
      </c>
      <c r="B65">
        <v>1.1000000000000001</v>
      </c>
      <c r="D65" s="1">
        <v>41228</v>
      </c>
      <c r="E65">
        <v>0.14000000000000001</v>
      </c>
    </row>
    <row r="66" spans="1:5">
      <c r="A66" s="1">
        <v>40973</v>
      </c>
      <c r="B66">
        <v>0</v>
      </c>
      <c r="D66" s="1">
        <v>41231</v>
      </c>
      <c r="E66">
        <v>0.1</v>
      </c>
    </row>
    <row r="67" spans="1:5">
      <c r="A67" s="1">
        <v>40974</v>
      </c>
      <c r="B67">
        <v>0</v>
      </c>
      <c r="D67" s="1">
        <v>41255</v>
      </c>
      <c r="E67">
        <v>0.33</v>
      </c>
    </row>
    <row r="68" spans="1:5">
      <c r="A68" s="1">
        <v>40975</v>
      </c>
      <c r="B68">
        <v>0</v>
      </c>
      <c r="D68" s="1">
        <v>41256</v>
      </c>
      <c r="E68">
        <v>0.11</v>
      </c>
    </row>
    <row r="69" spans="1:5">
      <c r="A69" s="1">
        <v>40976</v>
      </c>
      <c r="B69">
        <v>0</v>
      </c>
      <c r="D69" s="1">
        <v>41260</v>
      </c>
      <c r="E69">
        <v>0.24</v>
      </c>
    </row>
    <row r="70" spans="1:5">
      <c r="A70" s="1">
        <v>40977</v>
      </c>
      <c r="B70">
        <v>0.05</v>
      </c>
      <c r="D70" s="1">
        <v>41263</v>
      </c>
      <c r="E70">
        <v>0.19</v>
      </c>
    </row>
    <row r="71" spans="1:5">
      <c r="A71" s="1">
        <v>40978</v>
      </c>
      <c r="B71">
        <v>0</v>
      </c>
      <c r="D71" s="1">
        <v>41268</v>
      </c>
      <c r="E71">
        <v>0.14000000000000001</v>
      </c>
    </row>
    <row r="72" spans="1:5">
      <c r="A72" s="1">
        <v>40979</v>
      </c>
      <c r="B72">
        <v>0</v>
      </c>
      <c r="D72" s="1">
        <v>41269</v>
      </c>
      <c r="E72">
        <v>0.2</v>
      </c>
    </row>
    <row r="73" spans="1:5">
      <c r="A73" s="1">
        <v>40980</v>
      </c>
      <c r="B73">
        <v>0</v>
      </c>
      <c r="D73" s="1">
        <v>41272</v>
      </c>
      <c r="E73">
        <v>0.65</v>
      </c>
    </row>
    <row r="74" spans="1:5">
      <c r="A74" s="1">
        <v>40981</v>
      </c>
      <c r="B74">
        <v>0.09</v>
      </c>
      <c r="D74" s="1">
        <v>41277</v>
      </c>
      <c r="E74">
        <v>0.19</v>
      </c>
    </row>
    <row r="75" spans="1:5">
      <c r="A75" s="1">
        <v>40982</v>
      </c>
      <c r="B75">
        <v>0</v>
      </c>
      <c r="D75" s="1">
        <v>41304</v>
      </c>
      <c r="E75">
        <v>0.25</v>
      </c>
    </row>
    <row r="76" spans="1:5">
      <c r="A76" s="1">
        <v>40983</v>
      </c>
      <c r="B76">
        <v>0</v>
      </c>
      <c r="D76" s="1">
        <v>41312</v>
      </c>
      <c r="E76">
        <v>1.06</v>
      </c>
    </row>
    <row r="77" spans="1:5">
      <c r="A77" s="1">
        <v>40984</v>
      </c>
      <c r="B77">
        <v>0.01</v>
      </c>
      <c r="D77" s="1">
        <v>41316</v>
      </c>
      <c r="E77">
        <v>0.67</v>
      </c>
    </row>
    <row r="78" spans="1:5">
      <c r="A78" s="1">
        <v>40985</v>
      </c>
      <c r="B78">
        <v>0</v>
      </c>
      <c r="D78" s="1">
        <v>41317</v>
      </c>
      <c r="E78">
        <v>2.42</v>
      </c>
    </row>
    <row r="79" spans="1:5">
      <c r="A79" s="1">
        <v>40986</v>
      </c>
      <c r="B79">
        <v>0</v>
      </c>
      <c r="D79" s="1">
        <v>41318</v>
      </c>
      <c r="E79">
        <v>1.64</v>
      </c>
    </row>
    <row r="80" spans="1:5">
      <c r="A80" s="1">
        <v>40987</v>
      </c>
      <c r="B80">
        <v>0</v>
      </c>
      <c r="D80" s="1">
        <v>41328</v>
      </c>
      <c r="E80">
        <v>1.23</v>
      </c>
    </row>
    <row r="81" spans="1:5">
      <c r="A81" s="1">
        <v>40988</v>
      </c>
      <c r="B81">
        <v>0</v>
      </c>
      <c r="D81" s="1">
        <v>41330</v>
      </c>
      <c r="E81">
        <v>0.86</v>
      </c>
    </row>
    <row r="82" spans="1:5">
      <c r="A82" s="1">
        <v>40989</v>
      </c>
      <c r="B82">
        <v>0</v>
      </c>
      <c r="D82" s="1">
        <v>41331</v>
      </c>
      <c r="E82">
        <v>1.74</v>
      </c>
    </row>
    <row r="83" spans="1:5">
      <c r="A83" s="1">
        <v>40990</v>
      </c>
      <c r="B83">
        <v>0</v>
      </c>
      <c r="D83" s="1">
        <v>41345</v>
      </c>
      <c r="E83">
        <v>0.1</v>
      </c>
    </row>
    <row r="84" spans="1:5">
      <c r="A84" s="1">
        <v>40991</v>
      </c>
      <c r="B84">
        <v>0.53</v>
      </c>
      <c r="D84" s="1">
        <v>41351</v>
      </c>
      <c r="E84">
        <v>0.28999999999999998</v>
      </c>
    </row>
    <row r="85" spans="1:5">
      <c r="A85" s="1">
        <v>40992</v>
      </c>
      <c r="B85">
        <v>0.13</v>
      </c>
      <c r="D85" s="1">
        <v>41356</v>
      </c>
      <c r="E85">
        <v>0.2</v>
      </c>
    </row>
    <row r="86" spans="1:5">
      <c r="A86" s="1">
        <v>40993</v>
      </c>
      <c r="B86">
        <v>0</v>
      </c>
      <c r="D86" s="1">
        <v>41357</v>
      </c>
      <c r="E86">
        <v>1.35</v>
      </c>
    </row>
    <row r="87" spans="1:5">
      <c r="A87" s="1">
        <v>40994</v>
      </c>
      <c r="B87">
        <v>0</v>
      </c>
      <c r="D87" s="1">
        <v>41368</v>
      </c>
      <c r="E87">
        <v>0.3</v>
      </c>
    </row>
    <row r="88" spans="1:5">
      <c r="A88" s="1">
        <v>40995</v>
      </c>
      <c r="B88">
        <v>0</v>
      </c>
      <c r="D88" s="1">
        <v>41369</v>
      </c>
      <c r="E88">
        <v>0.51</v>
      </c>
    </row>
    <row r="89" spans="1:5">
      <c r="A89" s="1">
        <v>40996</v>
      </c>
      <c r="B89">
        <v>0</v>
      </c>
      <c r="D89" s="1">
        <v>41376</v>
      </c>
      <c r="E89">
        <v>0.14000000000000001</v>
      </c>
    </row>
    <row r="90" spans="1:5">
      <c r="A90" s="1">
        <v>40997</v>
      </c>
      <c r="B90">
        <v>0</v>
      </c>
      <c r="D90" s="1">
        <v>41378</v>
      </c>
      <c r="E90">
        <v>1.01</v>
      </c>
    </row>
    <row r="91" spans="1:5">
      <c r="A91" s="1">
        <v>40998</v>
      </c>
      <c r="B91">
        <v>0</v>
      </c>
      <c r="D91" s="1">
        <v>41383</v>
      </c>
      <c r="E91">
        <v>1.04</v>
      </c>
    </row>
    <row r="92" spans="1:5">
      <c r="A92" s="1">
        <v>40999</v>
      </c>
      <c r="B92">
        <v>0.52</v>
      </c>
      <c r="D92" s="1">
        <v>41384</v>
      </c>
      <c r="E92">
        <v>0.24</v>
      </c>
    </row>
    <row r="93" spans="1:5">
      <c r="A93" s="1">
        <v>41000</v>
      </c>
      <c r="B93">
        <v>0</v>
      </c>
      <c r="D93" s="1">
        <v>41393</v>
      </c>
      <c r="E93">
        <v>0.73</v>
      </c>
    </row>
    <row r="94" spans="1:5">
      <c r="A94" s="1">
        <v>41001</v>
      </c>
      <c r="B94">
        <v>0</v>
      </c>
      <c r="D94" s="1">
        <v>41397</v>
      </c>
      <c r="E94">
        <v>0.1</v>
      </c>
    </row>
    <row r="95" spans="1:5">
      <c r="A95" s="1">
        <v>41002</v>
      </c>
      <c r="B95">
        <v>0</v>
      </c>
      <c r="D95" s="1">
        <v>41398</v>
      </c>
      <c r="E95">
        <v>0.42</v>
      </c>
    </row>
    <row r="96" spans="1:5">
      <c r="A96" s="1">
        <v>41003</v>
      </c>
      <c r="B96">
        <v>0</v>
      </c>
      <c r="D96" s="1">
        <v>41399</v>
      </c>
      <c r="E96">
        <v>1.82</v>
      </c>
    </row>
    <row r="97" spans="1:5">
      <c r="A97" s="1">
        <v>41004</v>
      </c>
      <c r="B97">
        <v>0.2</v>
      </c>
      <c r="D97" s="1">
        <v>41412</v>
      </c>
      <c r="E97">
        <v>0.69</v>
      </c>
    </row>
    <row r="98" spans="1:5">
      <c r="A98" s="1">
        <v>41005</v>
      </c>
      <c r="B98">
        <v>0.01</v>
      </c>
      <c r="D98" s="1">
        <v>41413</v>
      </c>
      <c r="E98">
        <v>0.1</v>
      </c>
    </row>
    <row r="99" spans="1:5">
      <c r="A99" s="1">
        <v>41006</v>
      </c>
      <c r="B99">
        <v>0</v>
      </c>
      <c r="D99" s="1">
        <v>41429</v>
      </c>
      <c r="E99">
        <v>1.1599999999999999</v>
      </c>
    </row>
    <row r="100" spans="1:5">
      <c r="A100" s="1">
        <v>41007</v>
      </c>
      <c r="B100">
        <v>0</v>
      </c>
      <c r="D100" s="1">
        <v>41430</v>
      </c>
      <c r="E100">
        <v>1.4</v>
      </c>
    </row>
    <row r="101" spans="1:5">
      <c r="A101" s="1">
        <v>41008</v>
      </c>
      <c r="B101">
        <v>0</v>
      </c>
      <c r="D101" s="1">
        <v>41431</v>
      </c>
      <c r="E101">
        <v>1.66</v>
      </c>
    </row>
    <row r="102" spans="1:5">
      <c r="A102" s="1">
        <v>41009</v>
      </c>
      <c r="B102">
        <v>0</v>
      </c>
      <c r="D102" s="1">
        <v>41432</v>
      </c>
      <c r="E102">
        <v>0.32</v>
      </c>
    </row>
    <row r="103" spans="1:5">
      <c r="A103" s="1">
        <v>41010</v>
      </c>
      <c r="B103">
        <v>0</v>
      </c>
      <c r="D103" s="1">
        <v>41435</v>
      </c>
      <c r="E103">
        <v>0.31</v>
      </c>
    </row>
    <row r="104" spans="1:5">
      <c r="A104" s="1">
        <v>41011</v>
      </c>
      <c r="B104">
        <v>0</v>
      </c>
      <c r="D104" s="1">
        <v>41442</v>
      </c>
      <c r="E104">
        <v>0.32</v>
      </c>
    </row>
    <row r="105" spans="1:5">
      <c r="A105" s="1">
        <v>41012</v>
      </c>
      <c r="B105">
        <v>0</v>
      </c>
      <c r="D105" s="1">
        <v>41444</v>
      </c>
      <c r="E105">
        <v>1.3</v>
      </c>
    </row>
    <row r="106" spans="1:5">
      <c r="A106" s="1">
        <v>41013</v>
      </c>
      <c r="B106">
        <v>0</v>
      </c>
      <c r="D106" s="1">
        <v>41445</v>
      </c>
      <c r="E106">
        <v>0.25</v>
      </c>
    </row>
    <row r="107" spans="1:5">
      <c r="A107" s="1">
        <v>41014</v>
      </c>
      <c r="B107">
        <v>0</v>
      </c>
      <c r="D107" s="1">
        <v>41450</v>
      </c>
      <c r="E107">
        <v>1.01</v>
      </c>
    </row>
    <row r="108" spans="1:5">
      <c r="A108" s="1">
        <v>41015</v>
      </c>
      <c r="B108">
        <v>0</v>
      </c>
      <c r="D108" s="1">
        <v>41452</v>
      </c>
      <c r="E108">
        <v>0.13</v>
      </c>
    </row>
    <row r="109" spans="1:5">
      <c r="A109" s="1">
        <v>41016</v>
      </c>
      <c r="B109">
        <v>0</v>
      </c>
      <c r="D109" s="1">
        <v>41455</v>
      </c>
      <c r="E109">
        <v>0.3</v>
      </c>
    </row>
    <row r="110" spans="1:5">
      <c r="A110" s="1">
        <v>41017</v>
      </c>
      <c r="B110">
        <v>0</v>
      </c>
      <c r="D110" s="1">
        <v>41456</v>
      </c>
      <c r="E110">
        <v>0.23</v>
      </c>
    </row>
    <row r="111" spans="1:5">
      <c r="A111" s="1">
        <v>41018</v>
      </c>
      <c r="B111">
        <v>0.08</v>
      </c>
      <c r="D111" s="1">
        <v>41457</v>
      </c>
      <c r="E111">
        <v>1.35</v>
      </c>
    </row>
    <row r="112" spans="1:5">
      <c r="A112" s="1">
        <v>41019</v>
      </c>
      <c r="B112">
        <v>0</v>
      </c>
      <c r="D112" s="1">
        <v>41458</v>
      </c>
      <c r="E112">
        <v>0.12</v>
      </c>
    </row>
    <row r="113" spans="1:5">
      <c r="A113" s="1">
        <v>41020</v>
      </c>
      <c r="B113">
        <v>0</v>
      </c>
      <c r="D113" s="1">
        <v>41466</v>
      </c>
      <c r="E113">
        <v>1.27</v>
      </c>
    </row>
    <row r="114" spans="1:5">
      <c r="A114" s="1">
        <v>41021</v>
      </c>
      <c r="B114">
        <v>0.19</v>
      </c>
      <c r="D114" s="1">
        <v>41468</v>
      </c>
      <c r="E114">
        <v>2.5499999999999998</v>
      </c>
    </row>
    <row r="115" spans="1:5">
      <c r="A115" s="1">
        <v>41022</v>
      </c>
      <c r="B115">
        <v>0</v>
      </c>
      <c r="D115" s="1">
        <v>41469</v>
      </c>
      <c r="E115">
        <v>0.74</v>
      </c>
    </row>
    <row r="116" spans="1:5">
      <c r="A116" s="1">
        <v>41023</v>
      </c>
      <c r="B116">
        <v>0</v>
      </c>
      <c r="D116" s="1">
        <v>41474</v>
      </c>
      <c r="E116">
        <v>0.28999999999999998</v>
      </c>
    </row>
    <row r="117" spans="1:5">
      <c r="A117" s="1">
        <v>41024</v>
      </c>
      <c r="B117">
        <v>0</v>
      </c>
      <c r="D117" s="1">
        <v>41476</v>
      </c>
      <c r="E117">
        <v>0.84</v>
      </c>
    </row>
    <row r="118" spans="1:5">
      <c r="A118" s="1">
        <v>41025</v>
      </c>
      <c r="B118">
        <v>0</v>
      </c>
      <c r="D118" s="1">
        <v>41480</v>
      </c>
      <c r="E118">
        <v>0.7</v>
      </c>
    </row>
    <row r="119" spans="1:5">
      <c r="A119" s="1">
        <v>41026</v>
      </c>
      <c r="B119">
        <v>0</v>
      </c>
      <c r="D119" s="1">
        <v>41482</v>
      </c>
      <c r="E119">
        <v>0.41</v>
      </c>
    </row>
    <row r="120" spans="1:5">
      <c r="A120" s="1">
        <v>41027</v>
      </c>
      <c r="B120">
        <v>0</v>
      </c>
      <c r="D120" s="1">
        <v>41484</v>
      </c>
      <c r="E120">
        <v>0.56999999999999995</v>
      </c>
    </row>
    <row r="121" spans="1:5">
      <c r="A121" s="1">
        <v>41028</v>
      </c>
      <c r="B121">
        <v>0</v>
      </c>
      <c r="D121" s="1">
        <v>41486</v>
      </c>
      <c r="E121">
        <v>2.96</v>
      </c>
    </row>
    <row r="122" spans="1:5">
      <c r="A122" s="1">
        <v>41029</v>
      </c>
      <c r="B122">
        <v>0</v>
      </c>
      <c r="D122" s="1">
        <v>41498</v>
      </c>
      <c r="E122">
        <v>0.14000000000000001</v>
      </c>
    </row>
    <row r="123" spans="1:5">
      <c r="A123" s="1">
        <v>41030</v>
      </c>
      <c r="B123">
        <v>0</v>
      </c>
      <c r="D123" s="1">
        <v>41500</v>
      </c>
      <c r="E123">
        <v>0.8</v>
      </c>
    </row>
    <row r="124" spans="1:5">
      <c r="A124" s="1">
        <v>41031</v>
      </c>
      <c r="B124">
        <v>0</v>
      </c>
      <c r="D124" s="1">
        <v>41501</v>
      </c>
      <c r="E124">
        <v>0.96</v>
      </c>
    </row>
    <row r="125" spans="1:5">
      <c r="A125" s="1">
        <v>41032</v>
      </c>
      <c r="B125">
        <v>0</v>
      </c>
      <c r="D125" s="1">
        <v>41502</v>
      </c>
      <c r="E125">
        <v>2.48</v>
      </c>
    </row>
    <row r="126" spans="1:5">
      <c r="A126" s="1">
        <v>41033</v>
      </c>
      <c r="B126">
        <v>0</v>
      </c>
      <c r="D126" s="1">
        <v>41503</v>
      </c>
      <c r="E126">
        <v>0.92</v>
      </c>
    </row>
    <row r="127" spans="1:5">
      <c r="A127" s="1">
        <v>41034</v>
      </c>
      <c r="B127">
        <v>0</v>
      </c>
      <c r="D127" s="1">
        <v>41505</v>
      </c>
      <c r="E127">
        <v>0.19</v>
      </c>
    </row>
    <row r="128" spans="1:5">
      <c r="A128" s="1">
        <v>41035</v>
      </c>
      <c r="B128">
        <v>0</v>
      </c>
      <c r="D128" s="1">
        <v>41507</v>
      </c>
      <c r="E128">
        <v>0.31</v>
      </c>
    </row>
    <row r="129" spans="1:5">
      <c r="A129" s="1">
        <v>41036</v>
      </c>
      <c r="B129">
        <v>1.74</v>
      </c>
      <c r="D129" s="1">
        <v>41508</v>
      </c>
      <c r="E129">
        <v>1.0900000000000001</v>
      </c>
    </row>
    <row r="130" spans="1:5">
      <c r="A130" s="1">
        <v>41037</v>
      </c>
      <c r="B130">
        <v>0.61</v>
      </c>
      <c r="D130" s="1">
        <v>41519</v>
      </c>
      <c r="E130">
        <v>0.28999999999999998</v>
      </c>
    </row>
    <row r="131" spans="1:5">
      <c r="A131" s="1">
        <v>41038</v>
      </c>
      <c r="B131">
        <v>0.14000000000000001</v>
      </c>
      <c r="D131" s="1">
        <v>41521</v>
      </c>
      <c r="E131">
        <v>0.24</v>
      </c>
    </row>
    <row r="132" spans="1:5">
      <c r="A132" s="1">
        <v>41039</v>
      </c>
      <c r="B132">
        <v>0</v>
      </c>
      <c r="D132" s="1">
        <v>41533</v>
      </c>
      <c r="E132">
        <v>0.28000000000000003</v>
      </c>
    </row>
    <row r="133" spans="1:5">
      <c r="A133" s="1">
        <v>41040</v>
      </c>
      <c r="B133">
        <v>0</v>
      </c>
      <c r="D133" s="1">
        <v>41538</v>
      </c>
      <c r="E133">
        <v>0.15</v>
      </c>
    </row>
    <row r="134" spans="1:5">
      <c r="A134" s="1">
        <v>41041</v>
      </c>
      <c r="B134">
        <v>0</v>
      </c>
      <c r="D134" s="1">
        <v>41539</v>
      </c>
      <c r="E134">
        <v>0.14000000000000001</v>
      </c>
    </row>
    <row r="135" spans="1:5">
      <c r="A135" s="1">
        <v>41042</v>
      </c>
      <c r="B135">
        <v>0.01</v>
      </c>
      <c r="D135" s="1">
        <v>41542</v>
      </c>
      <c r="E135">
        <v>0.61</v>
      </c>
    </row>
    <row r="136" spans="1:5">
      <c r="A136" s="1">
        <v>41043</v>
      </c>
      <c r="B136">
        <v>0.52</v>
      </c>
      <c r="D136" s="1">
        <v>41566</v>
      </c>
      <c r="E136">
        <v>0.11</v>
      </c>
    </row>
    <row r="137" spans="1:5">
      <c r="A137" s="1">
        <v>41044</v>
      </c>
      <c r="B137">
        <v>0.34</v>
      </c>
      <c r="D137" s="1">
        <v>41579</v>
      </c>
      <c r="E137">
        <v>0.94</v>
      </c>
    </row>
    <row r="138" spans="1:5">
      <c r="A138" s="1">
        <v>41045</v>
      </c>
      <c r="B138">
        <v>0</v>
      </c>
      <c r="D138" s="1">
        <v>41593</v>
      </c>
      <c r="E138">
        <v>0.11</v>
      </c>
    </row>
    <row r="139" spans="1:5">
      <c r="A139" s="1">
        <v>41046</v>
      </c>
      <c r="B139">
        <v>1.44</v>
      </c>
      <c r="D139" s="1">
        <v>41604</v>
      </c>
      <c r="E139">
        <v>1.25</v>
      </c>
    </row>
    <row r="140" spans="1:5">
      <c r="A140" s="1">
        <v>41047</v>
      </c>
      <c r="B140">
        <v>0</v>
      </c>
      <c r="D140" s="1">
        <v>41615</v>
      </c>
      <c r="E140">
        <v>0.47</v>
      </c>
    </row>
    <row r="141" spans="1:5">
      <c r="A141" s="1">
        <v>41048</v>
      </c>
      <c r="B141">
        <v>0</v>
      </c>
      <c r="D141" s="1">
        <v>41618</v>
      </c>
      <c r="E141">
        <v>0.1</v>
      </c>
    </row>
    <row r="142" spans="1:5">
      <c r="A142" s="1">
        <v>41049</v>
      </c>
      <c r="B142">
        <v>0.01</v>
      </c>
      <c r="D142" s="1">
        <v>41622</v>
      </c>
      <c r="E142">
        <v>0.63</v>
      </c>
    </row>
    <row r="143" spans="1:5">
      <c r="A143" s="1">
        <v>41050</v>
      </c>
      <c r="B143">
        <v>0.01</v>
      </c>
      <c r="D143" s="1">
        <v>41631</v>
      </c>
      <c r="E143">
        <v>0.23</v>
      </c>
    </row>
    <row r="144" spans="1:5">
      <c r="A144" s="1">
        <v>41051</v>
      </c>
      <c r="B144">
        <v>0.16</v>
      </c>
      <c r="D144" s="1">
        <v>41637</v>
      </c>
      <c r="E144">
        <v>0.8</v>
      </c>
    </row>
    <row r="145" spans="1:5">
      <c r="A145" s="1">
        <v>41052</v>
      </c>
      <c r="B145">
        <v>0</v>
      </c>
      <c r="D145" s="1">
        <v>41640</v>
      </c>
      <c r="E145">
        <v>0.33</v>
      </c>
    </row>
    <row r="146" spans="1:5">
      <c r="A146" s="1">
        <v>41053</v>
      </c>
      <c r="B146">
        <v>0</v>
      </c>
      <c r="D146" s="1">
        <v>41641</v>
      </c>
      <c r="E146">
        <v>0.83</v>
      </c>
    </row>
    <row r="147" spans="1:5">
      <c r="A147" s="1">
        <v>41054</v>
      </c>
      <c r="B147">
        <v>0</v>
      </c>
      <c r="D147" s="1">
        <v>41649</v>
      </c>
      <c r="E147">
        <v>0.11</v>
      </c>
    </row>
    <row r="148" spans="1:5">
      <c r="A148" s="1">
        <v>41055</v>
      </c>
      <c r="B148">
        <v>0</v>
      </c>
      <c r="D148" s="1">
        <v>41650</v>
      </c>
      <c r="E148">
        <v>0.17</v>
      </c>
    </row>
    <row r="149" spans="1:5">
      <c r="A149" s="1">
        <v>41056</v>
      </c>
      <c r="B149">
        <v>0.17</v>
      </c>
      <c r="D149" s="1">
        <v>41653</v>
      </c>
      <c r="E149">
        <v>0.63</v>
      </c>
    </row>
    <row r="150" spans="1:5">
      <c r="A150" s="1">
        <v>41057</v>
      </c>
      <c r="B150">
        <v>0.03</v>
      </c>
      <c r="D150" s="1">
        <v>41667</v>
      </c>
      <c r="E150">
        <v>0.15</v>
      </c>
    </row>
    <row r="151" spans="1:5">
      <c r="A151" s="1">
        <v>41058</v>
      </c>
      <c r="B151">
        <v>0.83</v>
      </c>
      <c r="D151" s="1">
        <v>41668</v>
      </c>
      <c r="E151">
        <v>0.16</v>
      </c>
    </row>
    <row r="152" spans="1:5">
      <c r="A152" s="1">
        <v>41059</v>
      </c>
      <c r="B152">
        <v>0.14000000000000001</v>
      </c>
      <c r="D152" s="1">
        <v>41671</v>
      </c>
      <c r="E152">
        <v>0.15</v>
      </c>
    </row>
    <row r="153" spans="1:5">
      <c r="A153" s="1">
        <v>41060</v>
      </c>
      <c r="B153">
        <v>1.33</v>
      </c>
      <c r="D153" s="1">
        <v>41675</v>
      </c>
      <c r="E153">
        <v>0.17</v>
      </c>
    </row>
    <row r="154" spans="1:5">
      <c r="A154" s="1">
        <v>41061</v>
      </c>
      <c r="B154">
        <v>0.01</v>
      </c>
      <c r="D154" s="1">
        <v>41682</v>
      </c>
      <c r="E154">
        <v>0.38</v>
      </c>
    </row>
    <row r="155" spans="1:5">
      <c r="A155" s="1">
        <v>41062</v>
      </c>
      <c r="B155">
        <v>0</v>
      </c>
      <c r="D155" s="1">
        <v>41691</v>
      </c>
      <c r="E155">
        <v>0.42</v>
      </c>
    </row>
    <row r="156" spans="1:5">
      <c r="A156" s="1">
        <v>41063</v>
      </c>
      <c r="B156">
        <v>0</v>
      </c>
      <c r="D156" s="1">
        <v>41696</v>
      </c>
      <c r="E156">
        <v>0.41</v>
      </c>
    </row>
    <row r="157" spans="1:5">
      <c r="A157" s="1">
        <v>41064</v>
      </c>
      <c r="B157">
        <v>0.03</v>
      </c>
      <c r="D157" s="1">
        <v>41701</v>
      </c>
      <c r="E157">
        <v>0.28999999999999998</v>
      </c>
    </row>
    <row r="158" spans="1:5">
      <c r="A158" s="1">
        <v>41065</v>
      </c>
      <c r="B158">
        <v>0.6</v>
      </c>
      <c r="D158" s="1">
        <v>41703</v>
      </c>
      <c r="E158">
        <v>0.17</v>
      </c>
    </row>
    <row r="159" spans="1:5">
      <c r="A159" s="1">
        <v>41066</v>
      </c>
      <c r="B159">
        <v>0.62</v>
      </c>
      <c r="D159" s="1">
        <v>41704</v>
      </c>
      <c r="E159">
        <v>0.76</v>
      </c>
    </row>
    <row r="160" spans="1:5">
      <c r="A160" s="1">
        <v>41067</v>
      </c>
      <c r="B160">
        <v>0.02</v>
      </c>
      <c r="D160" s="1">
        <v>41710</v>
      </c>
      <c r="E160">
        <v>0.33</v>
      </c>
    </row>
    <row r="161" spans="1:5">
      <c r="A161" s="1">
        <v>41068</v>
      </c>
      <c r="B161">
        <v>0</v>
      </c>
      <c r="D161" s="1">
        <v>41714</v>
      </c>
      <c r="E161">
        <v>0.12</v>
      </c>
    </row>
    <row r="162" spans="1:5">
      <c r="A162" s="1">
        <v>41069</v>
      </c>
      <c r="B162">
        <v>0</v>
      </c>
      <c r="D162" s="1">
        <v>41715</v>
      </c>
      <c r="E162">
        <v>0.56999999999999995</v>
      </c>
    </row>
    <row r="163" spans="1:5">
      <c r="A163" s="1">
        <v>41070</v>
      </c>
      <c r="B163">
        <v>0.45</v>
      </c>
      <c r="D163" s="1">
        <v>41723</v>
      </c>
      <c r="E163">
        <v>0.12</v>
      </c>
    </row>
    <row r="164" spans="1:5">
      <c r="A164" s="1">
        <v>41071</v>
      </c>
      <c r="B164">
        <v>1.18</v>
      </c>
      <c r="D164" s="1">
        <v>41726</v>
      </c>
      <c r="E164">
        <v>0.1</v>
      </c>
    </row>
    <row r="165" spans="1:5">
      <c r="A165" s="1">
        <v>41072</v>
      </c>
      <c r="B165">
        <v>0.03</v>
      </c>
      <c r="D165" s="1">
        <v>41727</v>
      </c>
      <c r="E165">
        <v>0.12</v>
      </c>
    </row>
    <row r="166" spans="1:5">
      <c r="A166" s="1">
        <v>41073</v>
      </c>
      <c r="B166">
        <v>0</v>
      </c>
      <c r="D166" s="1">
        <v>41735</v>
      </c>
      <c r="E166">
        <v>0.32</v>
      </c>
    </row>
    <row r="167" spans="1:5">
      <c r="A167" s="1">
        <v>41074</v>
      </c>
      <c r="B167">
        <v>0</v>
      </c>
      <c r="D167" s="1">
        <v>41736</v>
      </c>
      <c r="E167">
        <v>1.28</v>
      </c>
    </row>
    <row r="168" spans="1:5">
      <c r="A168" s="1">
        <v>41075</v>
      </c>
      <c r="B168">
        <v>0</v>
      </c>
      <c r="D168" s="1">
        <v>41737</v>
      </c>
      <c r="E168">
        <v>0.62</v>
      </c>
    </row>
    <row r="169" spans="1:5">
      <c r="A169" s="1">
        <v>41076</v>
      </c>
      <c r="B169">
        <v>0</v>
      </c>
      <c r="D169" s="1">
        <v>41744</v>
      </c>
      <c r="E169">
        <v>0.72</v>
      </c>
    </row>
    <row r="170" spans="1:5">
      <c r="A170" s="1">
        <v>41077</v>
      </c>
      <c r="B170">
        <v>0</v>
      </c>
      <c r="D170" s="1">
        <v>41747</v>
      </c>
      <c r="E170">
        <v>2.27</v>
      </c>
    </row>
    <row r="171" spans="1:5">
      <c r="A171" s="1">
        <v>41078</v>
      </c>
      <c r="B171">
        <v>0</v>
      </c>
      <c r="D171" s="1">
        <v>41751</v>
      </c>
      <c r="E171">
        <v>0.16</v>
      </c>
    </row>
    <row r="172" spans="1:5">
      <c r="A172" s="1">
        <v>41079</v>
      </c>
      <c r="B172">
        <v>0</v>
      </c>
      <c r="D172" s="1">
        <v>41760</v>
      </c>
      <c r="E172">
        <v>0.18</v>
      </c>
    </row>
    <row r="173" spans="1:5">
      <c r="A173" s="1">
        <v>41080</v>
      </c>
      <c r="B173">
        <v>0</v>
      </c>
      <c r="D173" s="1">
        <v>41770</v>
      </c>
      <c r="E173">
        <v>1.88</v>
      </c>
    </row>
    <row r="174" spans="1:5">
      <c r="A174" s="1">
        <v>41081</v>
      </c>
      <c r="B174">
        <v>0</v>
      </c>
      <c r="D174" s="1">
        <v>41774</v>
      </c>
      <c r="E174">
        <v>0.48</v>
      </c>
    </row>
    <row r="175" spans="1:5">
      <c r="A175" s="1">
        <v>41082</v>
      </c>
      <c r="B175">
        <v>0</v>
      </c>
      <c r="D175" s="1">
        <v>41778</v>
      </c>
      <c r="E175">
        <v>0.14000000000000001</v>
      </c>
    </row>
    <row r="176" spans="1:5">
      <c r="A176" s="1">
        <v>41083</v>
      </c>
      <c r="B176">
        <v>0</v>
      </c>
      <c r="D176" s="1">
        <v>41785</v>
      </c>
      <c r="E176">
        <v>0.45</v>
      </c>
    </row>
    <row r="177" spans="1:5">
      <c r="A177" s="1">
        <v>41084</v>
      </c>
      <c r="B177">
        <v>0.13</v>
      </c>
      <c r="D177" s="1">
        <v>41788</v>
      </c>
      <c r="E177">
        <v>0.27</v>
      </c>
    </row>
    <row r="178" spans="1:5">
      <c r="A178" s="1">
        <v>41085</v>
      </c>
      <c r="B178">
        <v>0.42</v>
      </c>
      <c r="D178" s="1">
        <v>41796</v>
      </c>
      <c r="E178">
        <v>1.0900000000000001</v>
      </c>
    </row>
    <row r="179" spans="1:5">
      <c r="A179" s="1">
        <v>41086</v>
      </c>
      <c r="B179">
        <v>0</v>
      </c>
      <c r="D179" s="1">
        <v>41798</v>
      </c>
      <c r="E179">
        <v>0.37</v>
      </c>
    </row>
    <row r="180" spans="1:5">
      <c r="A180" s="1">
        <v>41087</v>
      </c>
      <c r="B180">
        <v>0</v>
      </c>
      <c r="D180" s="1">
        <v>41801</v>
      </c>
      <c r="E180">
        <v>1.28</v>
      </c>
    </row>
    <row r="181" spans="1:5">
      <c r="A181" s="1">
        <v>41088</v>
      </c>
      <c r="B181">
        <v>0</v>
      </c>
      <c r="D181" s="1">
        <v>41802</v>
      </c>
      <c r="E181">
        <v>0.12</v>
      </c>
    </row>
    <row r="182" spans="1:5">
      <c r="A182" s="1">
        <v>41089</v>
      </c>
      <c r="B182">
        <v>0</v>
      </c>
      <c r="D182" s="1">
        <v>41804</v>
      </c>
      <c r="E182">
        <v>0.28999999999999998</v>
      </c>
    </row>
    <row r="183" spans="1:5">
      <c r="A183" s="1">
        <v>41090</v>
      </c>
      <c r="B183">
        <v>0</v>
      </c>
      <c r="D183" s="1">
        <v>41810</v>
      </c>
      <c r="E183">
        <v>0.84</v>
      </c>
    </row>
    <row r="184" spans="1:5">
      <c r="A184" s="1">
        <v>41091</v>
      </c>
      <c r="B184">
        <v>0.22</v>
      </c>
      <c r="D184" s="1">
        <v>41812</v>
      </c>
      <c r="E184">
        <v>0.1</v>
      </c>
    </row>
    <row r="185" spans="1:5">
      <c r="A185" s="1">
        <v>41092</v>
      </c>
      <c r="B185">
        <v>0.01</v>
      </c>
      <c r="D185" s="1">
        <v>41813</v>
      </c>
      <c r="E185">
        <v>6.65</v>
      </c>
    </row>
    <row r="186" spans="1:5">
      <c r="A186" s="1">
        <v>41093</v>
      </c>
      <c r="B186">
        <v>0</v>
      </c>
      <c r="D186" s="1">
        <v>41814</v>
      </c>
      <c r="E186">
        <v>0.59</v>
      </c>
    </row>
    <row r="187" spans="1:5">
      <c r="A187" s="1">
        <v>41094</v>
      </c>
      <c r="B187">
        <v>0</v>
      </c>
      <c r="D187" s="1">
        <v>41816</v>
      </c>
      <c r="E187">
        <v>0.3</v>
      </c>
    </row>
    <row r="188" spans="1:5">
      <c r="A188" s="1">
        <v>41095</v>
      </c>
      <c r="B188">
        <v>0</v>
      </c>
      <c r="D188" s="1">
        <v>41830</v>
      </c>
      <c r="E188">
        <v>0.1</v>
      </c>
    </row>
    <row r="189" spans="1:5">
      <c r="A189" s="1">
        <v>41096</v>
      </c>
      <c r="B189">
        <v>0.81</v>
      </c>
      <c r="D189" s="1">
        <v>41832</v>
      </c>
      <c r="E189">
        <v>0.27</v>
      </c>
    </row>
    <row r="190" spans="1:5">
      <c r="A190" s="1">
        <v>41097</v>
      </c>
      <c r="B190">
        <v>0</v>
      </c>
      <c r="D190" s="1">
        <v>41833</v>
      </c>
      <c r="E190">
        <v>0.22</v>
      </c>
    </row>
    <row r="191" spans="1:5">
      <c r="A191" s="1">
        <v>41098</v>
      </c>
      <c r="B191">
        <v>0</v>
      </c>
      <c r="D191" s="1">
        <v>41835</v>
      </c>
      <c r="E191">
        <v>0.45</v>
      </c>
    </row>
    <row r="192" spans="1:5">
      <c r="A192" s="1">
        <v>41099</v>
      </c>
      <c r="B192">
        <v>0</v>
      </c>
      <c r="D192" s="1">
        <v>41839</v>
      </c>
      <c r="E192">
        <v>0.47</v>
      </c>
    </row>
    <row r="193" spans="1:5">
      <c r="A193" s="1">
        <v>41100</v>
      </c>
      <c r="B193">
        <v>0</v>
      </c>
      <c r="D193" s="1">
        <v>41841</v>
      </c>
      <c r="E193">
        <v>0.34</v>
      </c>
    </row>
    <row r="194" spans="1:5">
      <c r="A194" s="1">
        <v>41101</v>
      </c>
      <c r="B194">
        <v>0.14000000000000001</v>
      </c>
      <c r="D194" s="1">
        <v>41850</v>
      </c>
      <c r="E194">
        <v>1.1200000000000001</v>
      </c>
    </row>
    <row r="195" spans="1:5">
      <c r="A195" s="1">
        <v>41102</v>
      </c>
      <c r="B195">
        <v>0.03</v>
      </c>
      <c r="D195" s="1">
        <v>41851</v>
      </c>
      <c r="E195">
        <v>1.2</v>
      </c>
    </row>
    <row r="196" spans="1:5">
      <c r="A196" s="1">
        <v>41103</v>
      </c>
      <c r="B196">
        <v>7.0000000000000007E-2</v>
      </c>
      <c r="D196" s="1">
        <v>41854</v>
      </c>
      <c r="E196">
        <v>0.15</v>
      </c>
    </row>
    <row r="197" spans="1:5">
      <c r="A197" s="1">
        <v>41104</v>
      </c>
      <c r="B197">
        <v>0</v>
      </c>
      <c r="D197" s="1">
        <v>41859</v>
      </c>
      <c r="E197">
        <v>1.42</v>
      </c>
    </row>
    <row r="198" spans="1:5">
      <c r="A198" s="1">
        <v>41105</v>
      </c>
      <c r="B198">
        <v>1.02</v>
      </c>
      <c r="D198" s="1">
        <v>41860</v>
      </c>
      <c r="E198">
        <v>0.84</v>
      </c>
    </row>
    <row r="199" spans="1:5">
      <c r="A199" s="1">
        <v>41106</v>
      </c>
      <c r="B199">
        <v>0</v>
      </c>
      <c r="D199" s="1">
        <v>41861</v>
      </c>
      <c r="E199">
        <v>0.23</v>
      </c>
    </row>
    <row r="200" spans="1:5">
      <c r="A200" s="1">
        <v>41107</v>
      </c>
      <c r="B200">
        <v>0</v>
      </c>
      <c r="D200" s="1">
        <v>41863</v>
      </c>
      <c r="E200">
        <v>0.17</v>
      </c>
    </row>
    <row r="201" spans="1:5">
      <c r="A201" s="1">
        <v>41108</v>
      </c>
      <c r="B201">
        <v>0.99</v>
      </c>
      <c r="D201" s="1">
        <v>41866</v>
      </c>
      <c r="E201">
        <v>0.32</v>
      </c>
    </row>
    <row r="202" spans="1:5">
      <c r="A202" s="1">
        <v>41109</v>
      </c>
      <c r="B202">
        <v>0</v>
      </c>
      <c r="D202" s="1">
        <v>41870</v>
      </c>
      <c r="E202">
        <v>0.12</v>
      </c>
    </row>
    <row r="203" spans="1:5">
      <c r="A203" s="1">
        <v>41110</v>
      </c>
      <c r="B203">
        <v>0</v>
      </c>
      <c r="D203" s="1">
        <v>41884</v>
      </c>
      <c r="E203">
        <v>0.46</v>
      </c>
    </row>
    <row r="204" spans="1:5">
      <c r="A204" s="1">
        <v>41111</v>
      </c>
      <c r="B204">
        <v>0</v>
      </c>
      <c r="D204" s="1">
        <v>41886</v>
      </c>
      <c r="E204">
        <v>0.24</v>
      </c>
    </row>
    <row r="205" spans="1:5">
      <c r="A205" s="1">
        <v>41112</v>
      </c>
      <c r="B205">
        <v>0</v>
      </c>
      <c r="D205" s="1">
        <v>41887</v>
      </c>
      <c r="E205">
        <v>0.22</v>
      </c>
    </row>
    <row r="206" spans="1:5">
      <c r="A206" s="1">
        <v>41113</v>
      </c>
      <c r="B206">
        <v>0</v>
      </c>
      <c r="D206" s="1">
        <v>41889</v>
      </c>
      <c r="E206">
        <v>1.85</v>
      </c>
    </row>
    <row r="207" spans="1:5">
      <c r="A207" s="1">
        <v>41114</v>
      </c>
      <c r="B207">
        <v>0</v>
      </c>
      <c r="D207" s="1">
        <v>41890</v>
      </c>
      <c r="E207">
        <v>0.85</v>
      </c>
    </row>
    <row r="208" spans="1:5">
      <c r="A208" s="1">
        <v>41115</v>
      </c>
      <c r="B208">
        <v>0</v>
      </c>
      <c r="D208" s="1">
        <v>41897</v>
      </c>
      <c r="E208">
        <v>0.25</v>
      </c>
    </row>
    <row r="209" spans="1:5">
      <c r="A209" s="1">
        <v>41116</v>
      </c>
      <c r="B209">
        <v>0</v>
      </c>
      <c r="D209" s="1">
        <v>41899</v>
      </c>
      <c r="E209">
        <v>0.37</v>
      </c>
    </row>
    <row r="210" spans="1:5">
      <c r="A210" s="1">
        <v>41117</v>
      </c>
      <c r="B210">
        <v>0.97</v>
      </c>
      <c r="D210" s="1">
        <v>41901</v>
      </c>
      <c r="E210">
        <v>0.23</v>
      </c>
    </row>
    <row r="211" spans="1:5">
      <c r="A211" s="1">
        <v>41118</v>
      </c>
      <c r="B211">
        <v>0</v>
      </c>
      <c r="D211" s="1">
        <v>41911</v>
      </c>
      <c r="E211">
        <v>0.34</v>
      </c>
    </row>
    <row r="212" spans="1:5">
      <c r="A212" s="1">
        <v>41119</v>
      </c>
      <c r="B212">
        <v>0.03</v>
      </c>
      <c r="D212" s="1">
        <v>41915</v>
      </c>
      <c r="E212">
        <v>0.33</v>
      </c>
    </row>
    <row r="213" spans="1:5">
      <c r="A213" s="1">
        <v>41120</v>
      </c>
      <c r="B213">
        <v>1.67</v>
      </c>
      <c r="D213" s="1">
        <v>41926</v>
      </c>
      <c r="E213">
        <v>0.62</v>
      </c>
    </row>
    <row r="214" spans="1:5">
      <c r="A214" s="1">
        <v>41121</v>
      </c>
      <c r="B214">
        <v>0</v>
      </c>
      <c r="D214" s="1">
        <v>41927</v>
      </c>
      <c r="E214">
        <v>0.37</v>
      </c>
    </row>
    <row r="215" spans="1:5">
      <c r="A215" s="1">
        <v>41122</v>
      </c>
      <c r="B215">
        <v>0</v>
      </c>
      <c r="D215" s="1">
        <v>41933</v>
      </c>
      <c r="E215">
        <v>0.4</v>
      </c>
    </row>
    <row r="216" spans="1:5">
      <c r="A216" s="1">
        <v>41123</v>
      </c>
      <c r="B216">
        <v>0.21</v>
      </c>
      <c r="D216" s="1">
        <v>41960</v>
      </c>
      <c r="E216">
        <v>0.14000000000000001</v>
      </c>
    </row>
    <row r="217" spans="1:5">
      <c r="A217" s="1">
        <v>41124</v>
      </c>
      <c r="B217">
        <v>0</v>
      </c>
      <c r="D217" s="1">
        <v>41966</v>
      </c>
      <c r="E217">
        <v>1.79</v>
      </c>
    </row>
    <row r="218" spans="1:5">
      <c r="A218" s="1">
        <v>41125</v>
      </c>
      <c r="B218">
        <v>0</v>
      </c>
      <c r="D218" s="1">
        <v>41967</v>
      </c>
      <c r="E218">
        <v>0.28999999999999998</v>
      </c>
    </row>
    <row r="219" spans="1:5">
      <c r="A219" s="1">
        <v>41126</v>
      </c>
      <c r="B219">
        <v>0.38</v>
      </c>
      <c r="D219" s="1">
        <v>41968</v>
      </c>
      <c r="E219">
        <v>2.13</v>
      </c>
    </row>
    <row r="220" spans="1:5">
      <c r="A220" s="1">
        <v>41127</v>
      </c>
      <c r="B220">
        <v>0.69</v>
      </c>
      <c r="D220" s="1">
        <v>41969</v>
      </c>
      <c r="E220">
        <v>0.28000000000000003</v>
      </c>
    </row>
    <row r="221" spans="1:5">
      <c r="A221" s="1">
        <v>41128</v>
      </c>
      <c r="B221">
        <v>1.26</v>
      </c>
      <c r="D221" s="1">
        <v>41994</v>
      </c>
      <c r="E221">
        <v>0.44</v>
      </c>
    </row>
    <row r="222" spans="1:5">
      <c r="A222" s="1">
        <v>41129</v>
      </c>
      <c r="B222">
        <v>0.31</v>
      </c>
      <c r="D222" s="1">
        <v>41995</v>
      </c>
      <c r="E222">
        <v>1.08</v>
      </c>
    </row>
    <row r="223" spans="1:5">
      <c r="A223" s="1">
        <v>41130</v>
      </c>
      <c r="B223">
        <v>0.51</v>
      </c>
      <c r="D223" s="1">
        <v>41996</v>
      </c>
      <c r="E223">
        <v>0.7</v>
      </c>
    </row>
    <row r="224" spans="1:5">
      <c r="A224" s="1">
        <v>41131</v>
      </c>
      <c r="B224">
        <v>0</v>
      </c>
      <c r="D224" s="1">
        <v>41997</v>
      </c>
      <c r="E224">
        <v>1.56</v>
      </c>
    </row>
    <row r="225" spans="1:5">
      <c r="A225" s="1">
        <v>41132</v>
      </c>
      <c r="B225">
        <v>0.13</v>
      </c>
      <c r="D225" s="1">
        <v>42002</v>
      </c>
      <c r="E225">
        <v>0.13</v>
      </c>
    </row>
    <row r="226" spans="1:5">
      <c r="A226" s="1">
        <v>41133</v>
      </c>
      <c r="B226">
        <v>0</v>
      </c>
      <c r="D226" s="1">
        <v>42008</v>
      </c>
      <c r="E226">
        <v>0.52</v>
      </c>
    </row>
    <row r="227" spans="1:5">
      <c r="A227" s="1">
        <v>41134</v>
      </c>
      <c r="B227">
        <v>0</v>
      </c>
      <c r="D227" s="1">
        <v>42016</v>
      </c>
      <c r="E227">
        <v>1.89</v>
      </c>
    </row>
    <row r="228" spans="1:5">
      <c r="A228" s="1">
        <v>41135</v>
      </c>
      <c r="B228">
        <v>0</v>
      </c>
      <c r="D228" s="1">
        <v>42027</v>
      </c>
      <c r="E228">
        <v>0.63</v>
      </c>
    </row>
    <row r="229" spans="1:5">
      <c r="A229" s="1">
        <v>41136</v>
      </c>
      <c r="B229">
        <v>0</v>
      </c>
      <c r="D229" s="1">
        <v>42028</v>
      </c>
      <c r="E229">
        <v>0.99</v>
      </c>
    </row>
    <row r="230" spans="1:5">
      <c r="A230" s="1">
        <v>41137</v>
      </c>
      <c r="B230">
        <v>0.91</v>
      </c>
      <c r="D230" s="1">
        <v>42039</v>
      </c>
      <c r="E230">
        <v>0.4</v>
      </c>
    </row>
    <row r="231" spans="1:5">
      <c r="A231" s="1">
        <v>41138</v>
      </c>
      <c r="B231">
        <v>0.11</v>
      </c>
      <c r="D231" s="1">
        <v>42040</v>
      </c>
      <c r="E231">
        <v>0.37</v>
      </c>
    </row>
    <row r="232" spans="1:5">
      <c r="A232" s="1">
        <v>41139</v>
      </c>
      <c r="B232">
        <v>0</v>
      </c>
      <c r="D232" s="1">
        <v>42044</v>
      </c>
      <c r="E232">
        <v>0.24</v>
      </c>
    </row>
    <row r="233" spans="1:5">
      <c r="A233" s="1">
        <v>41140</v>
      </c>
      <c r="B233">
        <v>0.38</v>
      </c>
      <c r="D233" s="1">
        <v>42052</v>
      </c>
      <c r="E233">
        <v>0.21</v>
      </c>
    </row>
    <row r="234" spans="1:5">
      <c r="A234" s="1">
        <v>41141</v>
      </c>
      <c r="B234">
        <v>0</v>
      </c>
      <c r="D234" s="1">
        <v>42059</v>
      </c>
      <c r="E234">
        <v>0.22</v>
      </c>
    </row>
    <row r="235" spans="1:5">
      <c r="A235" s="1">
        <v>41142</v>
      </c>
      <c r="B235">
        <v>0</v>
      </c>
      <c r="D235" s="1">
        <v>42060</v>
      </c>
      <c r="E235">
        <v>1.49</v>
      </c>
    </row>
    <row r="236" spans="1:5">
      <c r="A236" s="1">
        <v>41143</v>
      </c>
      <c r="B236">
        <v>0</v>
      </c>
      <c r="D236" s="1">
        <v>42061</v>
      </c>
      <c r="E236">
        <v>0.39</v>
      </c>
    </row>
    <row r="237" spans="1:5">
      <c r="A237" s="1">
        <v>41144</v>
      </c>
      <c r="B237">
        <v>0.32</v>
      </c>
      <c r="D237" s="1">
        <v>42068</v>
      </c>
      <c r="E237">
        <v>0.22</v>
      </c>
    </row>
    <row r="238" spans="1:5">
      <c r="A238" s="1">
        <v>41145</v>
      </c>
      <c r="B238">
        <v>0</v>
      </c>
      <c r="D238" s="1">
        <v>42076</v>
      </c>
      <c r="E238">
        <v>0.35</v>
      </c>
    </row>
    <row r="239" spans="1:5">
      <c r="A239" s="1">
        <v>41146</v>
      </c>
      <c r="B239">
        <v>0</v>
      </c>
      <c r="D239" s="1">
        <v>42077</v>
      </c>
      <c r="E239">
        <v>0.19</v>
      </c>
    </row>
    <row r="240" spans="1:5">
      <c r="A240" s="1">
        <v>41147</v>
      </c>
      <c r="B240">
        <v>0</v>
      </c>
      <c r="D240" s="1">
        <v>42082</v>
      </c>
      <c r="E240">
        <v>0.32</v>
      </c>
    </row>
    <row r="241" spans="1:5">
      <c r="A241" s="1">
        <v>41148</v>
      </c>
      <c r="B241">
        <v>0.93</v>
      </c>
      <c r="D241" s="1">
        <v>42085</v>
      </c>
      <c r="E241">
        <v>0.23</v>
      </c>
    </row>
    <row r="242" spans="1:5">
      <c r="A242" s="1">
        <v>41149</v>
      </c>
      <c r="B242">
        <v>0.67</v>
      </c>
      <c r="D242" s="1">
        <v>42086</v>
      </c>
      <c r="E242">
        <v>0.38</v>
      </c>
    </row>
    <row r="243" spans="1:5">
      <c r="A243" s="1">
        <v>41150</v>
      </c>
      <c r="B243">
        <v>0.39</v>
      </c>
      <c r="D243" s="1">
        <v>42090</v>
      </c>
      <c r="E243">
        <v>0.18</v>
      </c>
    </row>
    <row r="244" spans="1:5">
      <c r="A244" s="1">
        <v>41151</v>
      </c>
      <c r="B244">
        <v>0.55000000000000004</v>
      </c>
      <c r="D244" s="1">
        <v>42109</v>
      </c>
      <c r="E244">
        <v>1.1599999999999999</v>
      </c>
    </row>
    <row r="245" spans="1:5">
      <c r="A245" s="1">
        <v>41152</v>
      </c>
      <c r="B245">
        <v>0</v>
      </c>
      <c r="D245" s="1">
        <v>42112</v>
      </c>
      <c r="E245">
        <v>0.28000000000000003</v>
      </c>
    </row>
    <row r="246" spans="1:5">
      <c r="A246" s="1">
        <v>41153</v>
      </c>
      <c r="B246">
        <v>0</v>
      </c>
      <c r="D246" s="1">
        <v>42113</v>
      </c>
      <c r="E246">
        <v>0.79</v>
      </c>
    </row>
    <row r="247" spans="1:5">
      <c r="A247" s="1">
        <v>41154</v>
      </c>
      <c r="B247">
        <v>0</v>
      </c>
      <c r="D247" s="1">
        <v>42119</v>
      </c>
      <c r="E247">
        <v>2.94</v>
      </c>
    </row>
    <row r="248" spans="1:5">
      <c r="A248" s="1">
        <v>41155</v>
      </c>
      <c r="B248">
        <v>0.72</v>
      </c>
      <c r="D248" s="1">
        <v>42122</v>
      </c>
      <c r="E248">
        <v>0.32</v>
      </c>
    </row>
    <row r="249" spans="1:5">
      <c r="A249" s="1">
        <v>41156</v>
      </c>
      <c r="B249">
        <v>0.12</v>
      </c>
      <c r="D249" s="1">
        <v>42123</v>
      </c>
      <c r="E249">
        <v>0.82</v>
      </c>
    </row>
    <row r="250" spans="1:5">
      <c r="A250" s="1">
        <v>41157</v>
      </c>
      <c r="B250">
        <v>0</v>
      </c>
      <c r="D250" s="1">
        <v>42131</v>
      </c>
      <c r="E250">
        <v>0.66</v>
      </c>
    </row>
    <row r="251" spans="1:5">
      <c r="A251" s="1">
        <v>41158</v>
      </c>
      <c r="B251">
        <v>0</v>
      </c>
      <c r="D251" s="1">
        <v>42136</v>
      </c>
      <c r="E251">
        <v>0.26</v>
      </c>
    </row>
    <row r="252" spans="1:5">
      <c r="A252" s="1">
        <v>41159</v>
      </c>
      <c r="B252">
        <v>0</v>
      </c>
      <c r="D252" s="1">
        <v>42143</v>
      </c>
      <c r="E252">
        <v>0.19</v>
      </c>
    </row>
    <row r="253" spans="1:5">
      <c r="A253" s="1">
        <v>41160</v>
      </c>
      <c r="B253">
        <v>0.27</v>
      </c>
      <c r="D253" s="1">
        <v>42157</v>
      </c>
      <c r="E253">
        <v>0.13</v>
      </c>
    </row>
    <row r="254" spans="1:5">
      <c r="A254" s="1">
        <v>41161</v>
      </c>
      <c r="B254">
        <v>0</v>
      </c>
      <c r="D254" s="1">
        <v>42158</v>
      </c>
      <c r="E254">
        <v>0.31</v>
      </c>
    </row>
    <row r="255" spans="1:5">
      <c r="A255" s="1">
        <v>41162</v>
      </c>
      <c r="B255">
        <v>0</v>
      </c>
      <c r="D255" s="1">
        <v>42159</v>
      </c>
      <c r="E255">
        <v>0.26</v>
      </c>
    </row>
    <row r="256" spans="1:5">
      <c r="A256" s="1">
        <v>41163</v>
      </c>
      <c r="B256">
        <v>0</v>
      </c>
      <c r="D256" s="1">
        <v>42164</v>
      </c>
      <c r="E256">
        <v>1.61</v>
      </c>
    </row>
    <row r="257" spans="1:5">
      <c r="A257" s="1">
        <v>41164</v>
      </c>
      <c r="B257">
        <v>0</v>
      </c>
      <c r="D257" s="1">
        <v>42174</v>
      </c>
      <c r="E257">
        <v>0.91</v>
      </c>
    </row>
    <row r="258" spans="1:5">
      <c r="A258" s="1">
        <v>41165</v>
      </c>
      <c r="B258">
        <v>0.28999999999999998</v>
      </c>
      <c r="D258" s="1">
        <v>42177</v>
      </c>
      <c r="E258">
        <v>1.95</v>
      </c>
    </row>
    <row r="259" spans="1:5">
      <c r="A259" s="1">
        <v>41166</v>
      </c>
      <c r="B259">
        <v>0</v>
      </c>
      <c r="D259" s="1">
        <v>42182</v>
      </c>
      <c r="E259">
        <v>0.25</v>
      </c>
    </row>
    <row r="260" spans="1:5">
      <c r="A260" s="1">
        <v>41167</v>
      </c>
      <c r="B260">
        <v>0</v>
      </c>
      <c r="D260" s="1">
        <v>42190</v>
      </c>
      <c r="E260">
        <v>1.56</v>
      </c>
    </row>
    <row r="261" spans="1:5">
      <c r="A261" s="1">
        <v>41168</v>
      </c>
      <c r="B261">
        <v>0</v>
      </c>
      <c r="D261" s="1">
        <v>42192</v>
      </c>
      <c r="E261">
        <v>0.86</v>
      </c>
    </row>
    <row r="262" spans="1:5">
      <c r="A262" s="1">
        <v>41169</v>
      </c>
      <c r="B262">
        <v>0</v>
      </c>
      <c r="D262" s="1">
        <v>42200</v>
      </c>
      <c r="E262">
        <v>1.04</v>
      </c>
    </row>
    <row r="263" spans="1:5">
      <c r="A263" s="1">
        <v>41170</v>
      </c>
      <c r="B263">
        <v>0</v>
      </c>
      <c r="D263" s="1">
        <v>42204</v>
      </c>
      <c r="E263">
        <v>0.43</v>
      </c>
    </row>
    <row r="264" spans="1:5">
      <c r="A264" s="1">
        <v>41171</v>
      </c>
      <c r="B264">
        <v>0</v>
      </c>
      <c r="D264" s="1">
        <v>42208</v>
      </c>
      <c r="E264">
        <v>1.1399999999999999</v>
      </c>
    </row>
    <row r="265" spans="1:5">
      <c r="A265" s="1">
        <v>41172</v>
      </c>
      <c r="B265">
        <v>0</v>
      </c>
      <c r="D265" s="1">
        <v>42217</v>
      </c>
      <c r="E265">
        <v>0.53</v>
      </c>
    </row>
    <row r="266" spans="1:5">
      <c r="A266" s="1">
        <v>41173</v>
      </c>
      <c r="B266">
        <v>0</v>
      </c>
      <c r="D266" s="1">
        <v>42218</v>
      </c>
      <c r="E266">
        <v>0.72</v>
      </c>
    </row>
    <row r="267" spans="1:5">
      <c r="A267" s="1">
        <v>41174</v>
      </c>
      <c r="B267">
        <v>0</v>
      </c>
      <c r="D267" s="1">
        <v>42222</v>
      </c>
      <c r="E267">
        <v>0.1</v>
      </c>
    </row>
    <row r="268" spans="1:5">
      <c r="A268" s="1">
        <v>41175</v>
      </c>
      <c r="B268">
        <v>0</v>
      </c>
      <c r="D268" s="1">
        <v>42223</v>
      </c>
      <c r="E268">
        <v>0.46</v>
      </c>
    </row>
    <row r="269" spans="1:5">
      <c r="A269" s="1">
        <v>41176</v>
      </c>
      <c r="B269">
        <v>0</v>
      </c>
      <c r="D269" s="1">
        <v>42228</v>
      </c>
      <c r="E269">
        <v>0.18</v>
      </c>
    </row>
    <row r="270" spans="1:5">
      <c r="A270" s="1">
        <v>41177</v>
      </c>
      <c r="B270">
        <v>0</v>
      </c>
      <c r="D270" s="1">
        <v>42233</v>
      </c>
      <c r="E270">
        <v>1.44</v>
      </c>
    </row>
    <row r="271" spans="1:5">
      <c r="A271" s="1">
        <v>41178</v>
      </c>
      <c r="B271">
        <v>0</v>
      </c>
      <c r="D271" s="1">
        <v>42236</v>
      </c>
      <c r="E271">
        <v>0.8</v>
      </c>
    </row>
    <row r="272" spans="1:5">
      <c r="A272" s="1">
        <v>41179</v>
      </c>
      <c r="B272">
        <v>0</v>
      </c>
      <c r="D272" s="1">
        <v>42238</v>
      </c>
      <c r="E272">
        <v>0.79</v>
      </c>
    </row>
    <row r="273" spans="1:5">
      <c r="A273" s="1">
        <v>41180</v>
      </c>
      <c r="B273">
        <v>0</v>
      </c>
      <c r="D273" s="1">
        <v>42239</v>
      </c>
      <c r="E273">
        <v>0.81</v>
      </c>
    </row>
    <row r="274" spans="1:5">
      <c r="A274" s="1">
        <v>41181</v>
      </c>
      <c r="B274">
        <v>0.06</v>
      </c>
      <c r="D274" s="1">
        <v>42245</v>
      </c>
      <c r="E274">
        <v>0.16</v>
      </c>
    </row>
    <row r="275" spans="1:5">
      <c r="A275" s="1">
        <v>41182</v>
      </c>
      <c r="B275">
        <v>1.4</v>
      </c>
      <c r="D275" s="1">
        <v>42246</v>
      </c>
      <c r="E275">
        <v>1.1599999999999999</v>
      </c>
    </row>
    <row r="276" spans="1:5">
      <c r="A276" s="1">
        <v>41183</v>
      </c>
      <c r="B276">
        <v>0.01</v>
      </c>
      <c r="D276" s="1">
        <v>42247</v>
      </c>
      <c r="E276">
        <v>0.57999999999999996</v>
      </c>
    </row>
    <row r="277" spans="1:5">
      <c r="A277" s="1">
        <v>41184</v>
      </c>
      <c r="B277">
        <v>0</v>
      </c>
      <c r="D277" s="1">
        <v>42255</v>
      </c>
      <c r="E277">
        <v>1.04</v>
      </c>
    </row>
    <row r="278" spans="1:5">
      <c r="A278" s="1">
        <v>41185</v>
      </c>
      <c r="B278">
        <v>0.65</v>
      </c>
      <c r="D278" s="1">
        <v>42257</v>
      </c>
      <c r="E278">
        <v>0.13</v>
      </c>
    </row>
    <row r="279" spans="1:5">
      <c r="A279" s="1">
        <v>41186</v>
      </c>
      <c r="B279">
        <v>0</v>
      </c>
      <c r="D279" s="1">
        <v>42271</v>
      </c>
      <c r="E279">
        <v>0.51</v>
      </c>
    </row>
    <row r="280" spans="1:5">
      <c r="A280" s="1">
        <v>41187</v>
      </c>
      <c r="B280">
        <v>0</v>
      </c>
      <c r="D280" s="1">
        <v>42273</v>
      </c>
      <c r="E280">
        <v>0.28999999999999998</v>
      </c>
    </row>
    <row r="281" spans="1:5">
      <c r="A281" s="1">
        <v>41188</v>
      </c>
      <c r="B281">
        <v>0.01</v>
      </c>
      <c r="D281" s="1">
        <v>42277</v>
      </c>
      <c r="E281">
        <v>0.68</v>
      </c>
    </row>
    <row r="282" spans="1:5">
      <c r="A282" s="1">
        <v>41189</v>
      </c>
      <c r="B282">
        <v>0</v>
      </c>
      <c r="D282" s="1">
        <v>42278</v>
      </c>
      <c r="E282">
        <v>0.55000000000000004</v>
      </c>
    </row>
    <row r="283" spans="1:5">
      <c r="A283" s="1">
        <v>41190</v>
      </c>
      <c r="B283">
        <v>0.34</v>
      </c>
      <c r="D283" s="1">
        <v>42279</v>
      </c>
      <c r="E283">
        <v>0.4</v>
      </c>
    </row>
    <row r="284" spans="1:5">
      <c r="A284" s="1">
        <v>41191</v>
      </c>
      <c r="B284">
        <v>0</v>
      </c>
      <c r="D284" s="1">
        <v>42280</v>
      </c>
      <c r="E284">
        <v>0.28999999999999998</v>
      </c>
    </row>
    <row r="285" spans="1:5">
      <c r="A285" s="1">
        <v>41192</v>
      </c>
      <c r="B285">
        <v>0</v>
      </c>
      <c r="D285" s="1">
        <v>42281</v>
      </c>
      <c r="E285">
        <v>0.14000000000000001</v>
      </c>
    </row>
    <row r="286" spans="1:5">
      <c r="A286" s="1">
        <v>41193</v>
      </c>
      <c r="B286">
        <v>0</v>
      </c>
      <c r="D286" s="1">
        <v>42287</v>
      </c>
      <c r="E286">
        <v>0.12</v>
      </c>
    </row>
    <row r="287" spans="1:5">
      <c r="A287" s="1">
        <v>41194</v>
      </c>
      <c r="B287">
        <v>0</v>
      </c>
      <c r="D287" s="1">
        <v>42304</v>
      </c>
      <c r="E287">
        <v>0.18</v>
      </c>
    </row>
    <row r="288" spans="1:5">
      <c r="A288" s="1">
        <v>41195</v>
      </c>
      <c r="B288">
        <v>0</v>
      </c>
      <c r="D288" s="1">
        <v>42309</v>
      </c>
      <c r="E288">
        <v>0.69</v>
      </c>
    </row>
    <row r="289" spans="1:5">
      <c r="A289" s="1">
        <v>41196</v>
      </c>
      <c r="B289">
        <v>0</v>
      </c>
      <c r="D289" s="1">
        <v>42310</v>
      </c>
      <c r="E289">
        <v>0.33</v>
      </c>
    </row>
    <row r="290" spans="1:5">
      <c r="A290" s="1">
        <v>41197</v>
      </c>
      <c r="B290">
        <v>0</v>
      </c>
      <c r="D290" s="1">
        <v>42311</v>
      </c>
      <c r="E290">
        <v>0.82</v>
      </c>
    </row>
    <row r="291" spans="1:5">
      <c r="A291" s="1">
        <v>41198</v>
      </c>
      <c r="B291">
        <v>0</v>
      </c>
      <c r="D291" s="1">
        <v>42316</v>
      </c>
      <c r="E291">
        <v>0.52</v>
      </c>
    </row>
    <row r="292" spans="1:5">
      <c r="A292" s="1">
        <v>41199</v>
      </c>
      <c r="B292">
        <v>0</v>
      </c>
      <c r="D292" s="1">
        <v>42317</v>
      </c>
      <c r="E292">
        <v>0.3</v>
      </c>
    </row>
    <row r="293" spans="1:5">
      <c r="A293" s="1">
        <v>41200</v>
      </c>
      <c r="B293">
        <v>0</v>
      </c>
      <c r="D293" s="1">
        <v>42318</v>
      </c>
      <c r="E293">
        <v>0.19</v>
      </c>
    </row>
    <row r="294" spans="1:5">
      <c r="A294" s="1">
        <v>41201</v>
      </c>
      <c r="B294">
        <v>0.14000000000000001</v>
      </c>
      <c r="D294" s="1">
        <v>42326</v>
      </c>
      <c r="E294">
        <v>0.51</v>
      </c>
    </row>
    <row r="295" spans="1:5">
      <c r="A295" s="1">
        <v>41202</v>
      </c>
      <c r="B295">
        <v>0</v>
      </c>
      <c r="D295" s="1">
        <v>42340</v>
      </c>
      <c r="E295">
        <v>0.37</v>
      </c>
    </row>
    <row r="296" spans="1:5">
      <c r="A296" s="1">
        <v>41203</v>
      </c>
      <c r="B296">
        <v>0</v>
      </c>
      <c r="D296" s="1">
        <v>42345</v>
      </c>
      <c r="E296">
        <v>0.35</v>
      </c>
    </row>
    <row r="297" spans="1:5">
      <c r="A297" s="1">
        <v>41204</v>
      </c>
      <c r="B297">
        <v>0</v>
      </c>
      <c r="D297" s="1">
        <v>42352</v>
      </c>
      <c r="E297">
        <v>0.26</v>
      </c>
    </row>
    <row r="298" spans="1:5">
      <c r="A298" s="1">
        <v>41205</v>
      </c>
      <c r="B298">
        <v>0</v>
      </c>
      <c r="D298" s="1">
        <v>42355</v>
      </c>
      <c r="E298">
        <v>0.22</v>
      </c>
    </row>
    <row r="299" spans="1:5">
      <c r="A299" s="1">
        <v>41206</v>
      </c>
      <c r="B299">
        <v>0</v>
      </c>
      <c r="D299" s="1">
        <v>42356</v>
      </c>
      <c r="E299">
        <v>0.55000000000000004</v>
      </c>
    </row>
    <row r="300" spans="1:5">
      <c r="A300" s="1">
        <v>41207</v>
      </c>
      <c r="B300">
        <v>0</v>
      </c>
      <c r="D300" s="1">
        <v>42360</v>
      </c>
      <c r="E300">
        <v>1.1399999999999999</v>
      </c>
    </row>
    <row r="301" spans="1:5">
      <c r="A301" s="1">
        <v>41208</v>
      </c>
      <c r="B301">
        <v>0</v>
      </c>
      <c r="D301" s="1">
        <v>42361</v>
      </c>
      <c r="E301">
        <v>0.38</v>
      </c>
    </row>
    <row r="302" spans="1:5">
      <c r="A302" s="1">
        <v>41209</v>
      </c>
      <c r="B302">
        <v>0</v>
      </c>
      <c r="D302" s="1">
        <v>42370</v>
      </c>
      <c r="E302">
        <v>0.41</v>
      </c>
    </row>
    <row r="303" spans="1:5">
      <c r="A303" s="1">
        <v>41210</v>
      </c>
      <c r="B303">
        <v>0</v>
      </c>
      <c r="D303" s="1">
        <v>42377</v>
      </c>
      <c r="E303">
        <v>0.14000000000000001</v>
      </c>
    </row>
    <row r="304" spans="1:5">
      <c r="A304" s="1">
        <v>41211</v>
      </c>
      <c r="B304">
        <v>0</v>
      </c>
      <c r="D304" s="1">
        <v>42384</v>
      </c>
      <c r="E304">
        <v>1.1299999999999999</v>
      </c>
    </row>
    <row r="305" spans="1:5">
      <c r="A305" s="1">
        <v>41212</v>
      </c>
      <c r="B305">
        <v>0</v>
      </c>
      <c r="D305" s="1">
        <v>42386</v>
      </c>
      <c r="E305">
        <v>0.69</v>
      </c>
    </row>
    <row r="306" spans="1:5">
      <c r="A306" s="1">
        <v>41213</v>
      </c>
      <c r="B306">
        <v>0</v>
      </c>
      <c r="D306" s="1">
        <v>42391</v>
      </c>
      <c r="E306">
        <v>0.65</v>
      </c>
    </row>
    <row r="307" spans="1:5">
      <c r="A307" s="1">
        <v>41214</v>
      </c>
      <c r="B307">
        <v>0</v>
      </c>
      <c r="D307" s="1">
        <v>42397</v>
      </c>
      <c r="E307">
        <v>0.11</v>
      </c>
    </row>
    <row r="308" spans="1:5">
      <c r="A308" s="1">
        <v>41215</v>
      </c>
      <c r="B308">
        <v>0</v>
      </c>
      <c r="D308" s="1">
        <v>42403</v>
      </c>
      <c r="E308">
        <v>0.17</v>
      </c>
    </row>
    <row r="309" spans="1:5">
      <c r="A309" s="1">
        <v>41216</v>
      </c>
      <c r="B309">
        <v>0</v>
      </c>
      <c r="D309" s="1">
        <v>42404</v>
      </c>
      <c r="E309">
        <v>1.93</v>
      </c>
    </row>
    <row r="310" spans="1:5">
      <c r="A310" s="1">
        <v>41217</v>
      </c>
      <c r="B310">
        <v>0</v>
      </c>
      <c r="D310" s="1">
        <v>42406</v>
      </c>
      <c r="E310">
        <v>0.32</v>
      </c>
    </row>
    <row r="311" spans="1:5">
      <c r="A311" s="1">
        <v>41218</v>
      </c>
      <c r="B311">
        <v>0</v>
      </c>
      <c r="D311" s="1">
        <v>42407</v>
      </c>
      <c r="E311">
        <v>0.56999999999999995</v>
      </c>
    </row>
    <row r="312" spans="1:5">
      <c r="A312" s="1">
        <v>41219</v>
      </c>
      <c r="B312">
        <v>0.12</v>
      </c>
      <c r="D312" s="1">
        <v>42424</v>
      </c>
      <c r="E312">
        <v>0.1</v>
      </c>
    </row>
    <row r="313" spans="1:5">
      <c r="A313" s="1">
        <v>41220</v>
      </c>
      <c r="B313">
        <v>0</v>
      </c>
      <c r="D313" s="1">
        <v>42432</v>
      </c>
      <c r="E313">
        <v>0.37</v>
      </c>
    </row>
    <row r="314" spans="1:5">
      <c r="A314" s="1">
        <v>41221</v>
      </c>
      <c r="B314">
        <v>0</v>
      </c>
      <c r="D314" s="1">
        <v>42433</v>
      </c>
      <c r="E314">
        <v>0.3</v>
      </c>
    </row>
    <row r="315" spans="1:5">
      <c r="A315" s="1">
        <v>41222</v>
      </c>
      <c r="B315">
        <v>0</v>
      </c>
      <c r="D315" s="1">
        <v>42447</v>
      </c>
      <c r="E315">
        <v>0.17</v>
      </c>
    </row>
    <row r="316" spans="1:5">
      <c r="A316" s="1">
        <v>41223</v>
      </c>
      <c r="B316">
        <v>0</v>
      </c>
      <c r="D316" s="1">
        <v>42455</v>
      </c>
      <c r="E316">
        <v>0.12</v>
      </c>
    </row>
    <row r="317" spans="1:5">
      <c r="A317" s="1">
        <v>41224</v>
      </c>
      <c r="B317">
        <v>0</v>
      </c>
      <c r="D317" s="1">
        <v>42456</v>
      </c>
      <c r="E317">
        <v>3.98</v>
      </c>
    </row>
    <row r="318" spans="1:5">
      <c r="A318" s="1">
        <v>41225</v>
      </c>
      <c r="B318">
        <v>0</v>
      </c>
      <c r="D318" s="1">
        <v>42461</v>
      </c>
      <c r="E318">
        <v>0.44</v>
      </c>
    </row>
    <row r="319" spans="1:5">
      <c r="A319" s="1">
        <v>41226</v>
      </c>
      <c r="B319">
        <v>0.09</v>
      </c>
      <c r="D319" s="1">
        <v>42462</v>
      </c>
      <c r="E319">
        <v>0.92</v>
      </c>
    </row>
    <row r="320" spans="1:5">
      <c r="A320" s="1">
        <v>41227</v>
      </c>
      <c r="B320">
        <v>0</v>
      </c>
      <c r="D320" s="1">
        <v>42482</v>
      </c>
      <c r="E320">
        <v>0.72</v>
      </c>
    </row>
    <row r="321" spans="1:5">
      <c r="A321" s="1">
        <v>41228</v>
      </c>
      <c r="B321">
        <v>0.14000000000000001</v>
      </c>
      <c r="D321" s="1">
        <v>42492</v>
      </c>
      <c r="E321">
        <v>0.86</v>
      </c>
    </row>
    <row r="322" spans="1:5">
      <c r="A322" s="1">
        <v>41229</v>
      </c>
      <c r="B322">
        <v>0</v>
      </c>
      <c r="D322" s="1">
        <v>42496</v>
      </c>
      <c r="E322">
        <v>0.2</v>
      </c>
    </row>
    <row r="323" spans="1:5">
      <c r="A323" s="1">
        <v>41230</v>
      </c>
      <c r="B323">
        <v>0</v>
      </c>
      <c r="D323" s="1">
        <v>42507</v>
      </c>
      <c r="E323">
        <v>2.29</v>
      </c>
    </row>
    <row r="324" spans="1:5">
      <c r="A324" s="1">
        <v>41231</v>
      </c>
      <c r="B324">
        <v>0.1</v>
      </c>
      <c r="D324" s="1">
        <v>42509</v>
      </c>
      <c r="E324">
        <v>1.72</v>
      </c>
    </row>
    <row r="325" spans="1:5">
      <c r="A325" s="1">
        <v>41232</v>
      </c>
      <c r="B325">
        <v>0</v>
      </c>
      <c r="D325" s="1">
        <v>42510</v>
      </c>
      <c r="E325">
        <v>1.95</v>
      </c>
    </row>
    <row r="326" spans="1:5">
      <c r="A326" s="1">
        <v>41233</v>
      </c>
      <c r="B326">
        <v>0</v>
      </c>
      <c r="D326" s="1">
        <v>42511</v>
      </c>
      <c r="E326">
        <v>0.21</v>
      </c>
    </row>
    <row r="327" spans="1:5">
      <c r="A327" s="1">
        <v>41234</v>
      </c>
      <c r="B327">
        <v>0</v>
      </c>
      <c r="D327" s="1">
        <v>42518</v>
      </c>
      <c r="E327">
        <v>0.44</v>
      </c>
    </row>
    <row r="328" spans="1:5">
      <c r="A328" s="1">
        <v>41235</v>
      </c>
      <c r="B328">
        <v>0</v>
      </c>
      <c r="D328" s="1">
        <v>42519</v>
      </c>
      <c r="E328">
        <v>1.25</v>
      </c>
    </row>
    <row r="329" spans="1:5">
      <c r="A329" s="1">
        <v>41236</v>
      </c>
      <c r="B329">
        <v>0</v>
      </c>
      <c r="D329" s="1">
        <v>42523</v>
      </c>
      <c r="E329">
        <v>1.84</v>
      </c>
    </row>
    <row r="330" spans="1:5">
      <c r="A330" s="1">
        <v>41237</v>
      </c>
      <c r="B330">
        <v>0</v>
      </c>
      <c r="D330" s="1">
        <v>42527</v>
      </c>
      <c r="E330">
        <v>2.58</v>
      </c>
    </row>
    <row r="331" spans="1:5">
      <c r="A331" s="1">
        <v>41238</v>
      </c>
      <c r="B331">
        <v>0</v>
      </c>
      <c r="D331" s="1">
        <v>42535</v>
      </c>
      <c r="E331">
        <v>0.14000000000000001</v>
      </c>
    </row>
    <row r="332" spans="1:5">
      <c r="A332" s="1">
        <v>41239</v>
      </c>
      <c r="B332">
        <v>0</v>
      </c>
      <c r="D332" s="1">
        <v>42538</v>
      </c>
      <c r="E332">
        <v>1.62</v>
      </c>
    </row>
    <row r="333" spans="1:5">
      <c r="A333" s="1">
        <v>41240</v>
      </c>
      <c r="B333">
        <v>0.03</v>
      </c>
      <c r="D333" s="1">
        <v>42549</v>
      </c>
      <c r="E333">
        <v>0.44</v>
      </c>
    </row>
    <row r="334" spans="1:5">
      <c r="A334" s="1">
        <v>41241</v>
      </c>
      <c r="B334">
        <v>0</v>
      </c>
      <c r="D334" s="1">
        <v>42551</v>
      </c>
      <c r="E334">
        <v>0.23</v>
      </c>
    </row>
    <row r="335" spans="1:5">
      <c r="A335" s="1">
        <v>41242</v>
      </c>
      <c r="B335">
        <v>0</v>
      </c>
      <c r="D335" s="1">
        <v>42568</v>
      </c>
      <c r="E335">
        <v>0.1</v>
      </c>
    </row>
    <row r="336" spans="1:5">
      <c r="A336" s="1">
        <v>41243</v>
      </c>
      <c r="B336">
        <v>0</v>
      </c>
      <c r="D336" s="1">
        <v>42570</v>
      </c>
      <c r="E336">
        <v>0.1</v>
      </c>
    </row>
    <row r="337" spans="1:5">
      <c r="A337" s="1">
        <v>41244</v>
      </c>
      <c r="B337">
        <v>0</v>
      </c>
      <c r="D337" s="1">
        <v>42573</v>
      </c>
      <c r="E337">
        <v>0.1</v>
      </c>
    </row>
    <row r="338" spans="1:5">
      <c r="A338" s="1">
        <v>41245</v>
      </c>
      <c r="B338">
        <v>0</v>
      </c>
      <c r="D338" s="1">
        <v>42575</v>
      </c>
      <c r="E338">
        <v>0.79</v>
      </c>
    </row>
    <row r="339" spans="1:5">
      <c r="A339" s="1">
        <v>41246</v>
      </c>
      <c r="B339">
        <v>0</v>
      </c>
      <c r="D339" s="1">
        <v>42585</v>
      </c>
      <c r="E339">
        <v>1.5</v>
      </c>
    </row>
    <row r="340" spans="1:5">
      <c r="A340" s="1">
        <v>41247</v>
      </c>
      <c r="B340">
        <v>0</v>
      </c>
      <c r="D340" s="1">
        <v>42587</v>
      </c>
      <c r="E340">
        <v>0.9</v>
      </c>
    </row>
    <row r="341" spans="1:5">
      <c r="A341" s="1">
        <v>41248</v>
      </c>
      <c r="B341">
        <v>0</v>
      </c>
      <c r="D341" s="1">
        <v>42593</v>
      </c>
      <c r="E341">
        <v>0.28999999999999998</v>
      </c>
    </row>
    <row r="342" spans="1:5">
      <c r="A342" s="1">
        <v>41249</v>
      </c>
      <c r="B342">
        <v>0</v>
      </c>
      <c r="D342" s="1">
        <v>42601</v>
      </c>
      <c r="E342">
        <v>0.17</v>
      </c>
    </row>
    <row r="343" spans="1:5">
      <c r="A343" s="1">
        <v>41250</v>
      </c>
      <c r="B343">
        <v>0</v>
      </c>
      <c r="D343" s="1">
        <v>42611</v>
      </c>
      <c r="E343">
        <v>0.17</v>
      </c>
    </row>
    <row r="344" spans="1:5">
      <c r="A344" s="1">
        <v>41251</v>
      </c>
      <c r="B344">
        <v>0</v>
      </c>
      <c r="D344" s="1">
        <v>42612</v>
      </c>
      <c r="E344">
        <v>0.14000000000000001</v>
      </c>
    </row>
    <row r="345" spans="1:5">
      <c r="A345" s="1">
        <v>41252</v>
      </c>
      <c r="B345">
        <v>0</v>
      </c>
      <c r="D345" s="1">
        <v>42613</v>
      </c>
      <c r="E345">
        <v>0.22</v>
      </c>
    </row>
    <row r="346" spans="1:5">
      <c r="A346" s="1">
        <v>41253</v>
      </c>
      <c r="B346">
        <v>0</v>
      </c>
      <c r="D346" s="1">
        <v>42614</v>
      </c>
      <c r="E346">
        <v>0.79</v>
      </c>
    </row>
    <row r="347" spans="1:5">
      <c r="A347" s="1">
        <v>41254</v>
      </c>
      <c r="B347">
        <v>0.02</v>
      </c>
      <c r="D347" s="1">
        <v>42615</v>
      </c>
      <c r="E347">
        <v>2.4900000000000002</v>
      </c>
    </row>
    <row r="348" spans="1:5">
      <c r="A348" s="1">
        <v>41255</v>
      </c>
      <c r="B348">
        <v>0.33</v>
      </c>
      <c r="D348" s="1">
        <v>42626</v>
      </c>
      <c r="E348">
        <v>0.12</v>
      </c>
    </row>
    <row r="349" spans="1:5">
      <c r="A349" s="1">
        <v>41256</v>
      </c>
      <c r="B349">
        <v>0.11</v>
      </c>
      <c r="D349" s="1">
        <v>42627</v>
      </c>
      <c r="E349">
        <v>0.2</v>
      </c>
    </row>
    <row r="350" spans="1:5">
      <c r="A350" s="1">
        <v>41257</v>
      </c>
      <c r="B350">
        <v>0</v>
      </c>
      <c r="D350" s="1">
        <v>42639</v>
      </c>
      <c r="E350">
        <v>0.16</v>
      </c>
    </row>
    <row r="351" spans="1:5">
      <c r="A351" s="1">
        <v>41258</v>
      </c>
      <c r="B351">
        <v>0</v>
      </c>
      <c r="D351" s="1">
        <v>42642</v>
      </c>
      <c r="E351">
        <v>1.22</v>
      </c>
    </row>
    <row r="352" spans="1:5">
      <c r="A352" s="1">
        <v>41259</v>
      </c>
      <c r="B352">
        <v>0</v>
      </c>
      <c r="D352" s="1">
        <v>42650</v>
      </c>
      <c r="E352">
        <v>8.94</v>
      </c>
    </row>
    <row r="353" spans="1:5">
      <c r="A353" s="1">
        <v>41260</v>
      </c>
      <c r="B353">
        <v>0.24</v>
      </c>
      <c r="D353" s="1">
        <v>42651</v>
      </c>
      <c r="E353">
        <v>2.57</v>
      </c>
    </row>
    <row r="354" spans="1:5">
      <c r="A354" s="1">
        <v>41261</v>
      </c>
      <c r="B354">
        <v>0</v>
      </c>
      <c r="D354" s="1">
        <v>42704</v>
      </c>
      <c r="E354">
        <v>0.14000000000000001</v>
      </c>
    </row>
    <row r="355" spans="1:5">
      <c r="A355" s="1">
        <v>41262</v>
      </c>
      <c r="B355">
        <v>0</v>
      </c>
      <c r="D355" s="1">
        <v>42705</v>
      </c>
      <c r="E355">
        <v>0.12</v>
      </c>
    </row>
    <row r="356" spans="1:5">
      <c r="A356" s="1">
        <v>41263</v>
      </c>
      <c r="B356">
        <v>0.19</v>
      </c>
      <c r="D356" s="1">
        <v>42709</v>
      </c>
      <c r="E356">
        <v>1.36</v>
      </c>
    </row>
    <row r="357" spans="1:5">
      <c r="A357" s="1">
        <v>41264</v>
      </c>
      <c r="B357">
        <v>0</v>
      </c>
      <c r="D357" s="1">
        <v>42710</v>
      </c>
      <c r="E357">
        <v>1.98</v>
      </c>
    </row>
    <row r="358" spans="1:5">
      <c r="A358" s="1">
        <v>41265</v>
      </c>
      <c r="B358">
        <v>0</v>
      </c>
      <c r="D358" s="1">
        <v>42717</v>
      </c>
      <c r="E358">
        <v>0.2</v>
      </c>
    </row>
    <row r="359" spans="1:5">
      <c r="A359" s="1">
        <v>41266</v>
      </c>
      <c r="B359">
        <v>0</v>
      </c>
      <c r="D359" s="1">
        <v>42718</v>
      </c>
      <c r="E359">
        <v>0.25</v>
      </c>
    </row>
    <row r="360" spans="1:5">
      <c r="A360" s="1">
        <v>41267</v>
      </c>
      <c r="B360">
        <v>0.03</v>
      </c>
      <c r="D360" s="1">
        <v>42723</v>
      </c>
      <c r="E360">
        <v>0.19</v>
      </c>
    </row>
    <row r="361" spans="1:5">
      <c r="A361" s="1">
        <v>41268</v>
      </c>
      <c r="B361">
        <v>0.14000000000000001</v>
      </c>
      <c r="D361" s="1">
        <v>42733</v>
      </c>
      <c r="E361">
        <v>0.15</v>
      </c>
    </row>
    <row r="362" spans="1:5">
      <c r="A362" s="1">
        <v>41269</v>
      </c>
      <c r="B362">
        <v>0.2</v>
      </c>
      <c r="D362" s="1">
        <v>42738</v>
      </c>
      <c r="E362">
        <v>0.45</v>
      </c>
    </row>
    <row r="363" spans="1:5">
      <c r="A363" s="1">
        <v>41270</v>
      </c>
      <c r="B363">
        <v>0</v>
      </c>
      <c r="D363" s="1">
        <v>42742</v>
      </c>
      <c r="E363">
        <v>1.1299999999999999</v>
      </c>
    </row>
    <row r="364" spans="1:5">
      <c r="A364" s="1">
        <v>41271</v>
      </c>
      <c r="B364">
        <v>0</v>
      </c>
      <c r="D364" s="1">
        <v>42756</v>
      </c>
      <c r="E364">
        <v>0.73</v>
      </c>
    </row>
    <row r="365" spans="1:5">
      <c r="A365" s="1">
        <v>41272</v>
      </c>
      <c r="B365">
        <v>0.65</v>
      </c>
      <c r="D365" s="1">
        <v>42757</v>
      </c>
      <c r="E365">
        <v>4.1900000000000004</v>
      </c>
    </row>
    <row r="366" spans="1:5">
      <c r="A366" s="1">
        <v>41273</v>
      </c>
      <c r="B366">
        <v>0</v>
      </c>
      <c r="D366" s="1">
        <v>42788</v>
      </c>
      <c r="E366">
        <v>2.08</v>
      </c>
    </row>
    <row r="367" spans="1:5">
      <c r="A367" s="1">
        <v>41274</v>
      </c>
      <c r="B367">
        <v>0</v>
      </c>
      <c r="D367" s="1">
        <v>42796</v>
      </c>
      <c r="E367">
        <v>0.1</v>
      </c>
    </row>
    <row r="368" spans="1:5">
      <c r="A368" s="1">
        <v>41275</v>
      </c>
      <c r="B368">
        <v>0</v>
      </c>
      <c r="D368" s="1">
        <v>42807</v>
      </c>
      <c r="E368">
        <v>0.23</v>
      </c>
    </row>
    <row r="369" spans="1:5">
      <c r="A369" s="1">
        <v>41276</v>
      </c>
      <c r="B369">
        <v>0.01</v>
      </c>
      <c r="D369" s="1">
        <v>42808</v>
      </c>
      <c r="E369">
        <v>0.1</v>
      </c>
    </row>
    <row r="370" spans="1:5">
      <c r="A370" s="1">
        <v>41277</v>
      </c>
      <c r="B370">
        <v>0.19</v>
      </c>
      <c r="D370" s="1">
        <v>42828</v>
      </c>
      <c r="E370">
        <v>0.49</v>
      </c>
    </row>
    <row r="371" spans="1:5">
      <c r="A371" s="1">
        <v>41278</v>
      </c>
      <c r="B371">
        <v>0</v>
      </c>
      <c r="D371" s="1">
        <v>42830</v>
      </c>
      <c r="E371">
        <v>1.1499999999999999</v>
      </c>
    </row>
    <row r="372" spans="1:5">
      <c r="A372" s="1">
        <v>41279</v>
      </c>
      <c r="B372">
        <v>0</v>
      </c>
      <c r="D372" s="1">
        <v>42831</v>
      </c>
      <c r="E372">
        <v>1.2</v>
      </c>
    </row>
    <row r="373" spans="1:5">
      <c r="A373" s="1">
        <v>41280</v>
      </c>
      <c r="B373">
        <v>0.04</v>
      </c>
      <c r="D373" s="1">
        <v>42856</v>
      </c>
      <c r="E373">
        <v>0.38</v>
      </c>
    </row>
    <row r="374" spans="1:5">
      <c r="A374" s="1">
        <v>41281</v>
      </c>
      <c r="B374">
        <v>0</v>
      </c>
      <c r="D374" s="1">
        <v>42859</v>
      </c>
      <c r="E374">
        <v>0.86</v>
      </c>
    </row>
    <row r="375" spans="1:5">
      <c r="A375" s="1">
        <v>41282</v>
      </c>
      <c r="B375">
        <v>0</v>
      </c>
      <c r="D375" s="1">
        <v>42868</v>
      </c>
      <c r="E375">
        <v>1.44</v>
      </c>
    </row>
    <row r="376" spans="1:5">
      <c r="A376" s="1">
        <v>41283</v>
      </c>
      <c r="B376">
        <v>0</v>
      </c>
      <c r="D376" s="1">
        <v>42876</v>
      </c>
      <c r="E376">
        <v>0.37</v>
      </c>
    </row>
    <row r="377" spans="1:5">
      <c r="A377" s="1">
        <v>41284</v>
      </c>
      <c r="B377">
        <v>0</v>
      </c>
      <c r="D377" s="1">
        <v>42877</v>
      </c>
      <c r="E377">
        <v>6.61</v>
      </c>
    </row>
    <row r="378" spans="1:5">
      <c r="A378" s="1">
        <v>41285</v>
      </c>
      <c r="B378">
        <v>0</v>
      </c>
      <c r="D378" s="1">
        <v>42878</v>
      </c>
      <c r="E378">
        <v>1.31</v>
      </c>
    </row>
    <row r="379" spans="1:5">
      <c r="A379" s="1">
        <v>41286</v>
      </c>
      <c r="B379">
        <v>0</v>
      </c>
      <c r="D379" s="1">
        <v>42879</v>
      </c>
      <c r="E379">
        <v>0.44</v>
      </c>
    </row>
    <row r="380" spans="1:5">
      <c r="A380" s="1">
        <v>41287</v>
      </c>
      <c r="B380">
        <v>0</v>
      </c>
      <c r="D380" s="1">
        <v>42886</v>
      </c>
      <c r="E380">
        <v>0.13</v>
      </c>
    </row>
    <row r="381" spans="1:5">
      <c r="A381" s="1">
        <v>41288</v>
      </c>
      <c r="B381">
        <v>0</v>
      </c>
      <c r="D381" s="1">
        <v>42887</v>
      </c>
      <c r="E381">
        <v>0.23</v>
      </c>
    </row>
    <row r="382" spans="1:5">
      <c r="A382" s="1">
        <v>41289</v>
      </c>
      <c r="B382">
        <v>0</v>
      </c>
      <c r="D382" s="1">
        <v>42891</v>
      </c>
      <c r="E382">
        <v>0.45</v>
      </c>
    </row>
    <row r="383" spans="1:5">
      <c r="A383" s="1">
        <v>41290</v>
      </c>
      <c r="B383">
        <v>0</v>
      </c>
      <c r="D383" s="1">
        <v>42893</v>
      </c>
      <c r="E383">
        <v>0.38</v>
      </c>
    </row>
    <row r="384" spans="1:5">
      <c r="A384" s="1">
        <v>41291</v>
      </c>
      <c r="B384">
        <v>0.05</v>
      </c>
      <c r="D384" s="1">
        <v>42906</v>
      </c>
      <c r="E384">
        <v>0.54</v>
      </c>
    </row>
    <row r="385" spans="1:5">
      <c r="A385" s="1">
        <v>41292</v>
      </c>
      <c r="B385">
        <v>0</v>
      </c>
      <c r="D385" s="1">
        <v>42907</v>
      </c>
      <c r="E385">
        <v>0.54</v>
      </c>
    </row>
    <row r="386" spans="1:5">
      <c r="A386" s="1">
        <v>41293</v>
      </c>
      <c r="B386">
        <v>0</v>
      </c>
      <c r="D386" s="1">
        <v>42911</v>
      </c>
      <c r="E386">
        <v>0.38</v>
      </c>
    </row>
    <row r="387" spans="1:5">
      <c r="A387" s="1">
        <v>41294</v>
      </c>
      <c r="B387">
        <v>0</v>
      </c>
      <c r="D387" s="1">
        <v>42915</v>
      </c>
      <c r="E387">
        <v>0.17</v>
      </c>
    </row>
    <row r="388" spans="1:5">
      <c r="A388" s="1">
        <v>41295</v>
      </c>
      <c r="B388">
        <v>0</v>
      </c>
      <c r="D388" s="1">
        <v>42916</v>
      </c>
      <c r="E388">
        <v>3.72</v>
      </c>
    </row>
    <row r="389" spans="1:5">
      <c r="A389" s="1">
        <v>41296</v>
      </c>
      <c r="B389">
        <v>0</v>
      </c>
      <c r="D389" s="1">
        <v>42918</v>
      </c>
      <c r="E389">
        <v>0.61</v>
      </c>
    </row>
    <row r="390" spans="1:5">
      <c r="A390" s="1">
        <v>41297</v>
      </c>
      <c r="B390">
        <v>0</v>
      </c>
      <c r="D390" s="1">
        <v>42919</v>
      </c>
      <c r="E390">
        <v>0.12</v>
      </c>
    </row>
    <row r="391" spans="1:5">
      <c r="A391" s="1">
        <v>41298</v>
      </c>
      <c r="B391">
        <v>0</v>
      </c>
      <c r="D391" s="1">
        <v>42921</v>
      </c>
      <c r="E391">
        <v>1.37</v>
      </c>
    </row>
    <row r="392" spans="1:5">
      <c r="A392" s="1">
        <v>41299</v>
      </c>
      <c r="B392">
        <v>0</v>
      </c>
      <c r="D392" s="1">
        <v>42922</v>
      </c>
      <c r="E392">
        <v>0.9</v>
      </c>
    </row>
    <row r="393" spans="1:5">
      <c r="A393" s="1">
        <v>41300</v>
      </c>
      <c r="B393">
        <v>0</v>
      </c>
      <c r="D393" s="1">
        <v>42925</v>
      </c>
      <c r="E393">
        <v>0.26</v>
      </c>
    </row>
    <row r="394" spans="1:5">
      <c r="A394" s="1">
        <v>41301</v>
      </c>
      <c r="B394">
        <v>0</v>
      </c>
      <c r="D394" s="1">
        <v>42932</v>
      </c>
      <c r="E394">
        <v>0.1</v>
      </c>
    </row>
    <row r="395" spans="1:5">
      <c r="A395" s="1">
        <v>41302</v>
      </c>
      <c r="B395">
        <v>0</v>
      </c>
      <c r="D395" s="1">
        <v>42933</v>
      </c>
      <c r="E395">
        <v>0.98</v>
      </c>
    </row>
    <row r="396" spans="1:5">
      <c r="A396" s="1">
        <v>41303</v>
      </c>
      <c r="B396">
        <v>0</v>
      </c>
      <c r="D396" s="1">
        <v>42935</v>
      </c>
      <c r="E396">
        <v>0.1</v>
      </c>
    </row>
    <row r="397" spans="1:5">
      <c r="A397" s="1">
        <v>41304</v>
      </c>
      <c r="B397">
        <v>0.25</v>
      </c>
      <c r="D397" s="1">
        <v>42939</v>
      </c>
      <c r="E397">
        <v>0.15</v>
      </c>
    </row>
    <row r="398" spans="1:5">
      <c r="A398" s="1">
        <v>41305</v>
      </c>
      <c r="B398">
        <v>0.01</v>
      </c>
      <c r="D398" s="1">
        <v>42940</v>
      </c>
      <c r="E398">
        <v>0.35</v>
      </c>
    </row>
    <row r="399" spans="1:5">
      <c r="A399" s="1">
        <v>41306</v>
      </c>
      <c r="B399">
        <v>0</v>
      </c>
      <c r="D399" s="1">
        <v>42941</v>
      </c>
      <c r="E399">
        <v>0.33</v>
      </c>
    </row>
    <row r="400" spans="1:5">
      <c r="A400" s="1">
        <v>41307</v>
      </c>
      <c r="B400">
        <v>0</v>
      </c>
      <c r="D400" s="1">
        <v>42942</v>
      </c>
      <c r="E400">
        <v>0.17</v>
      </c>
    </row>
    <row r="401" spans="1:5">
      <c r="A401" s="1">
        <v>41308</v>
      </c>
      <c r="B401">
        <v>0</v>
      </c>
      <c r="D401" s="1">
        <v>42943</v>
      </c>
      <c r="E401">
        <v>0.67</v>
      </c>
    </row>
    <row r="402" spans="1:5">
      <c r="A402" s="1">
        <v>41309</v>
      </c>
      <c r="B402">
        <v>0</v>
      </c>
      <c r="D402" s="1">
        <v>42949</v>
      </c>
      <c r="E402">
        <v>0.19</v>
      </c>
    </row>
    <row r="403" spans="1:5">
      <c r="A403" s="1">
        <v>41310</v>
      </c>
      <c r="B403">
        <v>0</v>
      </c>
      <c r="D403" s="1">
        <v>42950</v>
      </c>
      <c r="E403">
        <v>0.25</v>
      </c>
    </row>
    <row r="404" spans="1:5">
      <c r="A404" s="1">
        <v>41311</v>
      </c>
      <c r="B404">
        <v>0</v>
      </c>
      <c r="D404" s="1">
        <v>42951</v>
      </c>
      <c r="E404">
        <v>0.49</v>
      </c>
    </row>
    <row r="405" spans="1:5">
      <c r="A405" s="1">
        <v>41312</v>
      </c>
      <c r="B405">
        <v>1.06</v>
      </c>
      <c r="D405" s="1">
        <v>42956</v>
      </c>
      <c r="E405">
        <v>2.0499999999999998</v>
      </c>
    </row>
    <row r="406" spans="1:5">
      <c r="A406" s="1">
        <v>41313</v>
      </c>
      <c r="B406">
        <v>0</v>
      </c>
      <c r="D406" s="1">
        <v>42959</v>
      </c>
      <c r="E406">
        <v>0.27</v>
      </c>
    </row>
    <row r="407" spans="1:5">
      <c r="A407" s="1">
        <v>41314</v>
      </c>
      <c r="B407">
        <v>0</v>
      </c>
      <c r="D407" s="1">
        <v>42968</v>
      </c>
      <c r="E407">
        <v>0.17</v>
      </c>
    </row>
    <row r="408" spans="1:5">
      <c r="A408" s="1">
        <v>41315</v>
      </c>
      <c r="B408">
        <v>0</v>
      </c>
      <c r="D408" s="1">
        <v>42970</v>
      </c>
      <c r="E408">
        <v>0.17</v>
      </c>
    </row>
    <row r="409" spans="1:5">
      <c r="A409" s="1">
        <v>41316</v>
      </c>
      <c r="B409">
        <v>0.67</v>
      </c>
      <c r="D409" s="1">
        <v>42971</v>
      </c>
      <c r="E409">
        <v>0.13</v>
      </c>
    </row>
    <row r="410" spans="1:5">
      <c r="A410" s="1">
        <v>41317</v>
      </c>
      <c r="B410">
        <v>2.42</v>
      </c>
      <c r="D410" s="1">
        <v>42972</v>
      </c>
      <c r="E410">
        <v>0.28999999999999998</v>
      </c>
    </row>
    <row r="411" spans="1:5">
      <c r="A411" s="1">
        <v>41318</v>
      </c>
      <c r="B411">
        <v>1.64</v>
      </c>
      <c r="D411" s="1">
        <v>42973</v>
      </c>
      <c r="E411">
        <v>0.59</v>
      </c>
    </row>
    <row r="412" spans="1:5">
      <c r="A412" s="1">
        <v>41319</v>
      </c>
      <c r="B412">
        <v>0</v>
      </c>
      <c r="D412" s="1">
        <v>42978</v>
      </c>
      <c r="E412">
        <v>0.8</v>
      </c>
    </row>
    <row r="413" spans="1:5">
      <c r="A413" s="1">
        <v>41320</v>
      </c>
      <c r="B413">
        <v>0</v>
      </c>
      <c r="D413" s="1">
        <v>42979</v>
      </c>
      <c r="E413">
        <v>0.1</v>
      </c>
    </row>
    <row r="414" spans="1:5">
      <c r="A414" s="1">
        <v>41321</v>
      </c>
      <c r="B414">
        <v>0.01</v>
      </c>
      <c r="D414" s="1">
        <v>42988</v>
      </c>
      <c r="E414">
        <v>0.25</v>
      </c>
    </row>
    <row r="415" spans="1:5">
      <c r="A415" s="1">
        <v>41322</v>
      </c>
      <c r="B415">
        <v>0</v>
      </c>
      <c r="D415" s="1">
        <v>42989</v>
      </c>
      <c r="E415">
        <v>4.74</v>
      </c>
    </row>
    <row r="416" spans="1:5">
      <c r="A416" s="1">
        <v>41323</v>
      </c>
      <c r="B416">
        <v>0</v>
      </c>
      <c r="D416" s="1">
        <v>43006</v>
      </c>
      <c r="E416">
        <v>0.4</v>
      </c>
    </row>
    <row r="417" spans="1:5">
      <c r="A417" s="1">
        <v>41324</v>
      </c>
      <c r="B417">
        <v>0.04</v>
      </c>
      <c r="D417" s="1">
        <v>43014</v>
      </c>
      <c r="E417">
        <v>0.1</v>
      </c>
    </row>
    <row r="418" spans="1:5">
      <c r="A418" s="1">
        <v>41325</v>
      </c>
      <c r="B418">
        <v>0</v>
      </c>
      <c r="D418" s="1">
        <v>43016</v>
      </c>
      <c r="E418">
        <v>0.43</v>
      </c>
    </row>
    <row r="419" spans="1:5">
      <c r="A419" s="1">
        <v>41326</v>
      </c>
      <c r="B419">
        <v>0</v>
      </c>
      <c r="D419" s="1">
        <v>43024</v>
      </c>
      <c r="E419">
        <v>0.28000000000000003</v>
      </c>
    </row>
    <row r="420" spans="1:5">
      <c r="A420" s="1">
        <v>41327</v>
      </c>
      <c r="B420">
        <v>0.08</v>
      </c>
      <c r="D420" s="1">
        <v>43030</v>
      </c>
      <c r="E420">
        <v>0.16</v>
      </c>
    </row>
    <row r="421" spans="1:5">
      <c r="A421" s="1">
        <v>41328</v>
      </c>
      <c r="B421">
        <v>1.23</v>
      </c>
      <c r="D421" s="1">
        <v>43031</v>
      </c>
      <c r="E421">
        <v>0.56000000000000005</v>
      </c>
    </row>
    <row r="422" spans="1:5">
      <c r="A422" s="1">
        <v>41329</v>
      </c>
      <c r="B422">
        <v>0</v>
      </c>
      <c r="D422" s="1">
        <v>43047</v>
      </c>
      <c r="E422">
        <v>0.11</v>
      </c>
    </row>
    <row r="423" spans="1:5">
      <c r="A423" s="1">
        <v>41330</v>
      </c>
      <c r="B423">
        <v>0.86</v>
      </c>
      <c r="D423" s="1">
        <v>43048</v>
      </c>
      <c r="E423">
        <v>0.23</v>
      </c>
    </row>
    <row r="424" spans="1:5">
      <c r="A424" s="1">
        <v>41331</v>
      </c>
      <c r="B424">
        <v>1.74</v>
      </c>
      <c r="D424" s="1">
        <v>43060</v>
      </c>
      <c r="E424">
        <v>0.19</v>
      </c>
    </row>
    <row r="425" spans="1:5">
      <c r="A425" s="1">
        <v>41332</v>
      </c>
      <c r="B425">
        <v>0</v>
      </c>
      <c r="D425" s="1">
        <v>43062</v>
      </c>
      <c r="E425">
        <v>0.51</v>
      </c>
    </row>
    <row r="426" spans="1:5">
      <c r="A426" s="1">
        <v>41333</v>
      </c>
      <c r="B426">
        <v>0</v>
      </c>
      <c r="D426" s="1">
        <v>43067</v>
      </c>
      <c r="E426">
        <v>0.22</v>
      </c>
    </row>
    <row r="427" spans="1:5">
      <c r="A427" s="1">
        <v>41334</v>
      </c>
      <c r="B427">
        <v>0</v>
      </c>
      <c r="D427" s="1">
        <v>43075</v>
      </c>
      <c r="E427">
        <v>0.25</v>
      </c>
    </row>
    <row r="428" spans="1:5">
      <c r="A428" s="1">
        <v>41335</v>
      </c>
      <c r="B428">
        <v>0</v>
      </c>
      <c r="D428" s="1">
        <v>43076</v>
      </c>
      <c r="E428">
        <v>0.79</v>
      </c>
    </row>
    <row r="429" spans="1:5">
      <c r="A429" s="1">
        <v>41336</v>
      </c>
      <c r="B429">
        <v>0</v>
      </c>
      <c r="D429" s="1">
        <v>43077</v>
      </c>
      <c r="E429">
        <v>0.8</v>
      </c>
    </row>
    <row r="430" spans="1:5">
      <c r="A430" s="1">
        <v>41337</v>
      </c>
      <c r="B430">
        <v>0</v>
      </c>
      <c r="D430" s="1">
        <v>43089</v>
      </c>
      <c r="E430">
        <v>0.14000000000000001</v>
      </c>
    </row>
    <row r="431" spans="1:5">
      <c r="A431" s="1">
        <v>41338</v>
      </c>
      <c r="B431">
        <v>0.04</v>
      </c>
      <c r="D431" s="1">
        <v>43098</v>
      </c>
      <c r="E431">
        <v>0.12</v>
      </c>
    </row>
    <row r="432" spans="1:5">
      <c r="A432" s="1">
        <v>41339</v>
      </c>
      <c r="B432">
        <v>0</v>
      </c>
      <c r="D432" s="1">
        <v>43103</v>
      </c>
      <c r="E432">
        <v>0.23</v>
      </c>
    </row>
    <row r="433" spans="1:5">
      <c r="A433" s="1">
        <v>41340</v>
      </c>
      <c r="B433">
        <v>0</v>
      </c>
      <c r="D433" s="1">
        <v>43111</v>
      </c>
      <c r="E433">
        <v>0.17</v>
      </c>
    </row>
    <row r="434" spans="1:5">
      <c r="A434" s="1">
        <v>41341</v>
      </c>
      <c r="B434">
        <v>0</v>
      </c>
      <c r="D434" s="1">
        <v>43112</v>
      </c>
      <c r="E434">
        <v>0.25</v>
      </c>
    </row>
    <row r="435" spans="1:5">
      <c r="A435" s="1">
        <v>41342</v>
      </c>
      <c r="B435">
        <v>0</v>
      </c>
      <c r="D435" s="1">
        <v>43128</v>
      </c>
      <c r="E435">
        <v>0.14000000000000001</v>
      </c>
    </row>
    <row r="436" spans="1:5">
      <c r="A436" s="1">
        <v>41343</v>
      </c>
      <c r="B436">
        <v>0</v>
      </c>
      <c r="D436" s="1">
        <v>43129</v>
      </c>
      <c r="E436">
        <v>0.19</v>
      </c>
    </row>
    <row r="437" spans="1:5">
      <c r="A437" s="1">
        <v>41344</v>
      </c>
      <c r="B437">
        <v>0</v>
      </c>
      <c r="D437" s="1">
        <v>43135</v>
      </c>
      <c r="E437">
        <v>0.73</v>
      </c>
    </row>
    <row r="438" spans="1:5">
      <c r="A438" s="1">
        <v>41345</v>
      </c>
      <c r="B438">
        <v>0.1</v>
      </c>
      <c r="D438" s="1">
        <v>43140</v>
      </c>
      <c r="E438">
        <v>0.77</v>
      </c>
    </row>
    <row r="439" spans="1:5">
      <c r="A439" s="1">
        <v>41346</v>
      </c>
      <c r="B439">
        <v>0</v>
      </c>
      <c r="D439" s="1">
        <v>43170</v>
      </c>
      <c r="E439">
        <v>0.2</v>
      </c>
    </row>
    <row r="440" spans="1:5">
      <c r="A440" s="1">
        <v>41347</v>
      </c>
      <c r="B440">
        <v>0</v>
      </c>
      <c r="D440" s="1">
        <v>43178</v>
      </c>
      <c r="E440">
        <v>0.42</v>
      </c>
    </row>
    <row r="441" spans="1:5">
      <c r="A441" s="1">
        <v>41348</v>
      </c>
      <c r="B441">
        <v>0</v>
      </c>
      <c r="D441" s="1">
        <v>43189</v>
      </c>
      <c r="E441">
        <v>0.28999999999999998</v>
      </c>
    </row>
    <row r="442" spans="1:5">
      <c r="A442" s="1">
        <v>41349</v>
      </c>
      <c r="B442">
        <v>0</v>
      </c>
      <c r="D442" s="1">
        <v>43197</v>
      </c>
      <c r="E442">
        <v>0.17</v>
      </c>
    </row>
    <row r="443" spans="1:5">
      <c r="A443" s="1">
        <v>41350</v>
      </c>
      <c r="B443">
        <v>0</v>
      </c>
      <c r="D443" s="1">
        <v>43199</v>
      </c>
      <c r="E443">
        <v>0.11</v>
      </c>
    </row>
    <row r="444" spans="1:5">
      <c r="A444" s="1">
        <v>41351</v>
      </c>
      <c r="B444">
        <v>0.28999999999999998</v>
      </c>
      <c r="D444" s="1">
        <v>43205</v>
      </c>
      <c r="E444">
        <v>0.91</v>
      </c>
    </row>
    <row r="445" spans="1:5">
      <c r="A445" s="1">
        <v>41352</v>
      </c>
      <c r="B445">
        <v>0.03</v>
      </c>
      <c r="D445" s="1">
        <v>43213</v>
      </c>
      <c r="E445">
        <v>3.13</v>
      </c>
    </row>
    <row r="446" spans="1:5">
      <c r="A446" s="1">
        <v>41353</v>
      </c>
      <c r="B446">
        <v>0</v>
      </c>
      <c r="D446" s="1">
        <v>43235</v>
      </c>
      <c r="E446">
        <v>0.45</v>
      </c>
    </row>
    <row r="447" spans="1:5">
      <c r="A447" s="1">
        <v>41354</v>
      </c>
      <c r="B447">
        <v>0</v>
      </c>
      <c r="D447" s="1">
        <v>43236</v>
      </c>
      <c r="E447">
        <v>0.53</v>
      </c>
    </row>
    <row r="448" spans="1:5">
      <c r="A448" s="1">
        <v>41355</v>
      </c>
      <c r="B448">
        <v>0</v>
      </c>
      <c r="D448" s="1">
        <v>43237</v>
      </c>
      <c r="E448">
        <v>0.13</v>
      </c>
    </row>
    <row r="449" spans="1:5">
      <c r="A449" s="1">
        <v>41356</v>
      </c>
      <c r="B449">
        <v>0.2</v>
      </c>
      <c r="D449" s="1">
        <v>43238</v>
      </c>
      <c r="E449">
        <v>0.12</v>
      </c>
    </row>
    <row r="450" spans="1:5">
      <c r="A450" s="1">
        <v>41357</v>
      </c>
      <c r="B450">
        <v>1.35</v>
      </c>
      <c r="D450" s="1">
        <v>43242</v>
      </c>
      <c r="E450">
        <v>0.72</v>
      </c>
    </row>
    <row r="451" spans="1:5">
      <c r="A451" s="1">
        <v>41358</v>
      </c>
      <c r="B451">
        <v>0</v>
      </c>
      <c r="D451" s="1">
        <v>43244</v>
      </c>
      <c r="E451">
        <v>1.66</v>
      </c>
    </row>
    <row r="452" spans="1:5">
      <c r="A452" s="1">
        <v>41359</v>
      </c>
      <c r="B452">
        <v>0</v>
      </c>
      <c r="D452" s="1">
        <v>43246</v>
      </c>
      <c r="E452">
        <v>0.1</v>
      </c>
    </row>
    <row r="453" spans="1:5">
      <c r="A453" s="1">
        <v>41360</v>
      </c>
      <c r="B453">
        <v>0</v>
      </c>
      <c r="D453" s="1">
        <v>43247</v>
      </c>
      <c r="E453">
        <v>0.96</v>
      </c>
    </row>
    <row r="454" spans="1:5">
      <c r="A454" s="1">
        <v>41361</v>
      </c>
      <c r="B454">
        <v>0</v>
      </c>
      <c r="D454" s="1">
        <v>43248</v>
      </c>
      <c r="E454">
        <v>0.69</v>
      </c>
    </row>
    <row r="455" spans="1:5">
      <c r="A455" s="1">
        <v>41362</v>
      </c>
      <c r="B455">
        <v>0</v>
      </c>
      <c r="D455" s="1">
        <v>43249</v>
      </c>
      <c r="E455">
        <v>0.12</v>
      </c>
    </row>
    <row r="456" spans="1:5">
      <c r="A456" s="1">
        <v>41363</v>
      </c>
      <c r="B456">
        <v>0</v>
      </c>
      <c r="D456" s="1">
        <v>43250</v>
      </c>
      <c r="E456">
        <v>1.1499999999999999</v>
      </c>
    </row>
    <row r="457" spans="1:5">
      <c r="A457" s="1">
        <v>41364</v>
      </c>
      <c r="B457">
        <v>0.01</v>
      </c>
      <c r="D457" s="1">
        <v>43253</v>
      </c>
      <c r="E457">
        <v>0.24</v>
      </c>
    </row>
    <row r="458" spans="1:5">
      <c r="A458" s="1">
        <v>41365</v>
      </c>
      <c r="B458">
        <v>0</v>
      </c>
      <c r="D458" s="1">
        <v>43263</v>
      </c>
      <c r="E458">
        <v>0.22</v>
      </c>
    </row>
    <row r="459" spans="1:5">
      <c r="A459" s="1">
        <v>41366</v>
      </c>
      <c r="B459">
        <v>0</v>
      </c>
      <c r="D459" s="1">
        <v>43264</v>
      </c>
      <c r="E459">
        <v>0.23</v>
      </c>
    </row>
    <row r="460" spans="1:5">
      <c r="A460" s="1">
        <v>41367</v>
      </c>
      <c r="B460">
        <v>0.09</v>
      </c>
      <c r="D460" s="1">
        <v>43267</v>
      </c>
      <c r="E460">
        <v>0.27</v>
      </c>
    </row>
    <row r="461" spans="1:5">
      <c r="A461" s="1">
        <v>41368</v>
      </c>
      <c r="B461">
        <v>0.3</v>
      </c>
      <c r="D461" s="1">
        <v>43276</v>
      </c>
      <c r="E461">
        <v>0.98</v>
      </c>
    </row>
    <row r="462" spans="1:5">
      <c r="A462" s="1">
        <v>41369</v>
      </c>
      <c r="B462">
        <v>0.51</v>
      </c>
      <c r="D462" s="1">
        <v>43278</v>
      </c>
      <c r="E462">
        <v>0.37</v>
      </c>
    </row>
    <row r="463" spans="1:5">
      <c r="A463" s="1">
        <v>41370</v>
      </c>
      <c r="B463">
        <v>0</v>
      </c>
      <c r="D463" s="1">
        <v>43288</v>
      </c>
      <c r="E463">
        <v>0.16</v>
      </c>
    </row>
    <row r="464" spans="1:5">
      <c r="A464" s="1">
        <v>41371</v>
      </c>
      <c r="B464">
        <v>0</v>
      </c>
      <c r="D464" s="1">
        <v>43294</v>
      </c>
      <c r="E464">
        <v>0.14000000000000001</v>
      </c>
    </row>
    <row r="465" spans="1:5">
      <c r="A465" s="1">
        <v>41372</v>
      </c>
      <c r="B465">
        <v>0</v>
      </c>
      <c r="D465" s="1">
        <v>43297</v>
      </c>
      <c r="E465">
        <v>1.49</v>
      </c>
    </row>
    <row r="466" spans="1:5">
      <c r="A466" s="1">
        <v>41373</v>
      </c>
      <c r="B466">
        <v>0</v>
      </c>
      <c r="D466" s="1">
        <v>43300</v>
      </c>
      <c r="E466">
        <v>1</v>
      </c>
    </row>
    <row r="467" spans="1:5">
      <c r="A467" s="1">
        <v>41374</v>
      </c>
      <c r="B467">
        <v>0</v>
      </c>
      <c r="D467" s="1">
        <v>43301</v>
      </c>
      <c r="E467">
        <v>0.44</v>
      </c>
    </row>
    <row r="468" spans="1:5">
      <c r="A468" s="1">
        <v>41375</v>
      </c>
      <c r="B468">
        <v>0</v>
      </c>
      <c r="D468" s="1">
        <v>43305</v>
      </c>
      <c r="E468">
        <v>1.04</v>
      </c>
    </row>
    <row r="469" spans="1:5">
      <c r="A469" s="1">
        <v>41376</v>
      </c>
      <c r="B469">
        <v>0.14000000000000001</v>
      </c>
      <c r="D469" s="1">
        <v>43307</v>
      </c>
      <c r="E469">
        <v>0.11</v>
      </c>
    </row>
    <row r="470" spans="1:5">
      <c r="A470" s="1">
        <v>41377</v>
      </c>
      <c r="B470">
        <v>0</v>
      </c>
      <c r="D470" s="1">
        <v>43308</v>
      </c>
      <c r="E470">
        <v>0.26</v>
      </c>
    </row>
    <row r="471" spans="1:5">
      <c r="A471" s="1">
        <v>41378</v>
      </c>
      <c r="B471">
        <v>1.01</v>
      </c>
      <c r="D471" s="1">
        <v>43312</v>
      </c>
      <c r="E471">
        <v>0.59</v>
      </c>
    </row>
    <row r="472" spans="1:5">
      <c r="A472" s="1">
        <v>41379</v>
      </c>
      <c r="B472">
        <v>0</v>
      </c>
      <c r="D472" s="1">
        <v>43313</v>
      </c>
      <c r="E472">
        <v>0.52</v>
      </c>
    </row>
    <row r="473" spans="1:5">
      <c r="A473" s="1">
        <v>41380</v>
      </c>
      <c r="B473">
        <v>0</v>
      </c>
      <c r="D473" s="1">
        <v>43314</v>
      </c>
      <c r="E473">
        <v>0.75</v>
      </c>
    </row>
    <row r="474" spans="1:5">
      <c r="A474" s="1">
        <v>41381</v>
      </c>
      <c r="B474">
        <v>0</v>
      </c>
      <c r="D474" s="1">
        <v>43315</v>
      </c>
      <c r="E474">
        <v>0.27</v>
      </c>
    </row>
    <row r="475" spans="1:5">
      <c r="A475" s="1">
        <v>41382</v>
      </c>
      <c r="B475">
        <v>0</v>
      </c>
      <c r="D475" s="1">
        <v>43318</v>
      </c>
      <c r="E475">
        <v>0.14000000000000001</v>
      </c>
    </row>
    <row r="476" spans="1:5">
      <c r="A476" s="1">
        <v>41383</v>
      </c>
      <c r="B476">
        <v>1.04</v>
      </c>
      <c r="D476" s="1">
        <v>43331</v>
      </c>
      <c r="E476">
        <v>1.1599999999999999</v>
      </c>
    </row>
    <row r="477" spans="1:5">
      <c r="A477" s="1">
        <v>41384</v>
      </c>
      <c r="B477">
        <v>0.24</v>
      </c>
      <c r="D477" s="1">
        <v>43338</v>
      </c>
      <c r="E477">
        <v>0.22</v>
      </c>
    </row>
    <row r="478" spans="1:5">
      <c r="A478" s="1">
        <v>41385</v>
      </c>
      <c r="B478">
        <v>0</v>
      </c>
      <c r="D478" s="1">
        <v>43350</v>
      </c>
      <c r="E478">
        <v>1.28</v>
      </c>
    </row>
    <row r="479" spans="1:5">
      <c r="A479" s="1">
        <v>41386</v>
      </c>
      <c r="B479">
        <v>0</v>
      </c>
      <c r="D479" s="1">
        <v>43353</v>
      </c>
      <c r="E479">
        <v>0.35</v>
      </c>
    </row>
    <row r="480" spans="1:5">
      <c r="A480" s="1">
        <v>41387</v>
      </c>
      <c r="B480">
        <v>0</v>
      </c>
      <c r="D480" s="1">
        <v>43370</v>
      </c>
      <c r="E480">
        <v>0.18</v>
      </c>
    </row>
    <row r="481" spans="1:5">
      <c r="A481" s="1">
        <v>41388</v>
      </c>
      <c r="B481">
        <v>0</v>
      </c>
      <c r="D481" s="1">
        <v>43372</v>
      </c>
      <c r="E481">
        <v>0.12</v>
      </c>
    </row>
    <row r="482" spans="1:5">
      <c r="A482" s="1">
        <v>41389</v>
      </c>
      <c r="B482">
        <v>0</v>
      </c>
      <c r="D482" s="1">
        <v>43381</v>
      </c>
      <c r="E482">
        <v>0.31</v>
      </c>
    </row>
    <row r="483" spans="1:5">
      <c r="A483" s="1">
        <v>41390</v>
      </c>
      <c r="B483">
        <v>0</v>
      </c>
      <c r="D483" s="1">
        <v>43382</v>
      </c>
      <c r="E483">
        <v>1.98</v>
      </c>
    </row>
    <row r="484" spans="1:5">
      <c r="A484" s="1">
        <v>41391</v>
      </c>
      <c r="B484">
        <v>0</v>
      </c>
      <c r="D484" s="1">
        <v>43383</v>
      </c>
      <c r="E484">
        <v>0.22</v>
      </c>
    </row>
    <row r="485" spans="1:5">
      <c r="A485" s="1">
        <v>41392</v>
      </c>
      <c r="B485">
        <v>0</v>
      </c>
      <c r="D485" s="1">
        <v>43393</v>
      </c>
      <c r="E485">
        <v>0.2</v>
      </c>
    </row>
    <row r="486" spans="1:5">
      <c r="A486" s="1">
        <v>41393</v>
      </c>
      <c r="B486">
        <v>0.73</v>
      </c>
      <c r="D486" s="1">
        <v>43408</v>
      </c>
      <c r="E486">
        <v>0.56999999999999995</v>
      </c>
    </row>
    <row r="487" spans="1:5">
      <c r="A487" s="1">
        <v>41394</v>
      </c>
      <c r="B487">
        <v>0</v>
      </c>
      <c r="D487" s="1">
        <v>43409</v>
      </c>
      <c r="E487">
        <v>0.11</v>
      </c>
    </row>
    <row r="488" spans="1:5">
      <c r="A488" s="1">
        <v>41395</v>
      </c>
      <c r="B488">
        <v>0</v>
      </c>
      <c r="D488" s="1">
        <v>43411</v>
      </c>
      <c r="E488">
        <v>0.34</v>
      </c>
    </row>
    <row r="489" spans="1:5">
      <c r="A489" s="1">
        <v>41396</v>
      </c>
      <c r="B489">
        <v>0</v>
      </c>
      <c r="D489" s="1">
        <v>43412</v>
      </c>
      <c r="E489">
        <v>0.17</v>
      </c>
    </row>
    <row r="490" spans="1:5">
      <c r="A490" s="1">
        <v>41397</v>
      </c>
      <c r="B490">
        <v>0.1</v>
      </c>
      <c r="D490" s="1">
        <v>43413</v>
      </c>
      <c r="E490">
        <v>1.02</v>
      </c>
    </row>
    <row r="491" spans="1:5">
      <c r="A491" s="1">
        <v>41398</v>
      </c>
      <c r="B491">
        <v>0.42</v>
      </c>
      <c r="D491" s="1">
        <v>43416</v>
      </c>
      <c r="E491">
        <v>0.28999999999999998</v>
      </c>
    </row>
    <row r="492" spans="1:5">
      <c r="A492" s="1">
        <v>41399</v>
      </c>
      <c r="B492">
        <v>1.82</v>
      </c>
      <c r="D492" s="1">
        <v>43417</v>
      </c>
      <c r="E492">
        <v>0.62</v>
      </c>
    </row>
    <row r="493" spans="1:5">
      <c r="A493" s="1">
        <v>41400</v>
      </c>
      <c r="B493">
        <v>0</v>
      </c>
      <c r="D493" s="1">
        <v>43422</v>
      </c>
      <c r="E493">
        <v>0.2</v>
      </c>
    </row>
    <row r="494" spans="1:5">
      <c r="A494" s="1">
        <v>41401</v>
      </c>
      <c r="B494">
        <v>0.03</v>
      </c>
      <c r="D494" s="1">
        <v>43428</v>
      </c>
      <c r="E494">
        <v>0.18</v>
      </c>
    </row>
    <row r="495" spans="1:5">
      <c r="A495" s="1">
        <v>41402</v>
      </c>
      <c r="B495">
        <v>0</v>
      </c>
      <c r="D495" s="1">
        <v>43435</v>
      </c>
      <c r="E495">
        <v>0.56999999999999995</v>
      </c>
    </row>
    <row r="496" spans="1:5">
      <c r="A496" s="1">
        <v>41403</v>
      </c>
      <c r="B496">
        <v>0</v>
      </c>
      <c r="D496" s="1">
        <v>43436</v>
      </c>
      <c r="E496">
        <v>2.92</v>
      </c>
    </row>
    <row r="497" spans="1:5">
      <c r="A497" s="1">
        <v>41404</v>
      </c>
      <c r="B497">
        <v>0</v>
      </c>
      <c r="D497" s="1">
        <v>43437</v>
      </c>
      <c r="E497">
        <v>0.39</v>
      </c>
    </row>
    <row r="498" spans="1:5">
      <c r="A498" s="1">
        <v>41405</v>
      </c>
      <c r="B498">
        <v>0</v>
      </c>
      <c r="D498" s="1">
        <v>43443</v>
      </c>
      <c r="E498">
        <v>0.8</v>
      </c>
    </row>
    <row r="499" spans="1:5">
      <c r="A499" s="1">
        <v>41406</v>
      </c>
      <c r="B499">
        <v>0</v>
      </c>
      <c r="D499" s="1">
        <v>43448</v>
      </c>
      <c r="E499">
        <v>1.51</v>
      </c>
    </row>
    <row r="500" spans="1:5">
      <c r="A500" s="1">
        <v>41407</v>
      </c>
      <c r="B500">
        <v>0</v>
      </c>
      <c r="D500" s="1">
        <v>43449</v>
      </c>
      <c r="E500">
        <v>0.63</v>
      </c>
    </row>
    <row r="501" spans="1:5">
      <c r="A501" s="1">
        <v>41408</v>
      </c>
      <c r="B501">
        <v>0</v>
      </c>
      <c r="D501" s="1">
        <v>43454</v>
      </c>
      <c r="E501">
        <v>0.12</v>
      </c>
    </row>
    <row r="502" spans="1:5">
      <c r="A502" s="1">
        <v>41409</v>
      </c>
      <c r="B502">
        <v>0</v>
      </c>
      <c r="D502" s="1">
        <v>43462</v>
      </c>
      <c r="E502">
        <v>0.68</v>
      </c>
    </row>
    <row r="503" spans="1:5">
      <c r="A503" s="1">
        <v>41410</v>
      </c>
      <c r="B503">
        <v>0</v>
      </c>
      <c r="D503" s="1">
        <v>43463</v>
      </c>
      <c r="E503">
        <v>0.1</v>
      </c>
    </row>
    <row r="504" spans="1:5">
      <c r="A504" s="1">
        <v>41411</v>
      </c>
      <c r="B504">
        <v>0</v>
      </c>
      <c r="D504" s="1">
        <v>43464</v>
      </c>
      <c r="E504">
        <v>0.2</v>
      </c>
    </row>
    <row r="505" spans="1:5">
      <c r="A505" s="1">
        <v>41412</v>
      </c>
      <c r="B505">
        <v>0.69</v>
      </c>
      <c r="D505" s="1">
        <v>43469</v>
      </c>
      <c r="E505">
        <v>0.4</v>
      </c>
    </row>
    <row r="506" spans="1:5">
      <c r="A506" s="1">
        <v>41413</v>
      </c>
      <c r="B506">
        <v>0.1</v>
      </c>
      <c r="D506" s="1">
        <v>43485</v>
      </c>
      <c r="E506">
        <v>0.68</v>
      </c>
    </row>
    <row r="507" spans="1:5">
      <c r="A507" s="1">
        <v>41414</v>
      </c>
      <c r="B507">
        <v>0</v>
      </c>
      <c r="D507" s="1">
        <v>43488</v>
      </c>
      <c r="E507">
        <v>0.13</v>
      </c>
    </row>
    <row r="508" spans="1:5">
      <c r="A508" s="1">
        <v>41415</v>
      </c>
      <c r="B508">
        <v>0</v>
      </c>
      <c r="D508" s="1">
        <v>43489</v>
      </c>
      <c r="E508">
        <v>1.17</v>
      </c>
    </row>
    <row r="509" spans="1:5">
      <c r="A509" s="1">
        <v>41416</v>
      </c>
      <c r="B509">
        <v>0</v>
      </c>
      <c r="D509" s="1">
        <v>43499</v>
      </c>
      <c r="E509">
        <v>0.31</v>
      </c>
    </row>
    <row r="510" spans="1:5">
      <c r="A510" s="1">
        <v>41417</v>
      </c>
      <c r="B510">
        <v>0</v>
      </c>
      <c r="D510" s="1">
        <v>43508</v>
      </c>
      <c r="E510">
        <v>0.13</v>
      </c>
    </row>
    <row r="511" spans="1:5">
      <c r="A511" s="1">
        <v>41418</v>
      </c>
      <c r="B511">
        <v>0</v>
      </c>
      <c r="D511" s="1">
        <v>43516</v>
      </c>
      <c r="E511">
        <v>0.26</v>
      </c>
    </row>
    <row r="512" spans="1:5">
      <c r="A512" s="1">
        <v>41419</v>
      </c>
      <c r="B512">
        <v>0</v>
      </c>
      <c r="D512" s="1">
        <v>43525</v>
      </c>
      <c r="E512">
        <v>0.12</v>
      </c>
    </row>
    <row r="513" spans="1:5">
      <c r="A513" s="1">
        <v>41420</v>
      </c>
      <c r="B513">
        <v>0</v>
      </c>
      <c r="D513" s="1">
        <v>43527</v>
      </c>
      <c r="E513">
        <v>1.08</v>
      </c>
    </row>
    <row r="514" spans="1:5">
      <c r="A514" s="1">
        <v>41421</v>
      </c>
      <c r="B514">
        <v>0</v>
      </c>
      <c r="D514" s="1">
        <v>43529</v>
      </c>
      <c r="E514">
        <v>0.28999999999999998</v>
      </c>
    </row>
    <row r="515" spans="1:5">
      <c r="A515" s="1">
        <v>41422</v>
      </c>
      <c r="B515">
        <v>0</v>
      </c>
      <c r="D515" s="1">
        <v>43539</v>
      </c>
      <c r="E515">
        <v>0.15</v>
      </c>
    </row>
    <row r="516" spans="1:5">
      <c r="A516" s="1">
        <v>41423</v>
      </c>
      <c r="B516">
        <v>0</v>
      </c>
      <c r="D516" s="1">
        <v>43557</v>
      </c>
      <c r="E516">
        <v>0.11</v>
      </c>
    </row>
    <row r="517" spans="1:5">
      <c r="A517" s="1">
        <v>41424</v>
      </c>
      <c r="B517">
        <v>0</v>
      </c>
      <c r="D517" s="1">
        <v>43564</v>
      </c>
      <c r="E517">
        <v>1.67</v>
      </c>
    </row>
    <row r="518" spans="1:5">
      <c r="A518" s="1">
        <v>41425</v>
      </c>
      <c r="B518">
        <v>0</v>
      </c>
      <c r="D518" s="1">
        <v>43574</v>
      </c>
      <c r="E518">
        <v>0.28999999999999998</v>
      </c>
    </row>
    <row r="519" spans="1:5">
      <c r="A519" s="1">
        <v>41426</v>
      </c>
      <c r="B519">
        <v>0</v>
      </c>
      <c r="D519" s="1">
        <v>43588</v>
      </c>
      <c r="E519">
        <v>1.38</v>
      </c>
    </row>
    <row r="520" spans="1:5">
      <c r="A520" s="1">
        <v>41427</v>
      </c>
      <c r="B520">
        <v>0.03</v>
      </c>
      <c r="D520" s="1">
        <v>43589</v>
      </c>
      <c r="E520">
        <v>1.1599999999999999</v>
      </c>
    </row>
    <row r="521" spans="1:5">
      <c r="A521" s="1">
        <v>41428</v>
      </c>
      <c r="B521">
        <v>0.01</v>
      </c>
      <c r="D521" s="1">
        <v>43597</v>
      </c>
      <c r="E521">
        <v>0.11</v>
      </c>
    </row>
    <row r="522" spans="1:5">
      <c r="A522" s="1">
        <v>41429</v>
      </c>
      <c r="B522">
        <v>1.1599999999999999</v>
      </c>
      <c r="D522" s="1">
        <v>43614</v>
      </c>
      <c r="E522">
        <v>0.23</v>
      </c>
    </row>
    <row r="523" spans="1:5">
      <c r="A523" s="1">
        <v>41430</v>
      </c>
      <c r="B523">
        <v>1.4</v>
      </c>
      <c r="D523" s="1">
        <v>43621</v>
      </c>
      <c r="E523">
        <v>1.32</v>
      </c>
    </row>
    <row r="524" spans="1:5">
      <c r="A524" s="1">
        <v>41431</v>
      </c>
      <c r="B524">
        <v>1.66</v>
      </c>
      <c r="D524" s="1">
        <v>43622</v>
      </c>
      <c r="E524">
        <v>0.31</v>
      </c>
    </row>
    <row r="525" spans="1:5">
      <c r="A525" s="1">
        <v>41432</v>
      </c>
      <c r="B525">
        <v>0.32</v>
      </c>
      <c r="D525" s="1">
        <v>43624</v>
      </c>
      <c r="E525">
        <v>0.42</v>
      </c>
    </row>
    <row r="526" spans="1:5">
      <c r="A526" s="1">
        <v>41433</v>
      </c>
      <c r="B526">
        <v>0</v>
      </c>
      <c r="D526" s="1">
        <v>43625</v>
      </c>
      <c r="E526">
        <v>1.91</v>
      </c>
    </row>
    <row r="527" spans="1:5">
      <c r="A527" s="1">
        <v>41434</v>
      </c>
      <c r="B527">
        <v>0</v>
      </c>
      <c r="D527" s="1">
        <v>43627</v>
      </c>
      <c r="E527">
        <v>4.53</v>
      </c>
    </row>
    <row r="528" spans="1:5">
      <c r="A528" s="1">
        <v>41435</v>
      </c>
      <c r="B528">
        <v>0.31</v>
      </c>
      <c r="D528" s="1">
        <v>43628</v>
      </c>
      <c r="E528">
        <v>2.3199999999999998</v>
      </c>
    </row>
    <row r="529" spans="1:5">
      <c r="A529" s="1">
        <v>41436</v>
      </c>
      <c r="B529">
        <v>0</v>
      </c>
      <c r="D529" s="1">
        <v>43635</v>
      </c>
      <c r="E529">
        <v>0.35</v>
      </c>
    </row>
    <row r="530" spans="1:5">
      <c r="A530" s="1">
        <v>41437</v>
      </c>
      <c r="B530">
        <v>0</v>
      </c>
      <c r="D530" s="1">
        <v>43636</v>
      </c>
      <c r="E530">
        <v>0.28999999999999998</v>
      </c>
    </row>
    <row r="531" spans="1:5">
      <c r="A531" s="1">
        <v>41438</v>
      </c>
      <c r="B531">
        <v>0</v>
      </c>
      <c r="D531" s="1">
        <v>43638</v>
      </c>
      <c r="E531">
        <v>0.43</v>
      </c>
    </row>
    <row r="532" spans="1:5">
      <c r="A532" s="1">
        <v>41439</v>
      </c>
      <c r="B532">
        <v>0</v>
      </c>
      <c r="D532" s="1">
        <v>43650</v>
      </c>
      <c r="E532">
        <v>1.17</v>
      </c>
    </row>
    <row r="533" spans="1:5">
      <c r="A533" s="1">
        <v>41440</v>
      </c>
      <c r="B533">
        <v>0</v>
      </c>
      <c r="D533" s="1">
        <v>43651</v>
      </c>
      <c r="E533">
        <v>0.91</v>
      </c>
    </row>
    <row r="534" spans="1:5">
      <c r="A534" s="1">
        <v>41441</v>
      </c>
      <c r="B534">
        <v>0</v>
      </c>
      <c r="D534" s="1">
        <v>43653</v>
      </c>
      <c r="E534">
        <v>0.28000000000000003</v>
      </c>
    </row>
    <row r="535" spans="1:5">
      <c r="A535" s="1">
        <v>41442</v>
      </c>
      <c r="B535">
        <v>0.32</v>
      </c>
      <c r="D535" s="1">
        <v>43664</v>
      </c>
      <c r="E535">
        <v>0.15</v>
      </c>
    </row>
    <row r="536" spans="1:5">
      <c r="A536" s="1">
        <v>41443</v>
      </c>
      <c r="B536">
        <v>0</v>
      </c>
      <c r="D536" s="1">
        <v>43669</v>
      </c>
      <c r="E536">
        <v>1.1200000000000001</v>
      </c>
    </row>
    <row r="537" spans="1:5">
      <c r="A537" s="1">
        <v>41444</v>
      </c>
      <c r="B537">
        <v>1.3</v>
      </c>
      <c r="D537" s="1">
        <v>43681</v>
      </c>
      <c r="E537">
        <v>0.66</v>
      </c>
    </row>
    <row r="538" spans="1:5">
      <c r="A538" s="1">
        <v>41445</v>
      </c>
      <c r="B538">
        <v>0.25</v>
      </c>
      <c r="D538" s="1">
        <v>43682</v>
      </c>
      <c r="E538">
        <v>0.28000000000000003</v>
      </c>
    </row>
    <row r="539" spans="1:5">
      <c r="A539" s="1">
        <v>41446</v>
      </c>
      <c r="B539">
        <v>0</v>
      </c>
      <c r="D539" s="1">
        <v>43694</v>
      </c>
      <c r="E539">
        <v>0.32</v>
      </c>
    </row>
    <row r="540" spans="1:5">
      <c r="A540" s="1">
        <v>41447</v>
      </c>
      <c r="B540">
        <v>0</v>
      </c>
      <c r="D540" s="1">
        <v>43699</v>
      </c>
      <c r="E540">
        <v>0.26</v>
      </c>
    </row>
    <row r="541" spans="1:5">
      <c r="A541" s="1">
        <v>41448</v>
      </c>
      <c r="B541">
        <v>0.01</v>
      </c>
      <c r="D541" s="1">
        <v>43704</v>
      </c>
      <c r="E541">
        <v>1.5</v>
      </c>
    </row>
    <row r="542" spans="1:5">
      <c r="A542" s="1">
        <v>41449</v>
      </c>
      <c r="B542">
        <v>0</v>
      </c>
      <c r="D542" s="1">
        <v>43707</v>
      </c>
      <c r="E542">
        <v>0.16</v>
      </c>
    </row>
    <row r="543" spans="1:5">
      <c r="A543" s="1">
        <v>41450</v>
      </c>
      <c r="B543">
        <v>1.01</v>
      </c>
      <c r="D543" s="1">
        <v>43710</v>
      </c>
      <c r="E543">
        <v>0.26</v>
      </c>
    </row>
    <row r="544" spans="1:5">
      <c r="A544" s="1">
        <v>41451</v>
      </c>
      <c r="B544">
        <v>0.04</v>
      </c>
      <c r="D544" s="1">
        <v>43712</v>
      </c>
      <c r="E544">
        <v>0.37</v>
      </c>
    </row>
    <row r="545" spans="1:5">
      <c r="A545" s="1">
        <v>41452</v>
      </c>
      <c r="B545">
        <v>0.13</v>
      </c>
      <c r="D545" s="1">
        <v>43717</v>
      </c>
      <c r="E545">
        <v>0.37</v>
      </c>
    </row>
    <row r="546" spans="1:5">
      <c r="A546" s="1">
        <v>41453</v>
      </c>
      <c r="B546">
        <v>0</v>
      </c>
      <c r="D546" s="1">
        <v>43718</v>
      </c>
      <c r="E546">
        <v>0.1</v>
      </c>
    </row>
    <row r="547" spans="1:5">
      <c r="A547" s="1">
        <v>41454</v>
      </c>
      <c r="B547">
        <v>0.03</v>
      </c>
      <c r="D547" s="1">
        <v>43743</v>
      </c>
      <c r="E547">
        <v>2.63</v>
      </c>
    </row>
    <row r="548" spans="1:5">
      <c r="A548" s="1">
        <v>41455</v>
      </c>
      <c r="B548">
        <v>0.3</v>
      </c>
      <c r="D548" s="1">
        <v>43752</v>
      </c>
      <c r="E548">
        <v>0.21</v>
      </c>
    </row>
    <row r="549" spans="1:5">
      <c r="A549" s="1">
        <v>41456</v>
      </c>
      <c r="B549">
        <v>0.23</v>
      </c>
      <c r="D549" s="1">
        <v>43753</v>
      </c>
      <c r="E549">
        <v>0.97</v>
      </c>
    </row>
    <row r="550" spans="1:5">
      <c r="A550" s="1">
        <v>41457</v>
      </c>
      <c r="B550">
        <v>1.35</v>
      </c>
      <c r="D550" s="1">
        <v>43754</v>
      </c>
      <c r="E550">
        <v>1.67</v>
      </c>
    </row>
    <row r="551" spans="1:5">
      <c r="A551" s="1">
        <v>41458</v>
      </c>
      <c r="B551">
        <v>0.12</v>
      </c>
      <c r="D551" s="1">
        <v>43757</v>
      </c>
      <c r="E551">
        <v>1.0900000000000001</v>
      </c>
    </row>
    <row r="552" spans="1:5">
      <c r="A552" s="1">
        <v>41459</v>
      </c>
      <c r="B552">
        <v>0</v>
      </c>
      <c r="D552" s="1">
        <v>43764</v>
      </c>
      <c r="E552">
        <v>0.28999999999999998</v>
      </c>
    </row>
    <row r="553" spans="1:5">
      <c r="A553" s="1">
        <v>41460</v>
      </c>
      <c r="B553">
        <v>0.06</v>
      </c>
      <c r="D553" s="1">
        <v>43767</v>
      </c>
      <c r="E553">
        <v>0.38</v>
      </c>
    </row>
    <row r="554" spans="1:5">
      <c r="A554" s="1">
        <v>41461</v>
      </c>
      <c r="B554">
        <v>7.0000000000000007E-2</v>
      </c>
      <c r="D554" s="1">
        <v>43774</v>
      </c>
      <c r="E554">
        <v>0.19</v>
      </c>
    </row>
    <row r="555" spans="1:5">
      <c r="A555" s="1">
        <v>41462</v>
      </c>
      <c r="B555">
        <v>0</v>
      </c>
      <c r="D555" s="1">
        <v>43777</v>
      </c>
      <c r="E555">
        <v>0.52</v>
      </c>
    </row>
    <row r="556" spans="1:5">
      <c r="A556" s="1">
        <v>41463</v>
      </c>
      <c r="B556">
        <v>0</v>
      </c>
      <c r="D556" s="1">
        <v>43781</v>
      </c>
      <c r="E556">
        <v>0.12</v>
      </c>
    </row>
    <row r="557" spans="1:5">
      <c r="A557" s="1">
        <v>41464</v>
      </c>
      <c r="B557">
        <v>0</v>
      </c>
      <c r="D557" s="1">
        <v>43784</v>
      </c>
      <c r="E557">
        <v>1.24</v>
      </c>
    </row>
    <row r="558" spans="1:5">
      <c r="A558" s="1">
        <v>41465</v>
      </c>
      <c r="B558">
        <v>0.01</v>
      </c>
      <c r="D558" s="1">
        <v>43785</v>
      </c>
      <c r="E558">
        <v>4.04</v>
      </c>
    </row>
    <row r="559" spans="1:5">
      <c r="A559" s="1">
        <v>41466</v>
      </c>
      <c r="B559">
        <v>1.27</v>
      </c>
      <c r="D559" s="1">
        <v>43800</v>
      </c>
      <c r="E559">
        <v>0.32</v>
      </c>
    </row>
    <row r="560" spans="1:5">
      <c r="A560" s="1">
        <v>41467</v>
      </c>
      <c r="B560">
        <v>0.02</v>
      </c>
      <c r="D560" s="1">
        <v>43812</v>
      </c>
      <c r="E560">
        <v>0.74</v>
      </c>
    </row>
    <row r="561" spans="1:5">
      <c r="A561" s="1">
        <v>41468</v>
      </c>
      <c r="B561">
        <v>2.5499999999999998</v>
      </c>
      <c r="D561" s="1">
        <v>43813</v>
      </c>
      <c r="E561">
        <v>0.17</v>
      </c>
    </row>
    <row r="562" spans="1:5">
      <c r="A562" s="1">
        <v>41469</v>
      </c>
      <c r="B562">
        <v>0.74</v>
      </c>
      <c r="D562" s="1">
        <v>43816</v>
      </c>
      <c r="E562">
        <v>0.54</v>
      </c>
    </row>
    <row r="563" spans="1:5">
      <c r="A563" s="1">
        <v>41470</v>
      </c>
      <c r="B563">
        <v>0.02</v>
      </c>
      <c r="D563" s="1">
        <v>43821</v>
      </c>
      <c r="E563">
        <v>2.2200000000000002</v>
      </c>
    </row>
    <row r="564" spans="1:5">
      <c r="A564" s="1">
        <v>41471</v>
      </c>
      <c r="B564">
        <v>0</v>
      </c>
      <c r="D564" s="1">
        <v>43822</v>
      </c>
      <c r="E564">
        <v>2.11</v>
      </c>
    </row>
    <row r="565" spans="1:5">
      <c r="A565" s="1">
        <v>41472</v>
      </c>
      <c r="B565">
        <v>0</v>
      </c>
      <c r="D565" s="1">
        <v>43823</v>
      </c>
      <c r="E565">
        <v>0.38</v>
      </c>
    </row>
    <row r="566" spans="1:5">
      <c r="A566" s="1">
        <v>41473</v>
      </c>
      <c r="B566">
        <v>0</v>
      </c>
      <c r="D566" s="1">
        <v>43828</v>
      </c>
      <c r="E566">
        <v>0.13</v>
      </c>
    </row>
    <row r="567" spans="1:5">
      <c r="A567" s="1">
        <v>41474</v>
      </c>
      <c r="B567">
        <v>0.28999999999999998</v>
      </c>
      <c r="D567" s="1">
        <v>43829</v>
      </c>
      <c r="E567">
        <v>0.21</v>
      </c>
    </row>
    <row r="568" spans="1:5">
      <c r="A568" s="1">
        <v>41475</v>
      </c>
      <c r="B568">
        <v>0.02</v>
      </c>
      <c r="D568" s="1">
        <v>43834</v>
      </c>
      <c r="E568">
        <v>0.27</v>
      </c>
    </row>
    <row r="569" spans="1:5">
      <c r="A569" s="1">
        <v>41476</v>
      </c>
      <c r="B569">
        <v>0.84</v>
      </c>
      <c r="D569" s="1">
        <v>43842</v>
      </c>
      <c r="E569">
        <v>0.57999999999999996</v>
      </c>
    </row>
    <row r="570" spans="1:5">
      <c r="A570" s="1">
        <v>41477</v>
      </c>
      <c r="B570">
        <v>0.01</v>
      </c>
      <c r="D570" s="1">
        <v>43854</v>
      </c>
      <c r="E570">
        <v>0.2</v>
      </c>
    </row>
    <row r="571" spans="1:5">
      <c r="A571" s="1">
        <v>41478</v>
      </c>
      <c r="B571">
        <v>0.02</v>
      </c>
      <c r="D571" s="1">
        <v>43859</v>
      </c>
      <c r="E571">
        <v>0.23</v>
      </c>
    </row>
    <row r="572" spans="1:5">
      <c r="A572" s="1">
        <v>41479</v>
      </c>
      <c r="B572">
        <v>0.02</v>
      </c>
      <c r="D572" s="1">
        <v>43861</v>
      </c>
      <c r="E572">
        <v>0.26</v>
      </c>
    </row>
    <row r="573" spans="1:5">
      <c r="A573" s="1">
        <v>41480</v>
      </c>
      <c r="B573">
        <v>0.7</v>
      </c>
      <c r="D573" s="1">
        <v>43867</v>
      </c>
      <c r="E573">
        <v>2.14</v>
      </c>
    </row>
    <row r="574" spans="1:5">
      <c r="A574" s="1">
        <v>41481</v>
      </c>
      <c r="B574">
        <v>0</v>
      </c>
      <c r="D574" s="1">
        <v>43874</v>
      </c>
      <c r="E574">
        <v>0.3</v>
      </c>
    </row>
    <row r="575" spans="1:5">
      <c r="A575" s="1">
        <v>41482</v>
      </c>
      <c r="B575">
        <v>0.41</v>
      </c>
      <c r="D575" s="1">
        <v>43877</v>
      </c>
      <c r="E575">
        <v>0.28999999999999998</v>
      </c>
    </row>
    <row r="576" spans="1:5">
      <c r="A576" s="1">
        <v>41483</v>
      </c>
      <c r="B576">
        <v>0</v>
      </c>
      <c r="D576" s="1">
        <v>43879</v>
      </c>
      <c r="E576">
        <v>0.17</v>
      </c>
    </row>
    <row r="577" spans="1:5">
      <c r="A577" s="1">
        <v>41484</v>
      </c>
      <c r="B577">
        <v>0.56999999999999995</v>
      </c>
      <c r="D577" s="1">
        <v>43881</v>
      </c>
      <c r="E577">
        <v>0.84</v>
      </c>
    </row>
    <row r="578" spans="1:5">
      <c r="A578" s="1">
        <v>41485</v>
      </c>
      <c r="B578">
        <v>0.04</v>
      </c>
      <c r="D578" s="1">
        <v>43886</v>
      </c>
      <c r="E578">
        <v>0.71</v>
      </c>
    </row>
    <row r="579" spans="1:5">
      <c r="A579" s="1">
        <v>41486</v>
      </c>
      <c r="B579">
        <v>2.96</v>
      </c>
      <c r="D579" s="1">
        <v>43887</v>
      </c>
      <c r="E579">
        <v>0.1</v>
      </c>
    </row>
    <row r="580" spans="1:5">
      <c r="A580" s="1">
        <v>41487</v>
      </c>
      <c r="B580">
        <v>0</v>
      </c>
      <c r="D580" s="1">
        <v>43894</v>
      </c>
      <c r="E580">
        <v>2.83</v>
      </c>
    </row>
    <row r="581" spans="1:5">
      <c r="A581" s="1">
        <v>41488</v>
      </c>
      <c r="B581">
        <v>0</v>
      </c>
      <c r="D581" s="1">
        <v>43895</v>
      </c>
      <c r="E581">
        <v>2.66</v>
      </c>
    </row>
    <row r="582" spans="1:5">
      <c r="A582" s="1">
        <v>41489</v>
      </c>
      <c r="B582">
        <v>0</v>
      </c>
      <c r="D582" s="1">
        <v>43921</v>
      </c>
      <c r="E582">
        <v>0.16</v>
      </c>
    </row>
    <row r="583" spans="1:5">
      <c r="A583" s="1">
        <v>41490</v>
      </c>
      <c r="B583">
        <v>0</v>
      </c>
      <c r="D583" s="1">
        <v>43934</v>
      </c>
      <c r="E583">
        <v>1.48</v>
      </c>
    </row>
    <row r="584" spans="1:5">
      <c r="A584" s="1">
        <v>41491</v>
      </c>
      <c r="B584">
        <v>0</v>
      </c>
      <c r="D584" s="1">
        <v>43936</v>
      </c>
      <c r="E584">
        <v>0.19</v>
      </c>
    </row>
    <row r="585" spans="1:5">
      <c r="A585" s="1">
        <v>41492</v>
      </c>
      <c r="B585">
        <v>0</v>
      </c>
      <c r="D585" s="1">
        <v>43940</v>
      </c>
      <c r="E585">
        <v>2.13</v>
      </c>
    </row>
    <row r="586" spans="1:5">
      <c r="A586" s="1">
        <v>41493</v>
      </c>
      <c r="B586">
        <v>0</v>
      </c>
      <c r="D586" s="1">
        <v>43941</v>
      </c>
      <c r="E586">
        <v>1.28</v>
      </c>
    </row>
    <row r="587" spans="1:5">
      <c r="A587" s="1">
        <v>41494</v>
      </c>
      <c r="B587">
        <v>0</v>
      </c>
      <c r="D587" s="1">
        <v>43944</v>
      </c>
      <c r="E587">
        <v>3.23</v>
      </c>
    </row>
    <row r="588" spans="1:5">
      <c r="A588" s="1">
        <v>41495</v>
      </c>
      <c r="B588">
        <v>0</v>
      </c>
      <c r="D588" s="1">
        <v>43945</v>
      </c>
      <c r="E588">
        <v>0.31</v>
      </c>
    </row>
    <row r="589" spans="1:5">
      <c r="A589" s="1">
        <v>41496</v>
      </c>
      <c r="B589">
        <v>0</v>
      </c>
      <c r="D589" s="1">
        <v>43971</v>
      </c>
      <c r="E589">
        <v>1.27</v>
      </c>
    </row>
    <row r="590" spans="1:5">
      <c r="A590" s="1">
        <v>41497</v>
      </c>
      <c r="B590">
        <v>0</v>
      </c>
      <c r="D590" s="1">
        <v>43973</v>
      </c>
      <c r="E590">
        <v>0.23</v>
      </c>
    </row>
    <row r="591" spans="1:5">
      <c r="A591" s="1">
        <v>41498</v>
      </c>
      <c r="B591">
        <v>0.14000000000000001</v>
      </c>
      <c r="D591" s="1">
        <v>43977</v>
      </c>
      <c r="E591">
        <v>0.68</v>
      </c>
    </row>
    <row r="592" spans="1:5">
      <c r="A592" s="1">
        <v>41499</v>
      </c>
      <c r="B592">
        <v>0</v>
      </c>
      <c r="D592" s="1">
        <v>43990</v>
      </c>
      <c r="E592">
        <v>1.25</v>
      </c>
    </row>
    <row r="593" spans="1:5">
      <c r="A593" s="1">
        <v>41500</v>
      </c>
      <c r="B593">
        <v>0.8</v>
      </c>
      <c r="D593" s="1">
        <v>43994</v>
      </c>
      <c r="E593">
        <v>0.68</v>
      </c>
    </row>
    <row r="594" spans="1:5">
      <c r="A594" s="1">
        <v>41501</v>
      </c>
      <c r="B594">
        <v>0.96</v>
      </c>
      <c r="D594" s="1">
        <v>44001</v>
      </c>
      <c r="E594">
        <v>0.12</v>
      </c>
    </row>
    <row r="595" spans="1:5">
      <c r="A595" s="1">
        <v>41502</v>
      </c>
      <c r="B595">
        <v>2.48</v>
      </c>
      <c r="D595" s="1">
        <v>44005</v>
      </c>
      <c r="E595">
        <v>2.48</v>
      </c>
    </row>
    <row r="596" spans="1:5">
      <c r="A596" s="1">
        <v>41503</v>
      </c>
      <c r="B596">
        <v>0.92</v>
      </c>
      <c r="D596" s="1">
        <v>44009</v>
      </c>
      <c r="E596">
        <v>0.25</v>
      </c>
    </row>
    <row r="597" spans="1:5">
      <c r="A597" s="1">
        <v>41504</v>
      </c>
      <c r="B597">
        <v>0.09</v>
      </c>
      <c r="D597" s="1">
        <v>44014</v>
      </c>
      <c r="E597">
        <v>0.14000000000000001</v>
      </c>
    </row>
    <row r="598" spans="1:5">
      <c r="A598" s="1">
        <v>41505</v>
      </c>
      <c r="B598">
        <v>0.19</v>
      </c>
      <c r="D598" s="1">
        <v>44017</v>
      </c>
      <c r="E598">
        <v>0.96</v>
      </c>
    </row>
    <row r="599" spans="1:5">
      <c r="A599" s="1">
        <v>41506</v>
      </c>
      <c r="B599">
        <v>0.05</v>
      </c>
      <c r="D599" s="1">
        <v>44018</v>
      </c>
      <c r="E599">
        <v>0.32</v>
      </c>
    </row>
    <row r="600" spans="1:5">
      <c r="A600" s="1">
        <v>41507</v>
      </c>
      <c r="B600">
        <v>0.31</v>
      </c>
      <c r="D600" s="1">
        <v>44021</v>
      </c>
      <c r="E600">
        <v>0.13</v>
      </c>
    </row>
    <row r="601" spans="1:5">
      <c r="A601" s="1">
        <v>41508</v>
      </c>
      <c r="B601">
        <v>1.0900000000000001</v>
      </c>
      <c r="D601" s="1">
        <v>44036</v>
      </c>
      <c r="E601">
        <v>0.62</v>
      </c>
    </row>
    <row r="602" spans="1:5">
      <c r="A602" s="1">
        <v>41509</v>
      </c>
      <c r="B602">
        <v>0</v>
      </c>
      <c r="D602" s="1">
        <v>44037</v>
      </c>
      <c r="E602">
        <v>1.35</v>
      </c>
    </row>
    <row r="603" spans="1:5">
      <c r="A603" s="1">
        <v>41510</v>
      </c>
      <c r="B603">
        <v>0</v>
      </c>
      <c r="D603" s="1">
        <v>44040</v>
      </c>
      <c r="E603">
        <v>0.2</v>
      </c>
    </row>
    <row r="604" spans="1:5">
      <c r="A604" s="1">
        <v>41511</v>
      </c>
      <c r="B604">
        <v>0</v>
      </c>
      <c r="D604" s="1">
        <v>44041</v>
      </c>
      <c r="E604">
        <v>0.63</v>
      </c>
    </row>
    <row r="605" spans="1:5">
      <c r="A605" s="1">
        <v>41512</v>
      </c>
      <c r="B605">
        <v>0</v>
      </c>
      <c r="D605" s="1">
        <v>44042</v>
      </c>
      <c r="E605">
        <v>0.4</v>
      </c>
    </row>
    <row r="606" spans="1:5">
      <c r="A606" s="1">
        <v>41513</v>
      </c>
      <c r="B606">
        <v>0</v>
      </c>
      <c r="D606" s="1">
        <v>44046</v>
      </c>
      <c r="E606">
        <v>0.14000000000000001</v>
      </c>
    </row>
    <row r="607" spans="1:5">
      <c r="A607" s="1">
        <v>41514</v>
      </c>
      <c r="B607">
        <v>0</v>
      </c>
      <c r="D607" s="1">
        <v>44047</v>
      </c>
      <c r="E607">
        <v>0.16</v>
      </c>
    </row>
    <row r="608" spans="1:5">
      <c r="A608" s="1">
        <v>41515</v>
      </c>
      <c r="B608">
        <v>0</v>
      </c>
      <c r="D608" s="1">
        <v>44049</v>
      </c>
      <c r="E608">
        <v>0.97</v>
      </c>
    </row>
    <row r="609" spans="1:5">
      <c r="A609" s="1">
        <v>41516</v>
      </c>
      <c r="B609">
        <v>0</v>
      </c>
      <c r="D609" s="1">
        <v>44055</v>
      </c>
      <c r="E609">
        <v>0.6</v>
      </c>
    </row>
    <row r="610" spans="1:5">
      <c r="A610" s="1">
        <v>41517</v>
      </c>
      <c r="B610">
        <v>0</v>
      </c>
      <c r="D610" s="1">
        <v>44062</v>
      </c>
      <c r="E610">
        <v>0.13</v>
      </c>
    </row>
    <row r="611" spans="1:5">
      <c r="A611" s="1">
        <v>41518</v>
      </c>
      <c r="B611">
        <v>0</v>
      </c>
      <c r="D611" s="1">
        <v>44066</v>
      </c>
      <c r="E611">
        <v>0.83</v>
      </c>
    </row>
    <row r="612" spans="1:5">
      <c r="A612" s="1">
        <v>41519</v>
      </c>
      <c r="B612">
        <v>0.28999999999999998</v>
      </c>
      <c r="D612" s="1">
        <v>44067</v>
      </c>
      <c r="E612">
        <v>0.43</v>
      </c>
    </row>
    <row r="613" spans="1:5">
      <c r="A613" s="1">
        <v>41520</v>
      </c>
      <c r="B613">
        <v>0</v>
      </c>
      <c r="D613" s="1">
        <v>44073</v>
      </c>
      <c r="E613">
        <v>1.63</v>
      </c>
    </row>
    <row r="614" spans="1:5">
      <c r="A614" s="1">
        <v>41521</v>
      </c>
      <c r="B614">
        <v>0.24</v>
      </c>
      <c r="D614" s="1">
        <v>44079</v>
      </c>
      <c r="E614">
        <v>0.61</v>
      </c>
    </row>
    <row r="615" spans="1:5">
      <c r="A615" s="1">
        <v>41522</v>
      </c>
      <c r="B615">
        <v>0</v>
      </c>
      <c r="D615" s="1">
        <v>44081</v>
      </c>
      <c r="E615">
        <v>1.87</v>
      </c>
    </row>
    <row r="616" spans="1:5">
      <c r="A616" s="1">
        <v>41523</v>
      </c>
      <c r="B616">
        <v>0</v>
      </c>
      <c r="D616" s="1">
        <v>44083</v>
      </c>
      <c r="E616">
        <v>0.28000000000000003</v>
      </c>
    </row>
    <row r="617" spans="1:5">
      <c r="A617" s="1">
        <v>41524</v>
      </c>
      <c r="B617">
        <v>0</v>
      </c>
      <c r="D617" s="1">
        <v>44085</v>
      </c>
      <c r="E617">
        <v>0.31</v>
      </c>
    </row>
    <row r="618" spans="1:5">
      <c r="A618" s="1">
        <v>41525</v>
      </c>
      <c r="B618">
        <v>0</v>
      </c>
      <c r="D618" s="1">
        <v>44090</v>
      </c>
      <c r="E618">
        <v>0.32</v>
      </c>
    </row>
    <row r="619" spans="1:5">
      <c r="A619" s="1">
        <v>41526</v>
      </c>
      <c r="B619">
        <v>0</v>
      </c>
      <c r="D619" s="1">
        <v>44091</v>
      </c>
      <c r="E619">
        <v>1.35</v>
      </c>
    </row>
    <row r="620" spans="1:5">
      <c r="A620" s="1">
        <v>41527</v>
      </c>
      <c r="B620">
        <v>0</v>
      </c>
      <c r="D620" s="1">
        <v>44099</v>
      </c>
      <c r="E620">
        <v>0.63</v>
      </c>
    </row>
    <row r="621" spans="1:5">
      <c r="A621" s="1">
        <v>41528</v>
      </c>
      <c r="B621">
        <v>0</v>
      </c>
      <c r="D621" s="1">
        <v>44101</v>
      </c>
      <c r="E621">
        <v>0.11</v>
      </c>
    </row>
    <row r="622" spans="1:5">
      <c r="A622" s="1">
        <v>41529</v>
      </c>
      <c r="B622">
        <v>0</v>
      </c>
      <c r="D622" s="1">
        <v>44102</v>
      </c>
      <c r="E622">
        <v>0.46</v>
      </c>
    </row>
    <row r="623" spans="1:5">
      <c r="A623" s="1">
        <v>41530</v>
      </c>
      <c r="B623">
        <v>0.02</v>
      </c>
      <c r="D623" s="1">
        <v>44103</v>
      </c>
      <c r="E623">
        <v>0.56999999999999995</v>
      </c>
    </row>
    <row r="624" spans="1:5">
      <c r="A624" s="1">
        <v>41531</v>
      </c>
      <c r="B624">
        <v>0.02</v>
      </c>
      <c r="D624" s="1">
        <v>44125</v>
      </c>
      <c r="E624">
        <v>0.3</v>
      </c>
    </row>
    <row r="625" spans="1:5">
      <c r="A625" s="1">
        <v>41532</v>
      </c>
      <c r="B625">
        <v>0</v>
      </c>
      <c r="D625" s="1">
        <v>44126</v>
      </c>
      <c r="E625">
        <v>0.11</v>
      </c>
    </row>
    <row r="626" spans="1:5">
      <c r="A626" s="1">
        <v>41533</v>
      </c>
      <c r="B626">
        <v>0.28000000000000003</v>
      </c>
      <c r="D626" s="1">
        <v>44127</v>
      </c>
      <c r="E626">
        <v>0.4</v>
      </c>
    </row>
    <row r="627" spans="1:5">
      <c r="A627" s="1">
        <v>41534</v>
      </c>
      <c r="B627">
        <v>0</v>
      </c>
      <c r="D627" s="1">
        <v>44133</v>
      </c>
      <c r="E627">
        <v>0.71</v>
      </c>
    </row>
    <row r="628" spans="1:5">
      <c r="A628" s="1">
        <v>41535</v>
      </c>
      <c r="B628">
        <v>0</v>
      </c>
      <c r="D628" s="1">
        <v>44142</v>
      </c>
      <c r="E628">
        <v>0.3</v>
      </c>
    </row>
    <row r="629" spans="1:5">
      <c r="A629" s="1">
        <v>41536</v>
      </c>
      <c r="B629">
        <v>0</v>
      </c>
      <c r="D629" s="1">
        <v>44143</v>
      </c>
      <c r="E629">
        <v>0.24</v>
      </c>
    </row>
    <row r="630" spans="1:5">
      <c r="A630" s="1">
        <v>41537</v>
      </c>
      <c r="B630">
        <v>0</v>
      </c>
      <c r="D630" s="1">
        <v>44145</v>
      </c>
      <c r="E630">
        <v>0.97</v>
      </c>
    </row>
    <row r="631" spans="1:5">
      <c r="A631" s="1">
        <v>41538</v>
      </c>
      <c r="B631">
        <v>0.15</v>
      </c>
      <c r="D631" s="1">
        <v>44147</v>
      </c>
      <c r="E631">
        <v>0.23</v>
      </c>
    </row>
    <row r="632" spans="1:5">
      <c r="A632" s="1">
        <v>41539</v>
      </c>
      <c r="B632">
        <v>0.14000000000000001</v>
      </c>
      <c r="D632" s="1">
        <v>44162</v>
      </c>
      <c r="E632">
        <v>0.17</v>
      </c>
    </row>
    <row r="633" spans="1:5">
      <c r="A633" s="1">
        <v>41540</v>
      </c>
      <c r="B633">
        <v>0</v>
      </c>
      <c r="D633" s="1">
        <v>44163</v>
      </c>
      <c r="E633">
        <v>0.42</v>
      </c>
    </row>
    <row r="634" spans="1:5">
      <c r="A634" s="1">
        <v>41541</v>
      </c>
      <c r="B634">
        <v>0</v>
      </c>
      <c r="D634" s="1">
        <v>44165</v>
      </c>
      <c r="E634">
        <v>0.22</v>
      </c>
    </row>
    <row r="635" spans="1:5">
      <c r="A635" s="1">
        <v>41542</v>
      </c>
      <c r="B635">
        <v>0.61</v>
      </c>
      <c r="D635" s="1">
        <v>44169</v>
      </c>
      <c r="E635">
        <v>0.11</v>
      </c>
    </row>
    <row r="636" spans="1:5">
      <c r="A636" s="1">
        <v>41543</v>
      </c>
      <c r="B636">
        <v>0.03</v>
      </c>
      <c r="D636" s="1">
        <v>44181</v>
      </c>
      <c r="E636">
        <v>0.73</v>
      </c>
    </row>
    <row r="637" spans="1:5">
      <c r="A637" s="1">
        <v>41544</v>
      </c>
      <c r="B637">
        <v>0</v>
      </c>
      <c r="D637" s="1">
        <v>44185</v>
      </c>
      <c r="E637">
        <v>0.27</v>
      </c>
    </row>
    <row r="638" spans="1:5">
      <c r="A638" s="1">
        <v>41545</v>
      </c>
      <c r="B638">
        <v>0</v>
      </c>
      <c r="D638" s="1">
        <v>44189</v>
      </c>
      <c r="E638">
        <v>0.47</v>
      </c>
    </row>
    <row r="639" spans="1:5">
      <c r="A639" s="1">
        <v>41546</v>
      </c>
      <c r="B639">
        <v>0</v>
      </c>
      <c r="D639" s="1">
        <v>44198</v>
      </c>
      <c r="E639">
        <v>0.28000000000000003</v>
      </c>
    </row>
    <row r="640" spans="1:5">
      <c r="A640" s="1">
        <v>41547</v>
      </c>
      <c r="B640">
        <v>0</v>
      </c>
      <c r="D640" s="1">
        <v>44199</v>
      </c>
      <c r="E640">
        <v>0.15</v>
      </c>
    </row>
    <row r="641" spans="1:5">
      <c r="A641" s="1">
        <v>41548</v>
      </c>
      <c r="B641">
        <v>0</v>
      </c>
      <c r="D641" s="1">
        <v>44211</v>
      </c>
      <c r="E641">
        <v>0.39</v>
      </c>
    </row>
    <row r="642" spans="1:5">
      <c r="A642" s="1">
        <v>41549</v>
      </c>
      <c r="B642">
        <v>0</v>
      </c>
      <c r="D642" s="1">
        <v>44218</v>
      </c>
      <c r="E642">
        <v>0.48</v>
      </c>
    </row>
    <row r="643" spans="1:5">
      <c r="A643" s="1">
        <v>41550</v>
      </c>
      <c r="B643">
        <v>0</v>
      </c>
      <c r="D643" s="1">
        <v>44223</v>
      </c>
      <c r="E643">
        <v>0.28999999999999998</v>
      </c>
    </row>
    <row r="644" spans="1:5">
      <c r="A644" s="1">
        <v>41551</v>
      </c>
      <c r="B644">
        <v>0</v>
      </c>
      <c r="D644" s="1">
        <v>44227</v>
      </c>
      <c r="E644">
        <v>0.37</v>
      </c>
    </row>
    <row r="645" spans="1:5">
      <c r="A645" s="1">
        <v>41552</v>
      </c>
      <c r="B645">
        <v>0</v>
      </c>
      <c r="D645" s="1">
        <v>44233</v>
      </c>
      <c r="E645">
        <v>0.54</v>
      </c>
    </row>
    <row r="646" spans="1:5">
      <c r="A646" s="1">
        <v>41553</v>
      </c>
      <c r="B646">
        <v>0</v>
      </c>
      <c r="D646" s="1">
        <v>44236</v>
      </c>
      <c r="E646">
        <v>0.2</v>
      </c>
    </row>
    <row r="647" spans="1:5">
      <c r="A647" s="1">
        <v>41554</v>
      </c>
      <c r="B647">
        <v>0.01</v>
      </c>
      <c r="D647" s="1">
        <v>44238</v>
      </c>
      <c r="E647">
        <v>0.43</v>
      </c>
    </row>
    <row r="648" spans="1:5">
      <c r="A648" s="1">
        <v>41555</v>
      </c>
      <c r="B648">
        <v>0.08</v>
      </c>
      <c r="D648" s="1">
        <v>44240</v>
      </c>
      <c r="E648">
        <v>0.54</v>
      </c>
    </row>
    <row r="649" spans="1:5">
      <c r="A649" s="1">
        <v>41556</v>
      </c>
      <c r="B649">
        <v>0</v>
      </c>
      <c r="D649" s="1">
        <v>44241</v>
      </c>
      <c r="E649">
        <v>1.0900000000000001</v>
      </c>
    </row>
    <row r="650" spans="1:5">
      <c r="A650" s="1">
        <v>41557</v>
      </c>
      <c r="B650">
        <v>0</v>
      </c>
      <c r="D650" s="1">
        <v>44242</v>
      </c>
      <c r="E650">
        <v>0.42</v>
      </c>
    </row>
    <row r="651" spans="1:5">
      <c r="A651" s="1">
        <v>41558</v>
      </c>
      <c r="B651">
        <v>0</v>
      </c>
      <c r="D651" s="1">
        <v>44245</v>
      </c>
      <c r="E651">
        <v>0.21</v>
      </c>
    </row>
    <row r="652" spans="1:5">
      <c r="A652" s="1">
        <v>41559</v>
      </c>
      <c r="B652">
        <v>0</v>
      </c>
      <c r="D652" s="1">
        <v>44246</v>
      </c>
      <c r="E652">
        <v>0.4</v>
      </c>
    </row>
    <row r="653" spans="1:5">
      <c r="A653" s="1">
        <v>41560</v>
      </c>
      <c r="B653">
        <v>0</v>
      </c>
      <c r="D653" s="1">
        <v>44257</v>
      </c>
      <c r="E653">
        <v>1.57</v>
      </c>
    </row>
    <row r="654" spans="1:5">
      <c r="A654" s="1">
        <v>41561</v>
      </c>
      <c r="B654">
        <v>0</v>
      </c>
      <c r="D654" s="1">
        <v>44258</v>
      </c>
      <c r="E654">
        <v>0.88</v>
      </c>
    </row>
    <row r="655" spans="1:5">
      <c r="A655" s="1">
        <v>41562</v>
      </c>
      <c r="B655">
        <v>0</v>
      </c>
      <c r="D655" s="1">
        <v>44273</v>
      </c>
      <c r="E655">
        <v>1.35</v>
      </c>
    </row>
    <row r="656" spans="1:5">
      <c r="A656" s="1">
        <v>41563</v>
      </c>
      <c r="B656">
        <v>0</v>
      </c>
      <c r="D656" s="1">
        <v>44276</v>
      </c>
      <c r="E656">
        <v>1.48</v>
      </c>
    </row>
    <row r="657" spans="1:5">
      <c r="A657" s="1">
        <v>41564</v>
      </c>
      <c r="B657">
        <v>0</v>
      </c>
      <c r="D657" s="1">
        <v>44286</v>
      </c>
      <c r="E657">
        <v>0.15</v>
      </c>
    </row>
    <row r="658" spans="1:5">
      <c r="A658" s="1">
        <v>41565</v>
      </c>
      <c r="B658">
        <v>0</v>
      </c>
      <c r="D658" s="1">
        <v>44310</v>
      </c>
      <c r="E658">
        <v>2.41</v>
      </c>
    </row>
    <row r="659" spans="1:5">
      <c r="A659" s="1">
        <v>41566</v>
      </c>
      <c r="B659">
        <v>0.11</v>
      </c>
      <c r="D659" s="1">
        <v>44328</v>
      </c>
      <c r="E659">
        <v>0.72</v>
      </c>
    </row>
    <row r="660" spans="1:5">
      <c r="A660" s="1">
        <v>41567</v>
      </c>
      <c r="B660">
        <v>0</v>
      </c>
      <c r="D660" s="1">
        <v>44349</v>
      </c>
      <c r="E660">
        <v>1.52</v>
      </c>
    </row>
    <row r="661" spans="1:5">
      <c r="A661" s="1">
        <v>41568</v>
      </c>
      <c r="B661">
        <v>0</v>
      </c>
      <c r="D661" s="1">
        <v>44350</v>
      </c>
      <c r="E661">
        <v>0.64</v>
      </c>
    </row>
    <row r="662" spans="1:5">
      <c r="A662" s="1">
        <v>41569</v>
      </c>
      <c r="B662">
        <v>0.03</v>
      </c>
      <c r="D662" s="1">
        <v>44353</v>
      </c>
      <c r="E662">
        <v>0.13</v>
      </c>
    </row>
    <row r="663" spans="1:5">
      <c r="A663" s="1">
        <v>41570</v>
      </c>
      <c r="B663">
        <v>0</v>
      </c>
      <c r="D663" s="1">
        <v>44356</v>
      </c>
      <c r="E663">
        <v>0.39</v>
      </c>
    </row>
    <row r="664" spans="1:5">
      <c r="A664" s="1">
        <v>41571</v>
      </c>
      <c r="B664">
        <v>0</v>
      </c>
      <c r="D664" s="1">
        <v>44359</v>
      </c>
      <c r="E664">
        <v>0.95</v>
      </c>
    </row>
    <row r="665" spans="1:5">
      <c r="A665" s="1">
        <v>41572</v>
      </c>
      <c r="B665">
        <v>0</v>
      </c>
      <c r="D665" s="1">
        <v>44360</v>
      </c>
      <c r="E665">
        <v>1.32</v>
      </c>
    </row>
    <row r="666" spans="1:5">
      <c r="A666" s="1">
        <v>41573</v>
      </c>
      <c r="B666">
        <v>0</v>
      </c>
      <c r="D666" s="1">
        <v>44361</v>
      </c>
      <c r="E666">
        <v>0.22</v>
      </c>
    </row>
    <row r="667" spans="1:5">
      <c r="A667" s="1">
        <v>41574</v>
      </c>
      <c r="B667">
        <v>0</v>
      </c>
      <c r="D667" s="1">
        <v>44369</v>
      </c>
      <c r="E667">
        <v>0.56999999999999995</v>
      </c>
    </row>
    <row r="668" spans="1:5">
      <c r="A668" s="1">
        <v>41575</v>
      </c>
      <c r="B668">
        <v>0</v>
      </c>
      <c r="D668" s="1">
        <v>44375</v>
      </c>
      <c r="E668">
        <v>0.82</v>
      </c>
    </row>
    <row r="669" spans="1:5">
      <c r="A669" s="1">
        <v>41576</v>
      </c>
      <c r="B669">
        <v>0</v>
      </c>
      <c r="D669" s="1">
        <v>44384</v>
      </c>
      <c r="E669">
        <v>2.61</v>
      </c>
    </row>
    <row r="670" spans="1:5">
      <c r="A670" s="1">
        <v>41577</v>
      </c>
      <c r="B670">
        <v>0</v>
      </c>
      <c r="D670" s="1">
        <v>44385</v>
      </c>
      <c r="E670">
        <v>0.16</v>
      </c>
    </row>
    <row r="671" spans="1:5">
      <c r="A671" s="1">
        <v>41578</v>
      </c>
      <c r="B671">
        <v>0</v>
      </c>
      <c r="D671" s="1">
        <v>44387</v>
      </c>
      <c r="E671">
        <v>0.38</v>
      </c>
    </row>
    <row r="672" spans="1:5">
      <c r="A672" s="1">
        <v>41579</v>
      </c>
      <c r="B672">
        <v>0.94</v>
      </c>
      <c r="D672" s="1">
        <v>44388</v>
      </c>
      <c r="E672">
        <v>0.37</v>
      </c>
    </row>
    <row r="673" spans="1:5">
      <c r="A673" s="1">
        <v>41580</v>
      </c>
      <c r="B673">
        <v>7.0000000000000007E-2</v>
      </c>
      <c r="D673" s="1">
        <v>44390</v>
      </c>
      <c r="E673">
        <v>0.33</v>
      </c>
    </row>
    <row r="674" spans="1:5">
      <c r="A674" s="1">
        <v>41581</v>
      </c>
      <c r="B674">
        <v>0</v>
      </c>
      <c r="D674" s="1">
        <v>44396</v>
      </c>
      <c r="E674">
        <v>0.68</v>
      </c>
    </row>
    <row r="675" spans="1:5">
      <c r="A675" s="1">
        <v>41582</v>
      </c>
      <c r="B675">
        <v>0</v>
      </c>
      <c r="D675" s="1">
        <v>44397</v>
      </c>
      <c r="E675">
        <v>0.54</v>
      </c>
    </row>
    <row r="676" spans="1:5">
      <c r="A676" s="1">
        <v>41583</v>
      </c>
      <c r="B676">
        <v>0.04</v>
      </c>
      <c r="D676" s="1">
        <v>44399</v>
      </c>
      <c r="E676">
        <v>0.4</v>
      </c>
    </row>
    <row r="677" spans="1:5">
      <c r="A677" s="1">
        <v>41584</v>
      </c>
      <c r="B677">
        <v>0</v>
      </c>
      <c r="D677" s="1">
        <v>44400</v>
      </c>
      <c r="E677">
        <v>0.34</v>
      </c>
    </row>
    <row r="678" spans="1:5">
      <c r="A678" s="1">
        <v>41585</v>
      </c>
      <c r="B678">
        <v>0</v>
      </c>
      <c r="D678" s="1">
        <v>44403</v>
      </c>
      <c r="E678">
        <v>0.85</v>
      </c>
    </row>
    <row r="679" spans="1:5">
      <c r="A679" s="1">
        <v>41586</v>
      </c>
      <c r="B679">
        <v>0</v>
      </c>
      <c r="D679" s="1">
        <v>44404</v>
      </c>
      <c r="E679">
        <v>0.3</v>
      </c>
    </row>
    <row r="680" spans="1:5">
      <c r="A680" s="1">
        <v>41587</v>
      </c>
      <c r="B680">
        <v>0</v>
      </c>
      <c r="D680" s="1">
        <v>44410</v>
      </c>
      <c r="E680">
        <v>0.44</v>
      </c>
    </row>
    <row r="681" spans="1:5">
      <c r="A681" s="1">
        <v>41588</v>
      </c>
      <c r="B681">
        <v>0</v>
      </c>
      <c r="D681" s="1">
        <v>44411</v>
      </c>
      <c r="E681">
        <v>0.21</v>
      </c>
    </row>
    <row r="682" spans="1:5">
      <c r="A682" s="1">
        <v>41589</v>
      </c>
      <c r="B682">
        <v>0</v>
      </c>
      <c r="D682" s="1">
        <v>44413</v>
      </c>
      <c r="E682">
        <v>0.11</v>
      </c>
    </row>
    <row r="683" spans="1:5">
      <c r="A683" s="1">
        <v>41590</v>
      </c>
      <c r="B683">
        <v>0</v>
      </c>
      <c r="D683" s="1">
        <v>44423</v>
      </c>
      <c r="E683">
        <v>0.4</v>
      </c>
    </row>
    <row r="684" spans="1:5">
      <c r="A684" s="1">
        <v>41591</v>
      </c>
      <c r="B684">
        <v>0</v>
      </c>
      <c r="D684" s="1">
        <v>44424</v>
      </c>
      <c r="E684">
        <v>0.93</v>
      </c>
    </row>
    <row r="685" spans="1:5">
      <c r="A685" s="1">
        <v>41592</v>
      </c>
      <c r="B685">
        <v>0</v>
      </c>
      <c r="D685" s="1">
        <v>44425</v>
      </c>
      <c r="E685">
        <v>0.3</v>
      </c>
    </row>
    <row r="686" spans="1:5">
      <c r="A686" s="1">
        <v>41593</v>
      </c>
      <c r="B686">
        <v>0.11</v>
      </c>
      <c r="D686" s="1">
        <v>44430</v>
      </c>
      <c r="E686">
        <v>0.95</v>
      </c>
    </row>
    <row r="687" spans="1:5">
      <c r="A687" s="1">
        <v>41594</v>
      </c>
      <c r="B687">
        <v>0</v>
      </c>
      <c r="D687" s="1">
        <v>44447</v>
      </c>
      <c r="E687">
        <v>0.46</v>
      </c>
    </row>
    <row r="688" spans="1:5">
      <c r="A688" s="1">
        <v>41595</v>
      </c>
      <c r="B688">
        <v>0</v>
      </c>
      <c r="D688" s="1">
        <v>44448</v>
      </c>
      <c r="E688">
        <v>0.53</v>
      </c>
    </row>
    <row r="689" spans="1:5">
      <c r="A689" s="1">
        <v>41596</v>
      </c>
      <c r="B689">
        <v>0</v>
      </c>
      <c r="D689" s="1">
        <v>44455</v>
      </c>
      <c r="E689">
        <v>0.65</v>
      </c>
    </row>
    <row r="690" spans="1:5">
      <c r="A690" s="1">
        <v>41597</v>
      </c>
      <c r="B690">
        <v>0</v>
      </c>
      <c r="D690" s="1">
        <v>44456</v>
      </c>
      <c r="E690">
        <v>0.47</v>
      </c>
    </row>
    <row r="691" spans="1:5">
      <c r="A691" s="1">
        <v>41598</v>
      </c>
      <c r="B691">
        <v>0</v>
      </c>
      <c r="D691" s="1">
        <v>44459</v>
      </c>
      <c r="E691">
        <v>6.66</v>
      </c>
    </row>
    <row r="692" spans="1:5">
      <c r="A692" s="1">
        <v>41599</v>
      </c>
      <c r="B692">
        <v>0</v>
      </c>
      <c r="D692" s="1">
        <v>44461</v>
      </c>
      <c r="E692">
        <v>0.62</v>
      </c>
    </row>
    <row r="693" spans="1:5">
      <c r="A693" s="1">
        <v>41600</v>
      </c>
      <c r="B693">
        <v>0.01</v>
      </c>
      <c r="D693" s="1">
        <v>44474</v>
      </c>
      <c r="E693">
        <v>0.41</v>
      </c>
    </row>
    <row r="694" spans="1:5">
      <c r="A694" s="1">
        <v>41601</v>
      </c>
      <c r="B694">
        <v>0.05</v>
      </c>
      <c r="D694" s="1">
        <v>44475</v>
      </c>
      <c r="E694">
        <v>0.32</v>
      </c>
    </row>
    <row r="695" spans="1:5">
      <c r="A695" s="1">
        <v>41602</v>
      </c>
      <c r="B695">
        <v>0</v>
      </c>
      <c r="D695" s="1">
        <v>44477</v>
      </c>
      <c r="E695">
        <v>0.44</v>
      </c>
    </row>
    <row r="696" spans="1:5">
      <c r="A696" s="1">
        <v>41603</v>
      </c>
      <c r="B696">
        <v>0</v>
      </c>
      <c r="D696" s="1">
        <v>44494</v>
      </c>
      <c r="E696">
        <v>0.65</v>
      </c>
    </row>
    <row r="697" spans="1:5">
      <c r="A697" s="1">
        <v>41604</v>
      </c>
      <c r="B697">
        <v>1.25</v>
      </c>
      <c r="D697" s="1">
        <v>44497</v>
      </c>
      <c r="E697">
        <v>0.82</v>
      </c>
    </row>
    <row r="698" spans="1:5">
      <c r="A698" s="1">
        <v>41605</v>
      </c>
      <c r="B698">
        <v>0.04</v>
      </c>
      <c r="D698" s="1">
        <v>44505</v>
      </c>
      <c r="E698">
        <v>0.23</v>
      </c>
    </row>
    <row r="699" spans="1:5">
      <c r="A699" s="1">
        <v>41606</v>
      </c>
      <c r="B699">
        <v>0</v>
      </c>
      <c r="D699" s="1">
        <v>44506</v>
      </c>
      <c r="E699">
        <v>2.46</v>
      </c>
    </row>
    <row r="700" spans="1:5">
      <c r="A700" s="1">
        <v>41607</v>
      </c>
      <c r="B700">
        <v>0</v>
      </c>
      <c r="D700" s="1">
        <v>44507</v>
      </c>
      <c r="E700">
        <v>0.19</v>
      </c>
    </row>
    <row r="701" spans="1:5">
      <c r="A701" s="1">
        <v>41608</v>
      </c>
      <c r="B701">
        <v>0</v>
      </c>
      <c r="D701" s="1">
        <v>44538</v>
      </c>
      <c r="E701">
        <v>0.28999999999999998</v>
      </c>
    </row>
    <row r="702" spans="1:5">
      <c r="A702" s="1">
        <v>41609</v>
      </c>
      <c r="B702">
        <v>0</v>
      </c>
      <c r="D702" s="1">
        <v>44542</v>
      </c>
      <c r="E702">
        <v>0.1</v>
      </c>
    </row>
    <row r="703" spans="1:5">
      <c r="A703" s="1">
        <v>41610</v>
      </c>
      <c r="B703">
        <v>0</v>
      </c>
      <c r="D703" s="1">
        <v>44547</v>
      </c>
      <c r="E703">
        <v>0.22</v>
      </c>
    </row>
    <row r="704" spans="1:5">
      <c r="A704" s="1">
        <v>41611</v>
      </c>
      <c r="B704">
        <v>0</v>
      </c>
      <c r="D704" s="1">
        <v>44549</v>
      </c>
      <c r="E704">
        <v>0.19</v>
      </c>
    </row>
    <row r="705" spans="1:5">
      <c r="A705" s="1">
        <v>41612</v>
      </c>
      <c r="B705">
        <v>0</v>
      </c>
      <c r="D705" s="1">
        <v>44551</v>
      </c>
      <c r="E705">
        <v>0.28000000000000003</v>
      </c>
    </row>
    <row r="706" spans="1:5">
      <c r="A706" s="1">
        <v>41613</v>
      </c>
      <c r="B706">
        <v>0</v>
      </c>
      <c r="D706" s="1">
        <v>44564</v>
      </c>
      <c r="E706">
        <v>0.32</v>
      </c>
    </row>
    <row r="707" spans="1:5">
      <c r="A707" s="1">
        <v>41614</v>
      </c>
      <c r="B707">
        <v>0</v>
      </c>
      <c r="D707" s="1">
        <v>44570</v>
      </c>
      <c r="E707">
        <v>0.1</v>
      </c>
    </row>
    <row r="708" spans="1:5">
      <c r="A708" s="1">
        <v>41615</v>
      </c>
      <c r="B708">
        <v>0.47</v>
      </c>
      <c r="D708" s="1">
        <v>44571</v>
      </c>
      <c r="E708">
        <v>0.28000000000000003</v>
      </c>
    </row>
    <row r="709" spans="1:5">
      <c r="A709" s="1">
        <v>41616</v>
      </c>
      <c r="B709">
        <v>0.02</v>
      </c>
      <c r="D709" s="1">
        <v>44577</v>
      </c>
      <c r="E709">
        <v>1.73</v>
      </c>
    </row>
    <row r="710" spans="1:5">
      <c r="A710" s="1">
        <v>41617</v>
      </c>
      <c r="B710">
        <v>0</v>
      </c>
      <c r="D710" s="1">
        <v>44581</v>
      </c>
      <c r="E710">
        <v>0.18</v>
      </c>
    </row>
    <row r="711" spans="1:5">
      <c r="A711" s="1">
        <v>41618</v>
      </c>
      <c r="B711">
        <v>0.1</v>
      </c>
      <c r="D711" s="1">
        <v>44582</v>
      </c>
      <c r="E711">
        <v>0.17</v>
      </c>
    </row>
    <row r="712" spans="1:5">
      <c r="A712" s="1">
        <v>41619</v>
      </c>
      <c r="B712">
        <v>0</v>
      </c>
      <c r="D712" s="1">
        <v>44596</v>
      </c>
      <c r="E712">
        <v>0.33</v>
      </c>
    </row>
    <row r="713" spans="1:5">
      <c r="A713" s="1">
        <v>41620</v>
      </c>
      <c r="B713">
        <v>0</v>
      </c>
      <c r="D713" s="1">
        <v>44599</v>
      </c>
      <c r="E713">
        <v>0.16</v>
      </c>
    </row>
    <row r="714" spans="1:5">
      <c r="A714" s="1">
        <v>41621</v>
      </c>
      <c r="B714">
        <v>0</v>
      </c>
      <c r="D714" s="1">
        <v>44610</v>
      </c>
      <c r="E714">
        <v>0.24</v>
      </c>
    </row>
    <row r="715" spans="1:5">
      <c r="A715" s="1">
        <v>41622</v>
      </c>
      <c r="B715">
        <v>0.63</v>
      </c>
      <c r="D715" s="1">
        <v>44620</v>
      </c>
      <c r="E715">
        <v>0.17</v>
      </c>
    </row>
    <row r="716" spans="1:5">
      <c r="A716" s="1">
        <v>41623</v>
      </c>
      <c r="B716">
        <v>0.04</v>
      </c>
      <c r="D716" s="1">
        <v>44628</v>
      </c>
      <c r="E716">
        <v>0.16</v>
      </c>
    </row>
    <row r="717" spans="1:5">
      <c r="A717" s="1">
        <v>41624</v>
      </c>
      <c r="B717">
        <v>0</v>
      </c>
      <c r="D717" s="1">
        <v>44630</v>
      </c>
      <c r="E717">
        <v>0.16</v>
      </c>
    </row>
    <row r="718" spans="1:5">
      <c r="A718" s="1">
        <v>41625</v>
      </c>
      <c r="B718">
        <v>0</v>
      </c>
      <c r="D718" s="1">
        <v>44636</v>
      </c>
      <c r="E718" t="s">
        <v>340</v>
      </c>
    </row>
    <row r="719" spans="1:5">
      <c r="A719" s="1">
        <v>41626</v>
      </c>
      <c r="B719">
        <v>0</v>
      </c>
      <c r="D719" s="1">
        <v>44638</v>
      </c>
      <c r="E719">
        <v>0.36</v>
      </c>
    </row>
    <row r="720" spans="1:5">
      <c r="A720" s="1">
        <v>41627</v>
      </c>
      <c r="B720">
        <v>0</v>
      </c>
      <c r="D720" s="1">
        <v>44639</v>
      </c>
      <c r="E720">
        <v>0.21</v>
      </c>
    </row>
    <row r="721" spans="1:5">
      <c r="A721" s="1">
        <v>41628</v>
      </c>
      <c r="B721">
        <v>0</v>
      </c>
      <c r="D721" s="1">
        <v>44643</v>
      </c>
      <c r="E721">
        <v>0.16</v>
      </c>
    </row>
    <row r="722" spans="1:5">
      <c r="A722" s="1">
        <v>41629</v>
      </c>
      <c r="B722">
        <v>0</v>
      </c>
      <c r="D722" s="1">
        <v>44644</v>
      </c>
      <c r="E722">
        <v>0.51</v>
      </c>
    </row>
    <row r="723" spans="1:5">
      <c r="A723" s="1">
        <v>41630</v>
      </c>
      <c r="B723">
        <v>0</v>
      </c>
      <c r="D723" s="1">
        <v>44651</v>
      </c>
      <c r="E723">
        <v>0.43</v>
      </c>
    </row>
    <row r="724" spans="1:5">
      <c r="A724" s="1">
        <v>41631</v>
      </c>
      <c r="B724">
        <v>0.23</v>
      </c>
      <c r="D724" s="1">
        <v>44656</v>
      </c>
      <c r="E724">
        <v>0.41</v>
      </c>
    </row>
    <row r="725" spans="1:5">
      <c r="A725" s="1">
        <v>41632</v>
      </c>
      <c r="B725">
        <v>0.06</v>
      </c>
      <c r="D725" s="1">
        <v>44657</v>
      </c>
      <c r="E725">
        <v>0.17</v>
      </c>
    </row>
    <row r="726" spans="1:5">
      <c r="A726" s="1">
        <v>41633</v>
      </c>
      <c r="B726">
        <v>0</v>
      </c>
      <c r="D726" s="1">
        <v>44669</v>
      </c>
      <c r="E726">
        <v>0.26</v>
      </c>
    </row>
    <row r="727" spans="1:5">
      <c r="A727" s="1">
        <v>41634</v>
      </c>
      <c r="B727">
        <v>0</v>
      </c>
      <c r="D727" s="1">
        <v>44682</v>
      </c>
      <c r="E727">
        <v>0.37</v>
      </c>
    </row>
    <row r="728" spans="1:5">
      <c r="A728" s="1">
        <v>41635</v>
      </c>
      <c r="B728">
        <v>0</v>
      </c>
      <c r="D728" s="1">
        <v>44703</v>
      </c>
      <c r="E728">
        <v>0.64</v>
      </c>
    </row>
    <row r="729" spans="1:5">
      <c r="A729" s="1">
        <v>41636</v>
      </c>
      <c r="B729">
        <v>0.03</v>
      </c>
      <c r="D729" s="1">
        <v>44704</v>
      </c>
      <c r="E729">
        <v>0.55000000000000004</v>
      </c>
    </row>
    <row r="730" spans="1:5">
      <c r="A730" s="1">
        <v>41637</v>
      </c>
      <c r="B730">
        <v>0.8</v>
      </c>
      <c r="D730" s="1">
        <v>44712</v>
      </c>
      <c r="E730">
        <v>0.13</v>
      </c>
    </row>
    <row r="731" spans="1:5">
      <c r="A731" s="1">
        <v>41638</v>
      </c>
      <c r="B731">
        <v>0</v>
      </c>
      <c r="D731" s="1">
        <v>44715</v>
      </c>
      <c r="E731">
        <v>0.55000000000000004</v>
      </c>
    </row>
    <row r="732" spans="1:5">
      <c r="A732" s="1">
        <v>41639</v>
      </c>
      <c r="B732">
        <v>0</v>
      </c>
      <c r="D732" s="1">
        <v>44716</v>
      </c>
      <c r="E732">
        <v>0.12</v>
      </c>
    </row>
    <row r="733" spans="1:5">
      <c r="A733" s="1">
        <v>41640</v>
      </c>
      <c r="B733">
        <v>0.33</v>
      </c>
      <c r="D733" s="1">
        <v>44721</v>
      </c>
      <c r="E733">
        <v>0.52</v>
      </c>
    </row>
    <row r="734" spans="1:5">
      <c r="A734" s="1">
        <v>41641</v>
      </c>
      <c r="B734">
        <v>0.83</v>
      </c>
      <c r="D734" s="1">
        <v>44723.677083333336</v>
      </c>
    </row>
    <row r="735" spans="1:5">
      <c r="A735" s="1">
        <v>41642</v>
      </c>
      <c r="B735">
        <v>0</v>
      </c>
      <c r="D735" s="1">
        <v>44726.625</v>
      </c>
    </row>
    <row r="736" spans="1:5">
      <c r="A736" s="1">
        <v>41643</v>
      </c>
      <c r="B736">
        <v>0</v>
      </c>
      <c r="D736" s="1">
        <v>44729.989583333336</v>
      </c>
    </row>
    <row r="737" spans="1:4">
      <c r="A737" s="1">
        <v>41644</v>
      </c>
      <c r="B737">
        <v>0</v>
      </c>
      <c r="D737" s="1">
        <v>44730.003472222219</v>
      </c>
    </row>
    <row r="738" spans="1:4">
      <c r="A738" s="1">
        <v>41645</v>
      </c>
      <c r="B738">
        <v>0.01</v>
      </c>
      <c r="D738" s="1">
        <v>44735.708333333336</v>
      </c>
    </row>
    <row r="739" spans="1:4">
      <c r="A739" s="1">
        <v>41646</v>
      </c>
      <c r="B739">
        <v>0</v>
      </c>
      <c r="D739" s="1">
        <v>44736.041666666664</v>
      </c>
    </row>
    <row r="740" spans="1:4">
      <c r="A740" s="1">
        <v>41647</v>
      </c>
      <c r="B740">
        <v>0</v>
      </c>
      <c r="D740" s="1">
        <v>44740.666666666664</v>
      </c>
    </row>
    <row r="741" spans="1:4">
      <c r="A741" s="1">
        <v>41648</v>
      </c>
      <c r="B741">
        <v>0.02</v>
      </c>
      <c r="D741" s="1">
        <v>44741.628472222219</v>
      </c>
    </row>
    <row r="742" spans="1:4">
      <c r="A742" s="1">
        <v>41649</v>
      </c>
      <c r="B742">
        <v>0.11</v>
      </c>
      <c r="D742" s="1">
        <v>44742.899305555555</v>
      </c>
    </row>
    <row r="743" spans="1:4">
      <c r="A743" s="1">
        <v>41650</v>
      </c>
      <c r="B743">
        <v>0.17</v>
      </c>
      <c r="D743" s="1">
        <v>44743.361111111109</v>
      </c>
    </row>
    <row r="744" spans="1:4">
      <c r="A744" s="1">
        <v>41651</v>
      </c>
      <c r="B744">
        <v>0</v>
      </c>
      <c r="D744" s="1">
        <v>44749.690972222219</v>
      </c>
    </row>
    <row r="745" spans="1:4">
      <c r="A745" s="1">
        <v>41652</v>
      </c>
      <c r="B745">
        <v>0</v>
      </c>
      <c r="D745" s="1">
        <v>44750.729166666664</v>
      </c>
    </row>
    <row r="746" spans="1:4">
      <c r="A746" s="1">
        <v>41653</v>
      </c>
      <c r="B746">
        <v>0.63</v>
      </c>
      <c r="D746" s="1">
        <v>44751.822916666664</v>
      </c>
    </row>
    <row r="747" spans="1:4">
      <c r="A747" s="1">
        <v>41654</v>
      </c>
      <c r="B747">
        <v>0</v>
      </c>
      <c r="D747" s="1">
        <v>44752.680555555555</v>
      </c>
    </row>
    <row r="748" spans="1:4">
      <c r="A748" s="1">
        <v>41655</v>
      </c>
      <c r="B748">
        <v>0</v>
      </c>
      <c r="D748" s="1">
        <v>44753.875</v>
      </c>
    </row>
    <row r="749" spans="1:4">
      <c r="A749" s="1">
        <v>41656</v>
      </c>
      <c r="B749">
        <v>0</v>
      </c>
      <c r="D749" s="1">
        <v>44754.760416666664</v>
      </c>
    </row>
    <row r="750" spans="1:4">
      <c r="A750" s="1">
        <v>41657</v>
      </c>
      <c r="B750">
        <v>0</v>
      </c>
      <c r="D750" s="1">
        <v>44756.833333333336</v>
      </c>
    </row>
    <row r="751" spans="1:4">
      <c r="A751" s="1">
        <v>41658</v>
      </c>
      <c r="B751">
        <v>0</v>
      </c>
      <c r="D751" s="1">
        <v>44757.152777777781</v>
      </c>
    </row>
    <row r="752" spans="1:4">
      <c r="A752" s="1">
        <v>41659</v>
      </c>
      <c r="B752">
        <v>0</v>
      </c>
      <c r="D752" s="1">
        <v>44759.520833333336</v>
      </c>
    </row>
    <row r="753" spans="1:4">
      <c r="A753" s="1">
        <v>41660</v>
      </c>
      <c r="B753">
        <v>0</v>
      </c>
      <c r="D753" s="1">
        <v>44760.600694444445</v>
      </c>
    </row>
    <row r="754" spans="1:4">
      <c r="A754" s="1">
        <v>41661</v>
      </c>
      <c r="B754">
        <v>0</v>
      </c>
      <c r="D754" s="1">
        <v>44761.763888888891</v>
      </c>
    </row>
    <row r="755" spans="1:4">
      <c r="A755" s="1">
        <v>41662</v>
      </c>
      <c r="B755">
        <v>0</v>
      </c>
      <c r="D755" s="1">
        <v>44762.75</v>
      </c>
    </row>
    <row r="756" spans="1:4">
      <c r="A756" s="1">
        <v>41663</v>
      </c>
      <c r="B756">
        <v>0</v>
      </c>
      <c r="D756" s="1">
        <v>44763.625</v>
      </c>
    </row>
    <row r="757" spans="1:4">
      <c r="A757" s="1">
        <v>41664</v>
      </c>
      <c r="B757">
        <v>0</v>
      </c>
      <c r="D757" s="1">
        <v>44765.670138888891</v>
      </c>
    </row>
    <row r="758" spans="1:4">
      <c r="A758" s="1">
        <v>41665</v>
      </c>
      <c r="B758">
        <v>0</v>
      </c>
      <c r="D758" s="1">
        <v>44776.642361111109</v>
      </c>
    </row>
    <row r="759" spans="1:4">
      <c r="A759" s="1">
        <v>41666</v>
      </c>
      <c r="B759">
        <v>0</v>
      </c>
      <c r="D759" s="1">
        <v>44779.361111111109</v>
      </c>
    </row>
    <row r="760" spans="1:4">
      <c r="A760" s="1">
        <v>41667</v>
      </c>
      <c r="B760">
        <v>0.15</v>
      </c>
      <c r="D760" s="1">
        <v>44780.326388888891</v>
      </c>
    </row>
    <row r="761" spans="1:4">
      <c r="A761" s="1">
        <v>41668</v>
      </c>
      <c r="B761">
        <v>0.16</v>
      </c>
    </row>
    <row r="762" spans="1:4">
      <c r="A762" s="1">
        <v>41669</v>
      </c>
      <c r="B762">
        <v>0</v>
      </c>
    </row>
    <row r="763" spans="1:4">
      <c r="A763" s="1">
        <v>41670</v>
      </c>
      <c r="B763">
        <v>0</v>
      </c>
    </row>
    <row r="764" spans="1:4">
      <c r="A764" s="1">
        <v>41671</v>
      </c>
      <c r="B764">
        <v>0.15</v>
      </c>
    </row>
    <row r="765" spans="1:4">
      <c r="A765" s="1">
        <v>41672</v>
      </c>
      <c r="B765">
        <v>0</v>
      </c>
    </row>
    <row r="766" spans="1:4">
      <c r="A766" s="1">
        <v>41673</v>
      </c>
      <c r="B766">
        <v>0</v>
      </c>
    </row>
    <row r="767" spans="1:4">
      <c r="A767" s="1">
        <v>41674</v>
      </c>
      <c r="B767">
        <v>0</v>
      </c>
    </row>
    <row r="768" spans="1:4">
      <c r="A768" s="1">
        <v>41675</v>
      </c>
      <c r="B768">
        <v>0.17</v>
      </c>
    </row>
    <row r="769" spans="1:2">
      <c r="A769" s="1">
        <v>41676</v>
      </c>
      <c r="B769">
        <v>0.04</v>
      </c>
    </row>
    <row r="770" spans="1:2">
      <c r="A770" s="1">
        <v>41677</v>
      </c>
      <c r="B770">
        <v>0</v>
      </c>
    </row>
    <row r="771" spans="1:2">
      <c r="A771" s="1">
        <v>41678</v>
      </c>
      <c r="B771">
        <v>0.08</v>
      </c>
    </row>
    <row r="772" spans="1:2">
      <c r="A772" s="1">
        <v>41679</v>
      </c>
      <c r="B772">
        <v>0</v>
      </c>
    </row>
    <row r="773" spans="1:2">
      <c r="A773" s="1">
        <v>41680</v>
      </c>
      <c r="B773">
        <v>0</v>
      </c>
    </row>
    <row r="774" spans="1:2">
      <c r="A774" s="1">
        <v>41681</v>
      </c>
      <c r="B774">
        <v>0</v>
      </c>
    </row>
    <row r="775" spans="1:2">
      <c r="A775" s="1">
        <v>41682</v>
      </c>
      <c r="B775">
        <v>0.38</v>
      </c>
    </row>
    <row r="776" spans="1:2">
      <c r="A776" s="1">
        <v>41683</v>
      </c>
      <c r="B776">
        <v>0.03</v>
      </c>
    </row>
    <row r="777" spans="1:2">
      <c r="A777" s="1">
        <v>41684</v>
      </c>
      <c r="B777">
        <v>0</v>
      </c>
    </row>
    <row r="778" spans="1:2">
      <c r="A778" s="1">
        <v>41685</v>
      </c>
      <c r="B778">
        <v>0.02</v>
      </c>
    </row>
    <row r="779" spans="1:2">
      <c r="A779" s="1">
        <v>41686</v>
      </c>
      <c r="B779">
        <v>0</v>
      </c>
    </row>
    <row r="780" spans="1:2">
      <c r="A780" s="1">
        <v>41687</v>
      </c>
      <c r="B780">
        <v>0</v>
      </c>
    </row>
    <row r="781" spans="1:2">
      <c r="A781" s="1">
        <v>41688</v>
      </c>
      <c r="B781">
        <v>0</v>
      </c>
    </row>
    <row r="782" spans="1:2">
      <c r="A782" s="1">
        <v>41689</v>
      </c>
      <c r="B782">
        <v>0</v>
      </c>
    </row>
    <row r="783" spans="1:2">
      <c r="A783" s="1">
        <v>41690</v>
      </c>
      <c r="B783">
        <v>0</v>
      </c>
    </row>
    <row r="784" spans="1:2">
      <c r="A784" s="1">
        <v>41691</v>
      </c>
      <c r="B784">
        <v>0.42</v>
      </c>
    </row>
    <row r="785" spans="1:2">
      <c r="A785" s="1">
        <v>41692</v>
      </c>
      <c r="B785">
        <v>0</v>
      </c>
    </row>
    <row r="786" spans="1:2">
      <c r="A786" s="1">
        <v>41693</v>
      </c>
      <c r="B786">
        <v>0</v>
      </c>
    </row>
    <row r="787" spans="1:2">
      <c r="A787" s="1">
        <v>41694</v>
      </c>
      <c r="B787">
        <v>0</v>
      </c>
    </row>
    <row r="788" spans="1:2">
      <c r="A788" s="1">
        <v>41695</v>
      </c>
      <c r="B788">
        <v>0</v>
      </c>
    </row>
    <row r="789" spans="1:2">
      <c r="A789" s="1">
        <v>41696</v>
      </c>
      <c r="B789">
        <v>0.41</v>
      </c>
    </row>
    <row r="790" spans="1:2">
      <c r="A790" s="1">
        <v>41697</v>
      </c>
      <c r="B790">
        <v>0</v>
      </c>
    </row>
    <row r="791" spans="1:2">
      <c r="A791" s="1">
        <v>41698</v>
      </c>
      <c r="B791">
        <v>0</v>
      </c>
    </row>
    <row r="792" spans="1:2">
      <c r="A792" s="1">
        <v>41699</v>
      </c>
      <c r="B792">
        <v>0</v>
      </c>
    </row>
    <row r="793" spans="1:2">
      <c r="A793" s="1">
        <v>41700</v>
      </c>
      <c r="B793">
        <v>0</v>
      </c>
    </row>
    <row r="794" spans="1:2">
      <c r="A794" s="1">
        <v>41701</v>
      </c>
      <c r="B794">
        <v>0.28999999999999998</v>
      </c>
    </row>
    <row r="795" spans="1:2">
      <c r="A795" s="1">
        <v>41702</v>
      </c>
      <c r="B795">
        <v>0</v>
      </c>
    </row>
    <row r="796" spans="1:2">
      <c r="A796" s="1">
        <v>41703</v>
      </c>
      <c r="B796">
        <v>0.17</v>
      </c>
    </row>
    <row r="797" spans="1:2">
      <c r="A797" s="1">
        <v>41704</v>
      </c>
      <c r="B797">
        <v>0.76</v>
      </c>
    </row>
    <row r="798" spans="1:2">
      <c r="A798" s="1">
        <v>41705</v>
      </c>
      <c r="B798">
        <v>0.01</v>
      </c>
    </row>
    <row r="799" spans="1:2">
      <c r="A799" s="1">
        <v>41706</v>
      </c>
      <c r="B799">
        <v>0</v>
      </c>
    </row>
    <row r="800" spans="1:2">
      <c r="A800" s="1">
        <v>41707</v>
      </c>
      <c r="B800">
        <v>0</v>
      </c>
    </row>
    <row r="801" spans="1:2">
      <c r="A801" s="1">
        <v>41708</v>
      </c>
      <c r="B801">
        <v>0</v>
      </c>
    </row>
    <row r="802" spans="1:2">
      <c r="A802" s="1">
        <v>41709</v>
      </c>
      <c r="B802">
        <v>0</v>
      </c>
    </row>
    <row r="803" spans="1:2">
      <c r="A803" s="1">
        <v>41710</v>
      </c>
      <c r="B803">
        <v>0.33</v>
      </c>
    </row>
    <row r="804" spans="1:2">
      <c r="A804" s="1">
        <v>41711</v>
      </c>
      <c r="B804">
        <v>0</v>
      </c>
    </row>
    <row r="805" spans="1:2">
      <c r="A805" s="1">
        <v>41712</v>
      </c>
      <c r="B805">
        <v>0</v>
      </c>
    </row>
    <row r="806" spans="1:2">
      <c r="A806" s="1">
        <v>41713</v>
      </c>
      <c r="B806">
        <v>0</v>
      </c>
    </row>
    <row r="807" spans="1:2">
      <c r="A807" s="1">
        <v>41714</v>
      </c>
      <c r="B807">
        <v>0.12</v>
      </c>
    </row>
    <row r="808" spans="1:2">
      <c r="A808" s="1">
        <v>41715</v>
      </c>
      <c r="B808">
        <v>0.56999999999999995</v>
      </c>
    </row>
    <row r="809" spans="1:2">
      <c r="A809" s="1">
        <v>41716</v>
      </c>
      <c r="B809">
        <v>0.03</v>
      </c>
    </row>
    <row r="810" spans="1:2">
      <c r="A810" s="1">
        <v>41717</v>
      </c>
      <c r="B810">
        <v>0</v>
      </c>
    </row>
    <row r="811" spans="1:2">
      <c r="A811" s="1">
        <v>41718</v>
      </c>
      <c r="B811">
        <v>0</v>
      </c>
    </row>
    <row r="812" spans="1:2">
      <c r="A812" s="1">
        <v>41719</v>
      </c>
      <c r="B812">
        <v>0</v>
      </c>
    </row>
    <row r="813" spans="1:2">
      <c r="A813" s="1">
        <v>41720</v>
      </c>
      <c r="B813">
        <v>0</v>
      </c>
    </row>
    <row r="814" spans="1:2">
      <c r="A814" s="1">
        <v>41721</v>
      </c>
      <c r="B814">
        <v>0</v>
      </c>
    </row>
    <row r="815" spans="1:2">
      <c r="A815" s="1">
        <v>41722</v>
      </c>
      <c r="B815">
        <v>0.03</v>
      </c>
    </row>
    <row r="816" spans="1:2">
      <c r="A816" s="1">
        <v>41723</v>
      </c>
      <c r="B816">
        <v>0.12</v>
      </c>
    </row>
    <row r="817" spans="1:2">
      <c r="A817" s="1">
        <v>41724</v>
      </c>
      <c r="B817">
        <v>0</v>
      </c>
    </row>
    <row r="818" spans="1:2">
      <c r="A818" s="1">
        <v>41725</v>
      </c>
      <c r="B818">
        <v>0</v>
      </c>
    </row>
    <row r="819" spans="1:2">
      <c r="A819" s="1">
        <v>41726</v>
      </c>
      <c r="B819">
        <v>0.1</v>
      </c>
    </row>
    <row r="820" spans="1:2">
      <c r="A820" s="1">
        <v>41727</v>
      </c>
      <c r="B820">
        <v>0.12</v>
      </c>
    </row>
    <row r="821" spans="1:2">
      <c r="A821" s="1">
        <v>41728</v>
      </c>
      <c r="B821">
        <v>0</v>
      </c>
    </row>
    <row r="822" spans="1:2">
      <c r="A822" s="1">
        <v>41729</v>
      </c>
      <c r="B822">
        <v>0</v>
      </c>
    </row>
    <row r="823" spans="1:2">
      <c r="A823" s="1">
        <v>41730</v>
      </c>
      <c r="B823">
        <v>0</v>
      </c>
    </row>
    <row r="824" spans="1:2">
      <c r="A824" s="1">
        <v>41731</v>
      </c>
      <c r="B824">
        <v>0</v>
      </c>
    </row>
    <row r="825" spans="1:2">
      <c r="A825" s="1">
        <v>41732</v>
      </c>
      <c r="B825">
        <v>0</v>
      </c>
    </row>
    <row r="826" spans="1:2">
      <c r="A826" s="1">
        <v>41733</v>
      </c>
      <c r="B826">
        <v>0</v>
      </c>
    </row>
    <row r="827" spans="1:2">
      <c r="A827" s="1">
        <v>41734</v>
      </c>
      <c r="B827">
        <v>0</v>
      </c>
    </row>
    <row r="828" spans="1:2">
      <c r="A828" s="1">
        <v>41735</v>
      </c>
      <c r="B828">
        <v>0.32</v>
      </c>
    </row>
    <row r="829" spans="1:2">
      <c r="A829" s="1">
        <v>41736</v>
      </c>
      <c r="B829">
        <v>1.28</v>
      </c>
    </row>
    <row r="830" spans="1:2">
      <c r="A830" s="1">
        <v>41737</v>
      </c>
      <c r="B830">
        <v>0.62</v>
      </c>
    </row>
    <row r="831" spans="1:2">
      <c r="A831" s="1">
        <v>41738</v>
      </c>
      <c r="B831">
        <v>0</v>
      </c>
    </row>
    <row r="832" spans="1:2">
      <c r="A832" s="1">
        <v>41739</v>
      </c>
      <c r="B832">
        <v>0</v>
      </c>
    </row>
    <row r="833" spans="1:2">
      <c r="A833" s="1">
        <v>41740</v>
      </c>
      <c r="B833">
        <v>0</v>
      </c>
    </row>
    <row r="834" spans="1:2">
      <c r="A834" s="1">
        <v>41741</v>
      </c>
      <c r="B834">
        <v>0</v>
      </c>
    </row>
    <row r="835" spans="1:2">
      <c r="A835" s="1">
        <v>41742</v>
      </c>
      <c r="B835">
        <v>0</v>
      </c>
    </row>
    <row r="836" spans="1:2">
      <c r="A836" s="1">
        <v>41743</v>
      </c>
      <c r="B836">
        <v>0</v>
      </c>
    </row>
    <row r="837" spans="1:2">
      <c r="A837" s="1">
        <v>41744</v>
      </c>
      <c r="B837">
        <v>0.72</v>
      </c>
    </row>
    <row r="838" spans="1:2">
      <c r="A838" s="1">
        <v>41745</v>
      </c>
      <c r="B838">
        <v>0</v>
      </c>
    </row>
    <row r="839" spans="1:2">
      <c r="A839" s="1">
        <v>41746</v>
      </c>
      <c r="B839">
        <v>0</v>
      </c>
    </row>
    <row r="840" spans="1:2">
      <c r="A840" s="1">
        <v>41747</v>
      </c>
      <c r="B840">
        <v>2.27</v>
      </c>
    </row>
    <row r="841" spans="1:2">
      <c r="A841" s="1">
        <v>41748</v>
      </c>
      <c r="B841">
        <v>0.09</v>
      </c>
    </row>
    <row r="842" spans="1:2">
      <c r="A842" s="1">
        <v>41749</v>
      </c>
      <c r="B842">
        <v>0</v>
      </c>
    </row>
    <row r="843" spans="1:2">
      <c r="A843" s="1">
        <v>41750</v>
      </c>
      <c r="B843">
        <v>0</v>
      </c>
    </row>
    <row r="844" spans="1:2">
      <c r="A844" s="1">
        <v>41751</v>
      </c>
      <c r="B844">
        <v>0.16</v>
      </c>
    </row>
    <row r="845" spans="1:2">
      <c r="A845" s="1">
        <v>41752</v>
      </c>
      <c r="B845">
        <v>0</v>
      </c>
    </row>
    <row r="846" spans="1:2">
      <c r="A846" s="1">
        <v>41753</v>
      </c>
      <c r="B846">
        <v>0</v>
      </c>
    </row>
    <row r="847" spans="1:2">
      <c r="A847" s="1">
        <v>41754</v>
      </c>
      <c r="B847">
        <v>0</v>
      </c>
    </row>
    <row r="848" spans="1:2">
      <c r="A848" s="1">
        <v>41755</v>
      </c>
      <c r="B848">
        <v>0</v>
      </c>
    </row>
    <row r="849" spans="1:2">
      <c r="A849" s="1">
        <v>41756</v>
      </c>
      <c r="B849">
        <v>0</v>
      </c>
    </row>
    <row r="850" spans="1:2">
      <c r="A850" s="1">
        <v>41757</v>
      </c>
      <c r="B850">
        <v>0</v>
      </c>
    </row>
    <row r="851" spans="1:2">
      <c r="A851" s="1">
        <v>41758</v>
      </c>
      <c r="B851">
        <v>0</v>
      </c>
    </row>
    <row r="852" spans="1:2">
      <c r="A852" s="1">
        <v>41759</v>
      </c>
      <c r="B852">
        <v>0.09</v>
      </c>
    </row>
    <row r="853" spans="1:2">
      <c r="A853" s="1">
        <v>41760</v>
      </c>
      <c r="B853">
        <v>0.18</v>
      </c>
    </row>
    <row r="854" spans="1:2">
      <c r="A854" s="1">
        <v>41761</v>
      </c>
      <c r="B854">
        <v>0</v>
      </c>
    </row>
    <row r="855" spans="1:2">
      <c r="A855" s="1">
        <v>41762</v>
      </c>
      <c r="B855">
        <v>0</v>
      </c>
    </row>
    <row r="856" spans="1:2">
      <c r="A856" s="1">
        <v>41763</v>
      </c>
      <c r="B856">
        <v>0</v>
      </c>
    </row>
    <row r="857" spans="1:2">
      <c r="A857" s="1">
        <v>41764</v>
      </c>
      <c r="B857">
        <v>0</v>
      </c>
    </row>
    <row r="858" spans="1:2">
      <c r="A858" s="1">
        <v>41765</v>
      </c>
      <c r="B858">
        <v>0</v>
      </c>
    </row>
    <row r="859" spans="1:2">
      <c r="A859" s="1">
        <v>41766</v>
      </c>
      <c r="B859">
        <v>0</v>
      </c>
    </row>
    <row r="860" spans="1:2">
      <c r="A860" s="1">
        <v>41767</v>
      </c>
      <c r="B860">
        <v>0</v>
      </c>
    </row>
    <row r="861" spans="1:2">
      <c r="A861" s="1">
        <v>41768</v>
      </c>
      <c r="B861">
        <v>0</v>
      </c>
    </row>
    <row r="862" spans="1:2">
      <c r="A862" s="1">
        <v>41769</v>
      </c>
      <c r="B862">
        <v>0</v>
      </c>
    </row>
    <row r="863" spans="1:2">
      <c r="A863" s="1">
        <v>41770</v>
      </c>
      <c r="B863">
        <v>1.88</v>
      </c>
    </row>
    <row r="864" spans="1:2">
      <c r="A864" s="1">
        <v>41771</v>
      </c>
      <c r="B864">
        <v>0</v>
      </c>
    </row>
    <row r="865" spans="1:2">
      <c r="A865" s="1">
        <v>41772</v>
      </c>
      <c r="B865">
        <v>0</v>
      </c>
    </row>
    <row r="866" spans="1:2">
      <c r="A866" s="1">
        <v>41773</v>
      </c>
      <c r="B866">
        <v>0.05</v>
      </c>
    </row>
    <row r="867" spans="1:2">
      <c r="A867" s="1">
        <v>41774</v>
      </c>
      <c r="B867">
        <v>0.48</v>
      </c>
    </row>
    <row r="868" spans="1:2">
      <c r="A868" s="1">
        <v>41775</v>
      </c>
      <c r="B868">
        <v>0</v>
      </c>
    </row>
    <row r="869" spans="1:2">
      <c r="A869" s="1">
        <v>41776</v>
      </c>
      <c r="B869">
        <v>0</v>
      </c>
    </row>
    <row r="870" spans="1:2">
      <c r="A870" s="1">
        <v>41777</v>
      </c>
      <c r="B870">
        <v>0</v>
      </c>
    </row>
    <row r="871" spans="1:2">
      <c r="A871" s="1">
        <v>41778</v>
      </c>
      <c r="B871">
        <v>0.14000000000000001</v>
      </c>
    </row>
    <row r="872" spans="1:2">
      <c r="A872" s="1">
        <v>41779</v>
      </c>
      <c r="B872">
        <v>0</v>
      </c>
    </row>
    <row r="873" spans="1:2">
      <c r="A873" s="1">
        <v>41780</v>
      </c>
      <c r="B873">
        <v>0</v>
      </c>
    </row>
    <row r="874" spans="1:2">
      <c r="A874" s="1">
        <v>41781</v>
      </c>
      <c r="B874">
        <v>0</v>
      </c>
    </row>
    <row r="875" spans="1:2">
      <c r="A875" s="1">
        <v>41782</v>
      </c>
      <c r="B875">
        <v>0</v>
      </c>
    </row>
    <row r="876" spans="1:2">
      <c r="A876" s="1">
        <v>41783</v>
      </c>
      <c r="B876">
        <v>0</v>
      </c>
    </row>
    <row r="877" spans="1:2">
      <c r="A877" s="1">
        <v>41784</v>
      </c>
      <c r="B877">
        <v>0.03</v>
      </c>
    </row>
    <row r="878" spans="1:2">
      <c r="A878" s="1">
        <v>41785</v>
      </c>
      <c r="B878">
        <v>0.45</v>
      </c>
    </row>
    <row r="879" spans="1:2">
      <c r="A879" s="1">
        <v>41786</v>
      </c>
      <c r="B879">
        <v>0</v>
      </c>
    </row>
    <row r="880" spans="1:2">
      <c r="A880" s="1">
        <v>41787</v>
      </c>
      <c r="B880">
        <v>0</v>
      </c>
    </row>
    <row r="881" spans="1:2">
      <c r="A881" s="1">
        <v>41788</v>
      </c>
      <c r="B881">
        <v>0.27</v>
      </c>
    </row>
    <row r="882" spans="1:2">
      <c r="A882" s="1">
        <v>41789</v>
      </c>
      <c r="B882">
        <v>0</v>
      </c>
    </row>
    <row r="883" spans="1:2">
      <c r="A883" s="1">
        <v>41790</v>
      </c>
      <c r="B883">
        <v>0</v>
      </c>
    </row>
    <row r="884" spans="1:2">
      <c r="A884" s="1">
        <v>41791</v>
      </c>
      <c r="B884">
        <v>0</v>
      </c>
    </row>
    <row r="885" spans="1:2">
      <c r="A885" s="1">
        <v>41792</v>
      </c>
      <c r="B885">
        <v>0</v>
      </c>
    </row>
    <row r="886" spans="1:2">
      <c r="A886" s="1">
        <v>41793</v>
      </c>
      <c r="B886">
        <v>0</v>
      </c>
    </row>
    <row r="887" spans="1:2">
      <c r="A887" s="1">
        <v>41794</v>
      </c>
      <c r="B887">
        <v>0</v>
      </c>
    </row>
    <row r="888" spans="1:2">
      <c r="A888" s="1">
        <v>41795</v>
      </c>
      <c r="B888">
        <v>0.01</v>
      </c>
    </row>
    <row r="889" spans="1:2">
      <c r="A889" s="1">
        <v>41796</v>
      </c>
      <c r="B889">
        <v>1.0900000000000001</v>
      </c>
    </row>
    <row r="890" spans="1:2">
      <c r="A890" s="1">
        <v>41797</v>
      </c>
      <c r="B890">
        <v>0</v>
      </c>
    </row>
    <row r="891" spans="1:2">
      <c r="A891" s="1">
        <v>41798</v>
      </c>
      <c r="B891">
        <v>0.37</v>
      </c>
    </row>
    <row r="892" spans="1:2">
      <c r="A892" s="1">
        <v>41799</v>
      </c>
      <c r="B892">
        <v>0</v>
      </c>
    </row>
    <row r="893" spans="1:2">
      <c r="A893" s="1">
        <v>41800</v>
      </c>
      <c r="B893">
        <v>0</v>
      </c>
    </row>
    <row r="894" spans="1:2">
      <c r="A894" s="1">
        <v>41801</v>
      </c>
      <c r="B894">
        <v>1.28</v>
      </c>
    </row>
    <row r="895" spans="1:2">
      <c r="A895" s="1">
        <v>41802</v>
      </c>
      <c r="B895">
        <v>0.12</v>
      </c>
    </row>
    <row r="896" spans="1:2">
      <c r="A896" s="1">
        <v>41803</v>
      </c>
      <c r="B896">
        <v>0</v>
      </c>
    </row>
    <row r="897" spans="1:2">
      <c r="A897" s="1">
        <v>41804</v>
      </c>
      <c r="B897">
        <v>0.28999999999999998</v>
      </c>
    </row>
    <row r="898" spans="1:2">
      <c r="A898" s="1">
        <v>41805</v>
      </c>
      <c r="B898">
        <v>0</v>
      </c>
    </row>
    <row r="899" spans="1:2">
      <c r="A899" s="1">
        <v>41806</v>
      </c>
      <c r="B899">
        <v>0</v>
      </c>
    </row>
    <row r="900" spans="1:2">
      <c r="A900" s="1">
        <v>41807</v>
      </c>
      <c r="B900">
        <v>0</v>
      </c>
    </row>
    <row r="901" spans="1:2">
      <c r="A901" s="1">
        <v>41808</v>
      </c>
      <c r="B901">
        <v>0</v>
      </c>
    </row>
    <row r="902" spans="1:2">
      <c r="A902" s="1">
        <v>41809</v>
      </c>
      <c r="B902">
        <v>0</v>
      </c>
    </row>
    <row r="903" spans="1:2">
      <c r="A903" s="1">
        <v>41810</v>
      </c>
      <c r="B903">
        <v>0.84</v>
      </c>
    </row>
    <row r="904" spans="1:2">
      <c r="A904" s="1">
        <v>41811</v>
      </c>
      <c r="B904">
        <v>0</v>
      </c>
    </row>
    <row r="905" spans="1:2">
      <c r="A905" s="1">
        <v>41812</v>
      </c>
      <c r="B905">
        <v>0.1</v>
      </c>
    </row>
    <row r="906" spans="1:2">
      <c r="A906" s="1">
        <v>41813</v>
      </c>
      <c r="B906">
        <v>6.65</v>
      </c>
    </row>
    <row r="907" spans="1:2">
      <c r="A907" s="1">
        <v>41814</v>
      </c>
      <c r="B907">
        <v>0.59</v>
      </c>
    </row>
    <row r="908" spans="1:2">
      <c r="A908" s="1">
        <v>41815</v>
      </c>
      <c r="B908">
        <v>0</v>
      </c>
    </row>
    <row r="909" spans="1:2">
      <c r="A909" s="1">
        <v>41816</v>
      </c>
      <c r="B909">
        <v>0.3</v>
      </c>
    </row>
    <row r="910" spans="1:2">
      <c r="A910" s="1">
        <v>41817</v>
      </c>
      <c r="B910">
        <v>0</v>
      </c>
    </row>
    <row r="911" spans="1:2">
      <c r="A911" s="1">
        <v>41818</v>
      </c>
      <c r="B911">
        <v>0</v>
      </c>
    </row>
    <row r="912" spans="1:2">
      <c r="A912" s="1">
        <v>41819</v>
      </c>
      <c r="B912">
        <v>0</v>
      </c>
    </row>
    <row r="913" spans="1:2">
      <c r="A913" s="1">
        <v>41820</v>
      </c>
      <c r="B913">
        <v>0</v>
      </c>
    </row>
    <row r="914" spans="1:2">
      <c r="A914" s="1">
        <v>41821</v>
      </c>
      <c r="B914">
        <v>0</v>
      </c>
    </row>
    <row r="915" spans="1:2">
      <c r="A915" s="1">
        <v>41822</v>
      </c>
      <c r="B915">
        <v>0</v>
      </c>
    </row>
    <row r="916" spans="1:2">
      <c r="A916" s="1">
        <v>41823</v>
      </c>
      <c r="B916">
        <v>0</v>
      </c>
    </row>
    <row r="917" spans="1:2">
      <c r="A917" s="1">
        <v>41824</v>
      </c>
      <c r="B917">
        <v>0</v>
      </c>
    </row>
    <row r="918" spans="1:2">
      <c r="A918" s="1">
        <v>41825</v>
      </c>
      <c r="B918">
        <v>0</v>
      </c>
    </row>
    <row r="919" spans="1:2">
      <c r="A919" s="1">
        <v>41826</v>
      </c>
      <c r="B919">
        <v>0.01</v>
      </c>
    </row>
    <row r="920" spans="1:2">
      <c r="A920" s="1">
        <v>41827</v>
      </c>
      <c r="B920">
        <v>0</v>
      </c>
    </row>
    <row r="921" spans="1:2">
      <c r="A921" s="1">
        <v>41828</v>
      </c>
      <c r="B921">
        <v>0</v>
      </c>
    </row>
    <row r="922" spans="1:2">
      <c r="A922" s="1">
        <v>41829</v>
      </c>
      <c r="B922">
        <v>0.01</v>
      </c>
    </row>
    <row r="923" spans="1:2">
      <c r="A923" s="1">
        <v>41830</v>
      </c>
      <c r="B923">
        <v>0.1</v>
      </c>
    </row>
    <row r="924" spans="1:2">
      <c r="A924" s="1">
        <v>41831</v>
      </c>
      <c r="B924">
        <v>0.01</v>
      </c>
    </row>
    <row r="925" spans="1:2">
      <c r="A925" s="1">
        <v>41832</v>
      </c>
      <c r="B925">
        <v>0.27</v>
      </c>
    </row>
    <row r="926" spans="1:2">
      <c r="A926" s="1">
        <v>41833</v>
      </c>
      <c r="B926">
        <v>0.22</v>
      </c>
    </row>
    <row r="927" spans="1:2">
      <c r="A927" s="1">
        <v>41834</v>
      </c>
      <c r="B927">
        <v>0</v>
      </c>
    </row>
    <row r="928" spans="1:2">
      <c r="A928" s="1">
        <v>41835</v>
      </c>
      <c r="B928">
        <v>0.45</v>
      </c>
    </row>
    <row r="929" spans="1:2">
      <c r="A929" s="1">
        <v>41836</v>
      </c>
      <c r="B929">
        <v>0</v>
      </c>
    </row>
    <row r="930" spans="1:2">
      <c r="A930" s="1">
        <v>41837</v>
      </c>
      <c r="B930">
        <v>0</v>
      </c>
    </row>
    <row r="931" spans="1:2">
      <c r="A931" s="1">
        <v>41838</v>
      </c>
      <c r="B931">
        <v>0</v>
      </c>
    </row>
    <row r="932" spans="1:2">
      <c r="A932" s="1">
        <v>41839</v>
      </c>
      <c r="B932">
        <v>0.47</v>
      </c>
    </row>
    <row r="933" spans="1:2">
      <c r="A933" s="1">
        <v>41840</v>
      </c>
      <c r="B933">
        <v>0.01</v>
      </c>
    </row>
    <row r="934" spans="1:2">
      <c r="A934" s="1">
        <v>41841</v>
      </c>
      <c r="B934">
        <v>0.34</v>
      </c>
    </row>
    <row r="935" spans="1:2">
      <c r="A935" s="1">
        <v>41842</v>
      </c>
      <c r="B935">
        <v>0</v>
      </c>
    </row>
    <row r="936" spans="1:2">
      <c r="A936" s="1">
        <v>41843</v>
      </c>
      <c r="B936">
        <v>0</v>
      </c>
    </row>
    <row r="937" spans="1:2">
      <c r="A937" s="1">
        <v>41844</v>
      </c>
      <c r="B937">
        <v>0</v>
      </c>
    </row>
    <row r="938" spans="1:2">
      <c r="A938" s="1">
        <v>41845</v>
      </c>
      <c r="B938">
        <v>0.01</v>
      </c>
    </row>
    <row r="939" spans="1:2">
      <c r="A939" s="1">
        <v>41846</v>
      </c>
      <c r="B939">
        <v>0</v>
      </c>
    </row>
    <row r="940" spans="1:2">
      <c r="A940" s="1">
        <v>41847</v>
      </c>
      <c r="B940">
        <v>0</v>
      </c>
    </row>
    <row r="941" spans="1:2">
      <c r="A941" s="1">
        <v>41848</v>
      </c>
      <c r="B941">
        <v>0</v>
      </c>
    </row>
    <row r="942" spans="1:2">
      <c r="A942" s="1">
        <v>41849</v>
      </c>
      <c r="B942">
        <v>0</v>
      </c>
    </row>
    <row r="943" spans="1:2">
      <c r="A943" s="1">
        <v>41850</v>
      </c>
      <c r="B943">
        <v>1.1200000000000001</v>
      </c>
    </row>
    <row r="944" spans="1:2">
      <c r="A944" s="1">
        <v>41851</v>
      </c>
      <c r="B944">
        <v>1.2</v>
      </c>
    </row>
    <row r="945" spans="1:2">
      <c r="A945" s="1">
        <v>41852</v>
      </c>
      <c r="B945">
        <v>0</v>
      </c>
    </row>
    <row r="946" spans="1:2">
      <c r="A946" s="1">
        <v>41853</v>
      </c>
      <c r="B946">
        <v>0.01</v>
      </c>
    </row>
    <row r="947" spans="1:2">
      <c r="A947" s="1">
        <v>41854</v>
      </c>
      <c r="B947">
        <v>0.15</v>
      </c>
    </row>
    <row r="948" spans="1:2">
      <c r="A948" s="1">
        <v>41855</v>
      </c>
      <c r="B948">
        <v>0.09</v>
      </c>
    </row>
    <row r="949" spans="1:2">
      <c r="A949" s="1">
        <v>41856</v>
      </c>
      <c r="B949">
        <v>0</v>
      </c>
    </row>
    <row r="950" spans="1:2">
      <c r="A950" s="1">
        <v>41857</v>
      </c>
      <c r="B950">
        <v>0</v>
      </c>
    </row>
    <row r="951" spans="1:2">
      <c r="A951" s="1">
        <v>41858</v>
      </c>
      <c r="B951">
        <v>0</v>
      </c>
    </row>
    <row r="952" spans="1:2">
      <c r="A952" s="1">
        <v>41859</v>
      </c>
      <c r="B952">
        <v>1.42</v>
      </c>
    </row>
    <row r="953" spans="1:2">
      <c r="A953" s="1">
        <v>41860</v>
      </c>
      <c r="B953">
        <v>0.84</v>
      </c>
    </row>
    <row r="954" spans="1:2">
      <c r="A954" s="1">
        <v>41861</v>
      </c>
      <c r="B954">
        <v>0.23</v>
      </c>
    </row>
    <row r="955" spans="1:2">
      <c r="A955" s="1">
        <v>41862</v>
      </c>
      <c r="B955">
        <v>0</v>
      </c>
    </row>
    <row r="956" spans="1:2">
      <c r="A956" s="1">
        <v>41863</v>
      </c>
      <c r="B956">
        <v>0.17</v>
      </c>
    </row>
    <row r="957" spans="1:2">
      <c r="A957" s="1">
        <v>41864</v>
      </c>
      <c r="B957">
        <v>0</v>
      </c>
    </row>
    <row r="958" spans="1:2">
      <c r="A958" s="1">
        <v>41865</v>
      </c>
      <c r="B958">
        <v>0</v>
      </c>
    </row>
    <row r="959" spans="1:2">
      <c r="A959" s="1">
        <v>41866</v>
      </c>
      <c r="B959">
        <v>0.32</v>
      </c>
    </row>
    <row r="960" spans="1:2">
      <c r="A960" s="1">
        <v>41867</v>
      </c>
      <c r="B960">
        <v>0</v>
      </c>
    </row>
    <row r="961" spans="1:2">
      <c r="A961" s="1">
        <v>41868</v>
      </c>
      <c r="B961">
        <v>0</v>
      </c>
    </row>
    <row r="962" spans="1:2">
      <c r="A962" s="1">
        <v>41869</v>
      </c>
      <c r="B962">
        <v>0.06</v>
      </c>
    </row>
    <row r="963" spans="1:2">
      <c r="A963" s="1">
        <v>41870</v>
      </c>
      <c r="B963">
        <v>0.12</v>
      </c>
    </row>
    <row r="964" spans="1:2">
      <c r="A964" s="1">
        <v>41871</v>
      </c>
      <c r="B964">
        <v>0</v>
      </c>
    </row>
    <row r="965" spans="1:2">
      <c r="A965" s="1">
        <v>41872</v>
      </c>
      <c r="B965">
        <v>0</v>
      </c>
    </row>
    <row r="966" spans="1:2">
      <c r="A966" s="1">
        <v>41873</v>
      </c>
      <c r="B966">
        <v>0</v>
      </c>
    </row>
    <row r="967" spans="1:2">
      <c r="A967" s="1">
        <v>41874</v>
      </c>
      <c r="B967">
        <v>0</v>
      </c>
    </row>
    <row r="968" spans="1:2">
      <c r="A968" s="1">
        <v>41875</v>
      </c>
      <c r="B968">
        <v>0</v>
      </c>
    </row>
    <row r="969" spans="1:2">
      <c r="A969" s="1">
        <v>41876</v>
      </c>
      <c r="B969">
        <v>0</v>
      </c>
    </row>
    <row r="970" spans="1:2">
      <c r="A970" s="1">
        <v>41877</v>
      </c>
      <c r="B970">
        <v>0</v>
      </c>
    </row>
    <row r="971" spans="1:2">
      <c r="A971" s="1">
        <v>41878</v>
      </c>
      <c r="B971">
        <v>0</v>
      </c>
    </row>
    <row r="972" spans="1:2">
      <c r="A972" s="1">
        <v>41879</v>
      </c>
      <c r="B972">
        <v>0</v>
      </c>
    </row>
    <row r="973" spans="1:2">
      <c r="A973" s="1">
        <v>41880</v>
      </c>
      <c r="B973">
        <v>0</v>
      </c>
    </row>
    <row r="974" spans="1:2">
      <c r="A974" s="1">
        <v>41881</v>
      </c>
      <c r="B974">
        <v>0</v>
      </c>
    </row>
    <row r="975" spans="1:2">
      <c r="A975" s="1">
        <v>41882</v>
      </c>
      <c r="B975">
        <v>0</v>
      </c>
    </row>
    <row r="976" spans="1:2">
      <c r="A976" s="1">
        <v>41883</v>
      </c>
      <c r="B976">
        <v>0</v>
      </c>
    </row>
    <row r="977" spans="1:2">
      <c r="A977" s="1">
        <v>41884</v>
      </c>
      <c r="B977">
        <v>0.46</v>
      </c>
    </row>
    <row r="978" spans="1:2">
      <c r="A978" s="1">
        <v>41885</v>
      </c>
      <c r="B978">
        <v>0</v>
      </c>
    </row>
    <row r="979" spans="1:2">
      <c r="A979" s="1">
        <v>41886</v>
      </c>
      <c r="B979">
        <v>0.24</v>
      </c>
    </row>
    <row r="980" spans="1:2">
      <c r="A980" s="1">
        <v>41887</v>
      </c>
      <c r="B980">
        <v>0.22</v>
      </c>
    </row>
    <row r="981" spans="1:2">
      <c r="A981" s="1">
        <v>41888</v>
      </c>
      <c r="B981">
        <v>0</v>
      </c>
    </row>
    <row r="982" spans="1:2">
      <c r="A982" s="1">
        <v>41889</v>
      </c>
      <c r="B982">
        <v>1.85</v>
      </c>
    </row>
    <row r="983" spans="1:2">
      <c r="A983" s="1">
        <v>41890</v>
      </c>
      <c r="B983">
        <v>0.85</v>
      </c>
    </row>
    <row r="984" spans="1:2">
      <c r="A984" s="1">
        <v>41891</v>
      </c>
      <c r="B984">
        <v>0</v>
      </c>
    </row>
    <row r="985" spans="1:2">
      <c r="A985" s="1">
        <v>41892</v>
      </c>
      <c r="B985">
        <v>0</v>
      </c>
    </row>
    <row r="986" spans="1:2">
      <c r="A986" s="1">
        <v>41893</v>
      </c>
      <c r="B986">
        <v>0</v>
      </c>
    </row>
    <row r="987" spans="1:2">
      <c r="A987" s="1">
        <v>41894</v>
      </c>
      <c r="B987">
        <v>0</v>
      </c>
    </row>
    <row r="988" spans="1:2">
      <c r="A988" s="1">
        <v>41895</v>
      </c>
      <c r="B988">
        <v>0</v>
      </c>
    </row>
    <row r="989" spans="1:2">
      <c r="A989" s="1">
        <v>41896</v>
      </c>
      <c r="B989">
        <v>0.06</v>
      </c>
    </row>
    <row r="990" spans="1:2">
      <c r="A990" s="1">
        <v>41897</v>
      </c>
      <c r="B990">
        <v>0.25</v>
      </c>
    </row>
    <row r="991" spans="1:2">
      <c r="A991" s="1">
        <v>41898</v>
      </c>
      <c r="B991">
        <v>7.0000000000000007E-2</v>
      </c>
    </row>
    <row r="992" spans="1:2">
      <c r="A992" s="1">
        <v>41899</v>
      </c>
      <c r="B992">
        <v>0.37</v>
      </c>
    </row>
    <row r="993" spans="1:2">
      <c r="A993" s="1">
        <v>41900</v>
      </c>
      <c r="B993">
        <v>7.0000000000000007E-2</v>
      </c>
    </row>
    <row r="994" spans="1:2">
      <c r="A994" s="1">
        <v>41901</v>
      </c>
      <c r="B994">
        <v>0.23</v>
      </c>
    </row>
    <row r="995" spans="1:2">
      <c r="A995" s="1">
        <v>41902</v>
      </c>
      <c r="B995">
        <v>0.02</v>
      </c>
    </row>
    <row r="996" spans="1:2">
      <c r="A996" s="1">
        <v>41903</v>
      </c>
      <c r="B996">
        <v>0</v>
      </c>
    </row>
    <row r="997" spans="1:2">
      <c r="A997" s="1">
        <v>41904</v>
      </c>
      <c r="B997">
        <v>0.05</v>
      </c>
    </row>
    <row r="998" spans="1:2">
      <c r="A998" s="1">
        <v>41905</v>
      </c>
      <c r="B998">
        <v>0.03</v>
      </c>
    </row>
    <row r="999" spans="1:2">
      <c r="A999" s="1">
        <v>41906</v>
      </c>
      <c r="B999">
        <v>0.01</v>
      </c>
    </row>
    <row r="1000" spans="1:2">
      <c r="A1000" s="1">
        <v>41907</v>
      </c>
      <c r="B1000">
        <v>0</v>
      </c>
    </row>
    <row r="1001" spans="1:2">
      <c r="A1001" s="1">
        <v>41908</v>
      </c>
      <c r="B1001">
        <v>0</v>
      </c>
    </row>
    <row r="1002" spans="1:2">
      <c r="A1002" s="1">
        <v>41909</v>
      </c>
      <c r="B1002">
        <v>0</v>
      </c>
    </row>
    <row r="1003" spans="1:2">
      <c r="A1003" s="1">
        <v>41910</v>
      </c>
      <c r="B1003">
        <v>0</v>
      </c>
    </row>
    <row r="1004" spans="1:2">
      <c r="A1004" s="1">
        <v>41911</v>
      </c>
      <c r="B1004">
        <v>0.34</v>
      </c>
    </row>
    <row r="1005" spans="1:2">
      <c r="A1005" s="1">
        <v>41912</v>
      </c>
      <c r="B1005">
        <v>0</v>
      </c>
    </row>
    <row r="1006" spans="1:2">
      <c r="A1006" s="1">
        <v>41913</v>
      </c>
      <c r="B1006">
        <v>0</v>
      </c>
    </row>
    <row r="1007" spans="1:2">
      <c r="A1007" s="1">
        <v>41914</v>
      </c>
      <c r="B1007">
        <v>0</v>
      </c>
    </row>
    <row r="1008" spans="1:2">
      <c r="A1008" s="1">
        <v>41915</v>
      </c>
      <c r="B1008">
        <v>0.33</v>
      </c>
    </row>
    <row r="1009" spans="1:2">
      <c r="A1009" s="1">
        <v>41916</v>
      </c>
      <c r="B1009">
        <v>0</v>
      </c>
    </row>
    <row r="1010" spans="1:2">
      <c r="A1010" s="1">
        <v>41917</v>
      </c>
      <c r="B1010">
        <v>0</v>
      </c>
    </row>
    <row r="1011" spans="1:2">
      <c r="A1011" s="1">
        <v>41918</v>
      </c>
      <c r="B1011">
        <v>0</v>
      </c>
    </row>
    <row r="1012" spans="1:2">
      <c r="A1012" s="1">
        <v>41919</v>
      </c>
      <c r="B1012">
        <v>0</v>
      </c>
    </row>
    <row r="1013" spans="1:2">
      <c r="A1013" s="1">
        <v>41920</v>
      </c>
      <c r="B1013">
        <v>0</v>
      </c>
    </row>
    <row r="1014" spans="1:2">
      <c r="A1014" s="1">
        <v>41921</v>
      </c>
      <c r="B1014">
        <v>0</v>
      </c>
    </row>
    <row r="1015" spans="1:2">
      <c r="A1015" s="1">
        <v>41922</v>
      </c>
      <c r="B1015">
        <v>0</v>
      </c>
    </row>
    <row r="1016" spans="1:2">
      <c r="A1016" s="1">
        <v>41923</v>
      </c>
      <c r="B1016">
        <v>0</v>
      </c>
    </row>
    <row r="1017" spans="1:2">
      <c r="A1017" s="1">
        <v>41924</v>
      </c>
      <c r="B1017">
        <v>0</v>
      </c>
    </row>
    <row r="1018" spans="1:2">
      <c r="A1018" s="1">
        <v>41925</v>
      </c>
      <c r="B1018">
        <v>0</v>
      </c>
    </row>
    <row r="1019" spans="1:2">
      <c r="A1019" s="1">
        <v>41926</v>
      </c>
      <c r="B1019">
        <v>0.62</v>
      </c>
    </row>
    <row r="1020" spans="1:2">
      <c r="A1020" s="1">
        <v>41927</v>
      </c>
      <c r="B1020">
        <v>0.37</v>
      </c>
    </row>
    <row r="1021" spans="1:2">
      <c r="A1021" s="1">
        <v>41928</v>
      </c>
      <c r="B1021">
        <v>0</v>
      </c>
    </row>
    <row r="1022" spans="1:2">
      <c r="A1022" s="1">
        <v>41929</v>
      </c>
      <c r="B1022">
        <v>0</v>
      </c>
    </row>
    <row r="1023" spans="1:2">
      <c r="A1023" s="1">
        <v>41930</v>
      </c>
      <c r="B1023">
        <v>0</v>
      </c>
    </row>
    <row r="1024" spans="1:2">
      <c r="A1024" s="1">
        <v>41931</v>
      </c>
      <c r="B1024">
        <v>0</v>
      </c>
    </row>
    <row r="1025" spans="1:2">
      <c r="A1025" s="1">
        <v>41932</v>
      </c>
      <c r="B1025">
        <v>0</v>
      </c>
    </row>
    <row r="1026" spans="1:2">
      <c r="A1026" s="1">
        <v>41933</v>
      </c>
      <c r="B1026">
        <v>0.4</v>
      </c>
    </row>
    <row r="1027" spans="1:2">
      <c r="A1027" s="1">
        <v>41934</v>
      </c>
      <c r="B1027">
        <v>0</v>
      </c>
    </row>
    <row r="1028" spans="1:2">
      <c r="A1028" s="1">
        <v>41935</v>
      </c>
      <c r="B1028">
        <v>0</v>
      </c>
    </row>
    <row r="1029" spans="1:2">
      <c r="A1029" s="1">
        <v>41936</v>
      </c>
      <c r="B1029">
        <v>0</v>
      </c>
    </row>
    <row r="1030" spans="1:2">
      <c r="A1030" s="1">
        <v>41937</v>
      </c>
      <c r="B1030">
        <v>0</v>
      </c>
    </row>
    <row r="1031" spans="1:2">
      <c r="A1031" s="1">
        <v>41938</v>
      </c>
      <c r="B1031">
        <v>0</v>
      </c>
    </row>
    <row r="1032" spans="1:2">
      <c r="A1032" s="1">
        <v>41939</v>
      </c>
      <c r="B1032">
        <v>0</v>
      </c>
    </row>
    <row r="1033" spans="1:2">
      <c r="A1033" s="1">
        <v>41940</v>
      </c>
      <c r="B1033">
        <v>0</v>
      </c>
    </row>
    <row r="1034" spans="1:2">
      <c r="A1034" s="1">
        <v>41941</v>
      </c>
      <c r="B1034">
        <v>0</v>
      </c>
    </row>
    <row r="1035" spans="1:2">
      <c r="A1035" s="1">
        <v>41942</v>
      </c>
      <c r="B1035">
        <v>0</v>
      </c>
    </row>
    <row r="1036" spans="1:2">
      <c r="A1036" s="1">
        <v>41943</v>
      </c>
      <c r="B1036">
        <v>0</v>
      </c>
    </row>
    <row r="1037" spans="1:2">
      <c r="A1037" s="1">
        <v>41944</v>
      </c>
      <c r="B1037">
        <v>0</v>
      </c>
    </row>
    <row r="1038" spans="1:2">
      <c r="A1038" s="1">
        <v>41945</v>
      </c>
      <c r="B1038">
        <v>0</v>
      </c>
    </row>
    <row r="1039" spans="1:2">
      <c r="A1039" s="1">
        <v>41946</v>
      </c>
      <c r="B1039">
        <v>0</v>
      </c>
    </row>
    <row r="1040" spans="1:2">
      <c r="A1040" s="1">
        <v>41947</v>
      </c>
      <c r="B1040">
        <v>0</v>
      </c>
    </row>
    <row r="1041" spans="1:2">
      <c r="A1041" s="1">
        <v>41948</v>
      </c>
      <c r="B1041">
        <v>0</v>
      </c>
    </row>
    <row r="1042" spans="1:2">
      <c r="A1042" s="1">
        <v>41949</v>
      </c>
      <c r="B1042">
        <v>0</v>
      </c>
    </row>
    <row r="1043" spans="1:2">
      <c r="A1043" s="1">
        <v>41950</v>
      </c>
      <c r="B1043">
        <v>0</v>
      </c>
    </row>
    <row r="1044" spans="1:2">
      <c r="A1044" s="1">
        <v>41951</v>
      </c>
      <c r="B1044">
        <v>0</v>
      </c>
    </row>
    <row r="1045" spans="1:2">
      <c r="A1045" s="1">
        <v>41952</v>
      </c>
      <c r="B1045">
        <v>0</v>
      </c>
    </row>
    <row r="1046" spans="1:2">
      <c r="A1046" s="1">
        <v>41953</v>
      </c>
      <c r="B1046">
        <v>0</v>
      </c>
    </row>
    <row r="1047" spans="1:2">
      <c r="A1047" s="1">
        <v>41954</v>
      </c>
      <c r="B1047">
        <v>0</v>
      </c>
    </row>
    <row r="1048" spans="1:2">
      <c r="A1048" s="1">
        <v>41955</v>
      </c>
      <c r="B1048">
        <v>0</v>
      </c>
    </row>
    <row r="1049" spans="1:2">
      <c r="A1049" s="1">
        <v>41956</v>
      </c>
      <c r="B1049">
        <v>0</v>
      </c>
    </row>
    <row r="1050" spans="1:2">
      <c r="A1050" s="1">
        <v>41957</v>
      </c>
      <c r="B1050">
        <v>0</v>
      </c>
    </row>
    <row r="1051" spans="1:2">
      <c r="A1051" s="1">
        <v>41958</v>
      </c>
      <c r="B1051">
        <v>0</v>
      </c>
    </row>
    <row r="1052" spans="1:2">
      <c r="A1052" s="1">
        <v>41959</v>
      </c>
      <c r="B1052">
        <v>0</v>
      </c>
    </row>
    <row r="1053" spans="1:2">
      <c r="A1053" s="1">
        <v>41960</v>
      </c>
      <c r="B1053">
        <v>0.14000000000000001</v>
      </c>
    </row>
    <row r="1054" spans="1:2">
      <c r="A1054" s="1">
        <v>41961</v>
      </c>
      <c r="B1054">
        <v>0</v>
      </c>
    </row>
    <row r="1055" spans="1:2">
      <c r="A1055" s="1">
        <v>41962</v>
      </c>
      <c r="B1055">
        <v>0</v>
      </c>
    </row>
    <row r="1056" spans="1:2">
      <c r="A1056" s="1">
        <v>41963</v>
      </c>
      <c r="B1056">
        <v>0</v>
      </c>
    </row>
    <row r="1057" spans="1:2">
      <c r="A1057" s="1">
        <v>41964</v>
      </c>
      <c r="B1057">
        <v>0</v>
      </c>
    </row>
    <row r="1058" spans="1:2">
      <c r="A1058" s="1">
        <v>41965</v>
      </c>
      <c r="B1058">
        <v>0.01</v>
      </c>
    </row>
    <row r="1059" spans="1:2">
      <c r="A1059" s="1">
        <v>41966</v>
      </c>
      <c r="B1059">
        <v>1.79</v>
      </c>
    </row>
    <row r="1060" spans="1:2">
      <c r="A1060" s="1">
        <v>41967</v>
      </c>
      <c r="B1060">
        <v>0.28999999999999998</v>
      </c>
    </row>
    <row r="1061" spans="1:2">
      <c r="A1061" s="1">
        <v>41968</v>
      </c>
      <c r="B1061">
        <v>2.13</v>
      </c>
    </row>
    <row r="1062" spans="1:2">
      <c r="A1062" s="1">
        <v>41969</v>
      </c>
      <c r="B1062">
        <v>0.28000000000000003</v>
      </c>
    </row>
    <row r="1063" spans="1:2">
      <c r="A1063" s="1">
        <v>41970</v>
      </c>
      <c r="B1063">
        <v>0</v>
      </c>
    </row>
    <row r="1064" spans="1:2">
      <c r="A1064" s="1">
        <v>41971</v>
      </c>
      <c r="B1064">
        <v>0</v>
      </c>
    </row>
    <row r="1065" spans="1:2">
      <c r="A1065" s="1">
        <v>41972</v>
      </c>
      <c r="B1065">
        <v>0</v>
      </c>
    </row>
    <row r="1066" spans="1:2">
      <c r="A1066" s="1">
        <v>41973</v>
      </c>
      <c r="B1066">
        <v>0</v>
      </c>
    </row>
    <row r="1067" spans="1:2">
      <c r="A1067" s="1">
        <v>41974</v>
      </c>
      <c r="B1067">
        <v>0</v>
      </c>
    </row>
    <row r="1068" spans="1:2">
      <c r="A1068" s="1">
        <v>41975</v>
      </c>
      <c r="B1068">
        <v>0</v>
      </c>
    </row>
    <row r="1069" spans="1:2">
      <c r="A1069" s="1">
        <v>41976</v>
      </c>
      <c r="B1069">
        <v>0</v>
      </c>
    </row>
    <row r="1070" spans="1:2">
      <c r="A1070" s="1">
        <v>41977</v>
      </c>
      <c r="B1070">
        <v>0</v>
      </c>
    </row>
    <row r="1071" spans="1:2">
      <c r="A1071" s="1">
        <v>41978</v>
      </c>
      <c r="B1071">
        <v>0</v>
      </c>
    </row>
    <row r="1072" spans="1:2">
      <c r="A1072" s="1">
        <v>41979</v>
      </c>
      <c r="B1072">
        <v>0.02</v>
      </c>
    </row>
    <row r="1073" spans="1:2">
      <c r="A1073" s="1">
        <v>41980</v>
      </c>
      <c r="B1073">
        <v>0</v>
      </c>
    </row>
    <row r="1074" spans="1:2">
      <c r="A1074" s="1">
        <v>41981</v>
      </c>
      <c r="B1074">
        <v>0</v>
      </c>
    </row>
    <row r="1075" spans="1:2">
      <c r="A1075" s="1">
        <v>41982</v>
      </c>
      <c r="B1075">
        <v>0</v>
      </c>
    </row>
    <row r="1076" spans="1:2">
      <c r="A1076" s="1">
        <v>41983</v>
      </c>
      <c r="B1076">
        <v>0</v>
      </c>
    </row>
    <row r="1077" spans="1:2">
      <c r="A1077" s="1">
        <v>41984</v>
      </c>
      <c r="B1077">
        <v>0</v>
      </c>
    </row>
    <row r="1078" spans="1:2">
      <c r="A1078" s="1">
        <v>41985</v>
      </c>
      <c r="B1078">
        <v>0</v>
      </c>
    </row>
    <row r="1079" spans="1:2">
      <c r="A1079" s="1">
        <v>41986</v>
      </c>
      <c r="B1079">
        <v>0</v>
      </c>
    </row>
    <row r="1080" spans="1:2">
      <c r="A1080" s="1">
        <v>41987</v>
      </c>
      <c r="B1080">
        <v>0</v>
      </c>
    </row>
    <row r="1081" spans="1:2">
      <c r="A1081" s="1">
        <v>41988</v>
      </c>
      <c r="B1081">
        <v>0</v>
      </c>
    </row>
    <row r="1082" spans="1:2">
      <c r="A1082" s="1">
        <v>41989</v>
      </c>
      <c r="B1082">
        <v>0</v>
      </c>
    </row>
    <row r="1083" spans="1:2">
      <c r="A1083" s="1">
        <v>41990</v>
      </c>
      <c r="B1083">
        <v>0</v>
      </c>
    </row>
    <row r="1084" spans="1:2">
      <c r="A1084" s="1">
        <v>41991</v>
      </c>
      <c r="B1084">
        <v>0</v>
      </c>
    </row>
    <row r="1085" spans="1:2">
      <c r="A1085" s="1">
        <v>41992</v>
      </c>
      <c r="B1085">
        <v>0</v>
      </c>
    </row>
    <row r="1086" spans="1:2">
      <c r="A1086" s="1">
        <v>41993</v>
      </c>
      <c r="B1086">
        <v>0.09</v>
      </c>
    </row>
    <row r="1087" spans="1:2">
      <c r="A1087" s="1">
        <v>41994</v>
      </c>
      <c r="B1087">
        <v>0.44</v>
      </c>
    </row>
    <row r="1088" spans="1:2">
      <c r="A1088" s="1">
        <v>41995</v>
      </c>
      <c r="B1088">
        <v>1.08</v>
      </c>
    </row>
    <row r="1089" spans="1:2">
      <c r="A1089" s="1">
        <v>41996</v>
      </c>
      <c r="B1089">
        <v>0.7</v>
      </c>
    </row>
    <row r="1090" spans="1:2">
      <c r="A1090" s="1">
        <v>41997</v>
      </c>
      <c r="B1090">
        <v>1.56</v>
      </c>
    </row>
    <row r="1091" spans="1:2">
      <c r="A1091" s="1">
        <v>41998</v>
      </c>
      <c r="B1091">
        <v>0</v>
      </c>
    </row>
    <row r="1092" spans="1:2">
      <c r="A1092" s="1">
        <v>41999</v>
      </c>
      <c r="B1092">
        <v>0</v>
      </c>
    </row>
    <row r="1093" spans="1:2">
      <c r="A1093" s="1">
        <v>42000</v>
      </c>
      <c r="B1093">
        <v>0</v>
      </c>
    </row>
    <row r="1094" spans="1:2">
      <c r="A1094" s="1">
        <v>42001</v>
      </c>
      <c r="B1094">
        <v>0</v>
      </c>
    </row>
    <row r="1095" spans="1:2">
      <c r="A1095" s="1">
        <v>42002</v>
      </c>
      <c r="B1095">
        <v>0.13</v>
      </c>
    </row>
    <row r="1096" spans="1:2">
      <c r="A1096" s="1">
        <v>42003</v>
      </c>
      <c r="B1096">
        <v>0</v>
      </c>
    </row>
    <row r="1097" spans="1:2">
      <c r="A1097" s="1">
        <v>42004</v>
      </c>
      <c r="B1097">
        <v>0</v>
      </c>
    </row>
    <row r="1098" spans="1:2">
      <c r="A1098" s="1">
        <v>42005</v>
      </c>
      <c r="B1098">
        <v>0</v>
      </c>
    </row>
    <row r="1099" spans="1:2">
      <c r="A1099" s="1">
        <v>42006</v>
      </c>
      <c r="B1099">
        <v>0</v>
      </c>
    </row>
    <row r="1100" spans="1:2">
      <c r="A1100" s="1">
        <v>42007</v>
      </c>
      <c r="B1100">
        <v>0</v>
      </c>
    </row>
    <row r="1101" spans="1:2">
      <c r="A1101" s="1">
        <v>42008</v>
      </c>
      <c r="B1101">
        <v>0.52</v>
      </c>
    </row>
    <row r="1102" spans="1:2">
      <c r="A1102" s="1">
        <v>42009</v>
      </c>
      <c r="B1102">
        <v>0</v>
      </c>
    </row>
    <row r="1103" spans="1:2">
      <c r="A1103" s="1">
        <v>42010</v>
      </c>
      <c r="B1103">
        <v>0</v>
      </c>
    </row>
    <row r="1104" spans="1:2">
      <c r="A1104" s="1">
        <v>42011</v>
      </c>
      <c r="B1104">
        <v>0</v>
      </c>
    </row>
    <row r="1105" spans="1:2">
      <c r="A1105" s="1">
        <v>42012</v>
      </c>
      <c r="B1105">
        <v>0</v>
      </c>
    </row>
    <row r="1106" spans="1:2">
      <c r="A1106" s="1">
        <v>42013</v>
      </c>
      <c r="B1106">
        <v>0</v>
      </c>
    </row>
    <row r="1107" spans="1:2">
      <c r="A1107" s="1">
        <v>42014</v>
      </c>
      <c r="B1107">
        <v>0</v>
      </c>
    </row>
    <row r="1108" spans="1:2">
      <c r="A1108" s="1">
        <v>42015</v>
      </c>
      <c r="B1108">
        <v>0</v>
      </c>
    </row>
    <row r="1109" spans="1:2">
      <c r="A1109" s="1">
        <v>42016</v>
      </c>
      <c r="B1109">
        <v>1.89</v>
      </c>
    </row>
    <row r="1110" spans="1:2">
      <c r="A1110" s="1">
        <v>42017</v>
      </c>
      <c r="B1110">
        <v>0.03</v>
      </c>
    </row>
    <row r="1111" spans="1:2">
      <c r="A1111" s="1">
        <v>42018</v>
      </c>
      <c r="B1111">
        <v>0</v>
      </c>
    </row>
    <row r="1112" spans="1:2">
      <c r="A1112" s="1">
        <v>42019</v>
      </c>
      <c r="B1112">
        <v>0.05</v>
      </c>
    </row>
    <row r="1113" spans="1:2">
      <c r="A1113" s="1">
        <v>42020</v>
      </c>
      <c r="B1113">
        <v>0.01</v>
      </c>
    </row>
    <row r="1114" spans="1:2">
      <c r="A1114" s="1">
        <v>42021</v>
      </c>
      <c r="B1114">
        <v>0</v>
      </c>
    </row>
    <row r="1115" spans="1:2">
      <c r="A1115" s="1">
        <v>42022</v>
      </c>
      <c r="B1115">
        <v>0</v>
      </c>
    </row>
    <row r="1116" spans="1:2">
      <c r="A1116" s="1">
        <v>42023</v>
      </c>
      <c r="B1116">
        <v>0</v>
      </c>
    </row>
    <row r="1117" spans="1:2">
      <c r="A1117" s="1">
        <v>42024</v>
      </c>
      <c r="B1117">
        <v>0</v>
      </c>
    </row>
    <row r="1118" spans="1:2">
      <c r="A1118" s="1">
        <v>42025</v>
      </c>
      <c r="B1118">
        <v>0</v>
      </c>
    </row>
    <row r="1119" spans="1:2">
      <c r="A1119" s="1">
        <v>42026</v>
      </c>
      <c r="B1119">
        <v>0</v>
      </c>
    </row>
    <row r="1120" spans="1:2">
      <c r="A1120" s="1">
        <v>42027</v>
      </c>
      <c r="B1120">
        <v>0.63</v>
      </c>
    </row>
    <row r="1121" spans="1:2">
      <c r="A1121" s="1">
        <v>42028</v>
      </c>
      <c r="B1121">
        <v>0.99</v>
      </c>
    </row>
    <row r="1122" spans="1:2">
      <c r="A1122" s="1">
        <v>42029</v>
      </c>
      <c r="B1122">
        <v>0</v>
      </c>
    </row>
    <row r="1123" spans="1:2">
      <c r="A1123" s="1">
        <v>42030</v>
      </c>
      <c r="B1123">
        <v>0</v>
      </c>
    </row>
    <row r="1124" spans="1:2">
      <c r="A1124" s="1">
        <v>42031</v>
      </c>
      <c r="B1124">
        <v>0</v>
      </c>
    </row>
    <row r="1125" spans="1:2">
      <c r="A1125" s="1">
        <v>42032</v>
      </c>
      <c r="B1125">
        <v>0</v>
      </c>
    </row>
    <row r="1126" spans="1:2">
      <c r="A1126" s="1">
        <v>42033</v>
      </c>
      <c r="B1126">
        <v>0</v>
      </c>
    </row>
    <row r="1127" spans="1:2">
      <c r="A1127" s="1">
        <v>42034</v>
      </c>
      <c r="B1127">
        <v>0</v>
      </c>
    </row>
    <row r="1128" spans="1:2">
      <c r="A1128" s="1">
        <v>42035</v>
      </c>
      <c r="B1128">
        <v>0</v>
      </c>
    </row>
    <row r="1129" spans="1:2">
      <c r="A1129" s="1">
        <v>42036</v>
      </c>
      <c r="B1129">
        <v>0</v>
      </c>
    </row>
    <row r="1130" spans="1:2">
      <c r="A1130" s="1">
        <v>42037</v>
      </c>
      <c r="B1130">
        <v>0.03</v>
      </c>
    </row>
    <row r="1131" spans="1:2">
      <c r="A1131" s="1">
        <v>42038</v>
      </c>
      <c r="B1131">
        <v>0</v>
      </c>
    </row>
    <row r="1132" spans="1:2">
      <c r="A1132" s="1">
        <v>42039</v>
      </c>
      <c r="B1132">
        <v>0.4</v>
      </c>
    </row>
    <row r="1133" spans="1:2">
      <c r="A1133" s="1">
        <v>42040</v>
      </c>
      <c r="B1133">
        <v>0.37</v>
      </c>
    </row>
    <row r="1134" spans="1:2">
      <c r="A1134" s="1">
        <v>42041</v>
      </c>
      <c r="B1134">
        <v>0</v>
      </c>
    </row>
    <row r="1135" spans="1:2">
      <c r="A1135" s="1">
        <v>42042</v>
      </c>
      <c r="B1135">
        <v>0</v>
      </c>
    </row>
    <row r="1136" spans="1:2">
      <c r="A1136" s="1">
        <v>42043</v>
      </c>
      <c r="B1136">
        <v>0</v>
      </c>
    </row>
    <row r="1137" spans="1:2">
      <c r="A1137" s="1">
        <v>42044</v>
      </c>
      <c r="B1137">
        <v>0.24</v>
      </c>
    </row>
    <row r="1138" spans="1:2">
      <c r="A1138" s="1">
        <v>42045</v>
      </c>
      <c r="B1138">
        <v>0</v>
      </c>
    </row>
    <row r="1139" spans="1:2">
      <c r="A1139" s="1">
        <v>42046</v>
      </c>
      <c r="B1139">
        <v>0</v>
      </c>
    </row>
    <row r="1140" spans="1:2">
      <c r="A1140" s="1">
        <v>42047</v>
      </c>
      <c r="B1140">
        <v>0</v>
      </c>
    </row>
    <row r="1141" spans="1:2">
      <c r="A1141" s="1">
        <v>42048</v>
      </c>
      <c r="B1141">
        <v>0</v>
      </c>
    </row>
    <row r="1142" spans="1:2">
      <c r="A1142" s="1">
        <v>42049</v>
      </c>
      <c r="B1142">
        <v>0</v>
      </c>
    </row>
    <row r="1143" spans="1:2">
      <c r="A1143" s="1">
        <v>42050</v>
      </c>
      <c r="B1143">
        <v>0</v>
      </c>
    </row>
    <row r="1144" spans="1:2">
      <c r="A1144" s="1">
        <v>42051</v>
      </c>
      <c r="B1144">
        <v>0</v>
      </c>
    </row>
    <row r="1145" spans="1:2">
      <c r="A1145" s="1">
        <v>42052</v>
      </c>
      <c r="B1145">
        <v>0.21</v>
      </c>
    </row>
    <row r="1146" spans="1:2">
      <c r="A1146" s="1">
        <v>42053</v>
      </c>
      <c r="B1146">
        <v>0</v>
      </c>
    </row>
    <row r="1147" spans="1:2">
      <c r="A1147" s="1">
        <v>42054</v>
      </c>
      <c r="B1147">
        <v>0</v>
      </c>
    </row>
    <row r="1148" spans="1:2">
      <c r="A1148" s="1">
        <v>42055</v>
      </c>
      <c r="B1148">
        <v>0</v>
      </c>
    </row>
    <row r="1149" spans="1:2">
      <c r="A1149" s="1">
        <v>42056</v>
      </c>
      <c r="B1149">
        <v>0</v>
      </c>
    </row>
    <row r="1150" spans="1:2">
      <c r="A1150" s="1">
        <v>42057</v>
      </c>
      <c r="B1150">
        <v>0</v>
      </c>
    </row>
    <row r="1151" spans="1:2">
      <c r="A1151" s="1">
        <v>42058</v>
      </c>
      <c r="B1151">
        <v>0.06</v>
      </c>
    </row>
    <row r="1152" spans="1:2">
      <c r="A1152" s="1">
        <v>42059</v>
      </c>
      <c r="B1152">
        <v>0.22</v>
      </c>
    </row>
    <row r="1153" spans="1:2">
      <c r="A1153" s="1">
        <v>42060</v>
      </c>
      <c r="B1153">
        <v>1.49</v>
      </c>
    </row>
    <row r="1154" spans="1:2">
      <c r="A1154" s="1">
        <v>42061</v>
      </c>
      <c r="B1154">
        <v>0.39</v>
      </c>
    </row>
    <row r="1155" spans="1:2">
      <c r="A1155" s="1">
        <v>42062</v>
      </c>
      <c r="B1155">
        <v>0</v>
      </c>
    </row>
    <row r="1156" spans="1:2">
      <c r="A1156" s="1">
        <v>42063</v>
      </c>
      <c r="B1156">
        <v>0.03</v>
      </c>
    </row>
    <row r="1157" spans="1:2">
      <c r="A1157" s="1">
        <v>42064</v>
      </c>
      <c r="B1157">
        <v>0.06</v>
      </c>
    </row>
    <row r="1158" spans="1:2">
      <c r="A1158" s="1">
        <v>42065</v>
      </c>
      <c r="B1158">
        <v>0</v>
      </c>
    </row>
    <row r="1159" spans="1:2">
      <c r="A1159" s="1">
        <v>42066</v>
      </c>
      <c r="B1159">
        <v>0</v>
      </c>
    </row>
    <row r="1160" spans="1:2">
      <c r="A1160" s="1">
        <v>42067</v>
      </c>
      <c r="B1160">
        <v>0</v>
      </c>
    </row>
    <row r="1161" spans="1:2">
      <c r="A1161" s="1">
        <v>42068</v>
      </c>
      <c r="B1161">
        <v>0.22</v>
      </c>
    </row>
    <row r="1162" spans="1:2">
      <c r="A1162" s="1">
        <v>42069</v>
      </c>
      <c r="B1162">
        <v>0</v>
      </c>
    </row>
    <row r="1163" spans="1:2">
      <c r="A1163" s="1">
        <v>42070</v>
      </c>
      <c r="B1163">
        <v>0</v>
      </c>
    </row>
    <row r="1164" spans="1:2">
      <c r="A1164" s="1">
        <v>42071</v>
      </c>
      <c r="B1164">
        <v>0</v>
      </c>
    </row>
    <row r="1165" spans="1:2">
      <c r="A1165" s="1">
        <v>42072</v>
      </c>
      <c r="B1165">
        <v>0</v>
      </c>
    </row>
    <row r="1166" spans="1:2">
      <c r="A1166" s="1">
        <v>42073</v>
      </c>
      <c r="B1166">
        <v>0</v>
      </c>
    </row>
    <row r="1167" spans="1:2">
      <c r="A1167" s="1">
        <v>42074</v>
      </c>
      <c r="B1167">
        <v>0</v>
      </c>
    </row>
    <row r="1168" spans="1:2">
      <c r="A1168" s="1">
        <v>42075</v>
      </c>
      <c r="B1168">
        <v>0</v>
      </c>
    </row>
    <row r="1169" spans="1:2">
      <c r="A1169" s="1">
        <v>42076</v>
      </c>
      <c r="B1169">
        <v>0.35</v>
      </c>
    </row>
    <row r="1170" spans="1:2">
      <c r="A1170" s="1">
        <v>42077</v>
      </c>
      <c r="B1170">
        <v>0.19</v>
      </c>
    </row>
    <row r="1171" spans="1:2">
      <c r="A1171" s="1">
        <v>42078</v>
      </c>
      <c r="B1171">
        <v>0</v>
      </c>
    </row>
    <row r="1172" spans="1:2">
      <c r="A1172" s="1">
        <v>42079</v>
      </c>
      <c r="B1172">
        <v>0</v>
      </c>
    </row>
    <row r="1173" spans="1:2">
      <c r="A1173" s="1">
        <v>42080</v>
      </c>
      <c r="B1173">
        <v>0</v>
      </c>
    </row>
    <row r="1174" spans="1:2">
      <c r="A1174" s="1">
        <v>42081</v>
      </c>
      <c r="B1174">
        <v>0</v>
      </c>
    </row>
    <row r="1175" spans="1:2">
      <c r="A1175" s="1">
        <v>42082</v>
      </c>
      <c r="B1175">
        <v>0.32</v>
      </c>
    </row>
    <row r="1176" spans="1:2">
      <c r="A1176" s="1">
        <v>42083</v>
      </c>
      <c r="B1176">
        <v>0</v>
      </c>
    </row>
    <row r="1177" spans="1:2">
      <c r="A1177" s="1">
        <v>42084</v>
      </c>
      <c r="B1177">
        <v>0</v>
      </c>
    </row>
    <row r="1178" spans="1:2">
      <c r="A1178" s="1">
        <v>42085</v>
      </c>
      <c r="B1178">
        <v>0.23</v>
      </c>
    </row>
    <row r="1179" spans="1:2">
      <c r="A1179" s="1">
        <v>42086</v>
      </c>
      <c r="B1179">
        <v>0.38</v>
      </c>
    </row>
    <row r="1180" spans="1:2">
      <c r="A1180" s="1">
        <v>42087</v>
      </c>
      <c r="B1180">
        <v>0</v>
      </c>
    </row>
    <row r="1181" spans="1:2">
      <c r="A1181" s="1">
        <v>42088</v>
      </c>
      <c r="B1181">
        <v>0.06</v>
      </c>
    </row>
    <row r="1182" spans="1:2">
      <c r="A1182" s="1">
        <v>42089</v>
      </c>
      <c r="B1182">
        <v>0</v>
      </c>
    </row>
    <row r="1183" spans="1:2">
      <c r="A1183" s="1">
        <v>42090</v>
      </c>
      <c r="B1183">
        <v>0.18</v>
      </c>
    </row>
    <row r="1184" spans="1:2">
      <c r="A1184" s="1">
        <v>42091</v>
      </c>
      <c r="B1184">
        <v>0</v>
      </c>
    </row>
    <row r="1185" spans="1:2">
      <c r="A1185" s="1">
        <v>42092</v>
      </c>
      <c r="B1185">
        <v>0</v>
      </c>
    </row>
    <row r="1186" spans="1:2">
      <c r="A1186" s="1">
        <v>42093</v>
      </c>
      <c r="B1186">
        <v>0</v>
      </c>
    </row>
    <row r="1187" spans="1:2">
      <c r="A1187" s="1">
        <v>42094</v>
      </c>
      <c r="B1187">
        <v>0.03</v>
      </c>
    </row>
    <row r="1188" spans="1:2">
      <c r="A1188" s="1">
        <v>42095</v>
      </c>
      <c r="B1188">
        <v>0.03</v>
      </c>
    </row>
    <row r="1189" spans="1:2">
      <c r="A1189" s="1">
        <v>42096</v>
      </c>
      <c r="B1189">
        <v>0</v>
      </c>
    </row>
    <row r="1190" spans="1:2">
      <c r="A1190" s="1">
        <v>42097</v>
      </c>
      <c r="B1190">
        <v>0</v>
      </c>
    </row>
    <row r="1191" spans="1:2">
      <c r="A1191" s="1">
        <v>42098</v>
      </c>
      <c r="B1191">
        <v>0</v>
      </c>
    </row>
    <row r="1192" spans="1:2">
      <c r="A1192" s="1">
        <v>42099</v>
      </c>
      <c r="B1192">
        <v>0</v>
      </c>
    </row>
    <row r="1193" spans="1:2">
      <c r="A1193" s="1">
        <v>42100</v>
      </c>
      <c r="B1193">
        <v>0</v>
      </c>
    </row>
    <row r="1194" spans="1:2">
      <c r="A1194" s="1">
        <v>42101</v>
      </c>
      <c r="B1194">
        <v>0</v>
      </c>
    </row>
    <row r="1195" spans="1:2">
      <c r="A1195" s="1">
        <v>42102</v>
      </c>
      <c r="B1195">
        <v>0</v>
      </c>
    </row>
    <row r="1196" spans="1:2">
      <c r="A1196" s="1">
        <v>42103</v>
      </c>
      <c r="B1196">
        <v>0</v>
      </c>
    </row>
    <row r="1197" spans="1:2">
      <c r="A1197" s="1">
        <v>42104</v>
      </c>
      <c r="B1197">
        <v>0.01</v>
      </c>
    </row>
    <row r="1198" spans="1:2">
      <c r="A1198" s="1">
        <v>42105</v>
      </c>
      <c r="B1198">
        <v>0</v>
      </c>
    </row>
    <row r="1199" spans="1:2">
      <c r="A1199" s="1">
        <v>42106</v>
      </c>
      <c r="B1199">
        <v>0.08</v>
      </c>
    </row>
    <row r="1200" spans="1:2">
      <c r="A1200" s="1">
        <v>42107</v>
      </c>
      <c r="B1200">
        <v>0.04</v>
      </c>
    </row>
    <row r="1201" spans="1:2">
      <c r="A1201" s="1">
        <v>42108</v>
      </c>
      <c r="B1201">
        <v>0</v>
      </c>
    </row>
    <row r="1202" spans="1:2">
      <c r="A1202" s="1">
        <v>42109</v>
      </c>
      <c r="B1202">
        <v>1.1599999999999999</v>
      </c>
    </row>
    <row r="1203" spans="1:2">
      <c r="A1203" s="1">
        <v>42110</v>
      </c>
      <c r="B1203">
        <v>0</v>
      </c>
    </row>
    <row r="1204" spans="1:2">
      <c r="A1204" s="1">
        <v>42111</v>
      </c>
      <c r="B1204">
        <v>0.05</v>
      </c>
    </row>
    <row r="1205" spans="1:2">
      <c r="A1205" s="1">
        <v>42112</v>
      </c>
      <c r="B1205">
        <v>0.28000000000000003</v>
      </c>
    </row>
    <row r="1206" spans="1:2">
      <c r="A1206" s="1">
        <v>42113</v>
      </c>
      <c r="B1206">
        <v>0.79</v>
      </c>
    </row>
    <row r="1207" spans="1:2">
      <c r="A1207" s="1">
        <v>42114</v>
      </c>
      <c r="B1207">
        <v>0</v>
      </c>
    </row>
    <row r="1208" spans="1:2">
      <c r="A1208" s="1">
        <v>42115</v>
      </c>
      <c r="B1208">
        <v>0</v>
      </c>
    </row>
    <row r="1209" spans="1:2">
      <c r="A1209" s="1">
        <v>42116</v>
      </c>
      <c r="B1209">
        <v>0</v>
      </c>
    </row>
    <row r="1210" spans="1:2">
      <c r="A1210" s="1">
        <v>42117</v>
      </c>
      <c r="B1210">
        <v>0</v>
      </c>
    </row>
    <row r="1211" spans="1:2">
      <c r="A1211" s="1">
        <v>42118</v>
      </c>
      <c r="B1211">
        <v>0</v>
      </c>
    </row>
    <row r="1212" spans="1:2">
      <c r="A1212" s="1">
        <v>42119</v>
      </c>
      <c r="B1212">
        <v>2.94</v>
      </c>
    </row>
    <row r="1213" spans="1:2">
      <c r="A1213" s="1">
        <v>42120</v>
      </c>
      <c r="B1213">
        <v>0</v>
      </c>
    </row>
    <row r="1214" spans="1:2">
      <c r="A1214" s="1">
        <v>42121</v>
      </c>
      <c r="B1214">
        <v>0</v>
      </c>
    </row>
    <row r="1215" spans="1:2">
      <c r="A1215" s="1">
        <v>42122</v>
      </c>
      <c r="B1215">
        <v>0.32</v>
      </c>
    </row>
    <row r="1216" spans="1:2">
      <c r="A1216" s="1">
        <v>42123</v>
      </c>
      <c r="B1216">
        <v>0.82</v>
      </c>
    </row>
    <row r="1217" spans="1:2">
      <c r="A1217" s="1">
        <v>42124</v>
      </c>
      <c r="B1217">
        <v>0</v>
      </c>
    </row>
    <row r="1218" spans="1:2">
      <c r="A1218" s="1">
        <v>42125</v>
      </c>
      <c r="B1218">
        <v>0</v>
      </c>
    </row>
    <row r="1219" spans="1:2">
      <c r="A1219" s="1">
        <v>42126</v>
      </c>
      <c r="B1219">
        <v>0</v>
      </c>
    </row>
    <row r="1220" spans="1:2">
      <c r="A1220" s="1">
        <v>42127</v>
      </c>
      <c r="B1220">
        <v>0</v>
      </c>
    </row>
    <row r="1221" spans="1:2">
      <c r="A1221" s="1">
        <v>42128</v>
      </c>
      <c r="B1221">
        <v>0</v>
      </c>
    </row>
    <row r="1222" spans="1:2">
      <c r="A1222" s="1">
        <v>42129</v>
      </c>
      <c r="B1222">
        <v>0</v>
      </c>
    </row>
    <row r="1223" spans="1:2">
      <c r="A1223" s="1">
        <v>42130</v>
      </c>
      <c r="B1223">
        <v>0</v>
      </c>
    </row>
    <row r="1224" spans="1:2">
      <c r="A1224" s="1">
        <v>42131</v>
      </c>
      <c r="B1224">
        <v>0.66</v>
      </c>
    </row>
    <row r="1225" spans="1:2">
      <c r="A1225" s="1">
        <v>42132</v>
      </c>
      <c r="B1225">
        <v>0</v>
      </c>
    </row>
    <row r="1226" spans="1:2">
      <c r="A1226" s="1">
        <v>42133</v>
      </c>
      <c r="B1226">
        <v>0</v>
      </c>
    </row>
    <row r="1227" spans="1:2">
      <c r="A1227" s="1">
        <v>42134</v>
      </c>
      <c r="B1227">
        <v>0</v>
      </c>
    </row>
    <row r="1228" spans="1:2">
      <c r="A1228" s="1">
        <v>42135</v>
      </c>
      <c r="B1228">
        <v>0.05</v>
      </c>
    </row>
    <row r="1229" spans="1:2">
      <c r="A1229" s="1">
        <v>42136</v>
      </c>
      <c r="B1229">
        <v>0.26</v>
      </c>
    </row>
    <row r="1230" spans="1:2">
      <c r="A1230" s="1">
        <v>42137</v>
      </c>
      <c r="B1230">
        <v>0</v>
      </c>
    </row>
    <row r="1231" spans="1:2">
      <c r="A1231" s="1">
        <v>42138</v>
      </c>
      <c r="B1231">
        <v>0</v>
      </c>
    </row>
    <row r="1232" spans="1:2">
      <c r="A1232" s="1">
        <v>42139</v>
      </c>
      <c r="B1232">
        <v>0</v>
      </c>
    </row>
    <row r="1233" spans="1:2">
      <c r="A1233" s="1">
        <v>42140</v>
      </c>
      <c r="B1233">
        <v>0</v>
      </c>
    </row>
    <row r="1234" spans="1:2">
      <c r="A1234" s="1">
        <v>42141</v>
      </c>
      <c r="B1234">
        <v>0</v>
      </c>
    </row>
    <row r="1235" spans="1:2">
      <c r="A1235" s="1">
        <v>42142</v>
      </c>
      <c r="B1235">
        <v>0</v>
      </c>
    </row>
    <row r="1236" spans="1:2">
      <c r="A1236" s="1">
        <v>42143</v>
      </c>
      <c r="B1236">
        <v>0.19</v>
      </c>
    </row>
    <row r="1237" spans="1:2">
      <c r="A1237" s="1">
        <v>42144</v>
      </c>
      <c r="B1237">
        <v>0.01</v>
      </c>
    </row>
    <row r="1238" spans="1:2">
      <c r="A1238" s="1">
        <v>42145</v>
      </c>
      <c r="B1238">
        <v>0</v>
      </c>
    </row>
    <row r="1239" spans="1:2">
      <c r="A1239" s="1">
        <v>42146</v>
      </c>
      <c r="B1239">
        <v>0</v>
      </c>
    </row>
    <row r="1240" spans="1:2">
      <c r="A1240" s="1">
        <v>42147</v>
      </c>
      <c r="B1240">
        <v>0</v>
      </c>
    </row>
    <row r="1241" spans="1:2">
      <c r="A1241" s="1">
        <v>42148</v>
      </c>
      <c r="B1241">
        <v>0</v>
      </c>
    </row>
    <row r="1242" spans="1:2">
      <c r="A1242" s="1">
        <v>42149</v>
      </c>
      <c r="B1242">
        <v>0</v>
      </c>
    </row>
    <row r="1243" spans="1:2">
      <c r="A1243" s="1">
        <v>42150</v>
      </c>
      <c r="B1243">
        <v>0</v>
      </c>
    </row>
    <row r="1244" spans="1:2">
      <c r="A1244" s="1">
        <v>42151</v>
      </c>
      <c r="B1244">
        <v>0</v>
      </c>
    </row>
    <row r="1245" spans="1:2">
      <c r="A1245" s="1">
        <v>42152</v>
      </c>
      <c r="B1245">
        <v>0</v>
      </c>
    </row>
    <row r="1246" spans="1:2">
      <c r="A1246" s="1">
        <v>42153</v>
      </c>
      <c r="B1246">
        <v>0</v>
      </c>
    </row>
    <row r="1247" spans="1:2">
      <c r="A1247" s="1">
        <v>42154</v>
      </c>
      <c r="B1247">
        <v>0.06</v>
      </c>
    </row>
    <row r="1248" spans="1:2">
      <c r="A1248" s="1">
        <v>42155</v>
      </c>
      <c r="B1248">
        <v>0</v>
      </c>
    </row>
    <row r="1249" spans="1:2">
      <c r="A1249" s="1">
        <v>42156</v>
      </c>
      <c r="B1249">
        <v>0</v>
      </c>
    </row>
    <row r="1250" spans="1:2">
      <c r="A1250" s="1">
        <v>42157</v>
      </c>
      <c r="B1250">
        <v>0.13</v>
      </c>
    </row>
    <row r="1251" spans="1:2">
      <c r="A1251" s="1">
        <v>42158</v>
      </c>
      <c r="B1251">
        <v>0.31</v>
      </c>
    </row>
    <row r="1252" spans="1:2">
      <c r="A1252" s="1">
        <v>42159</v>
      </c>
      <c r="B1252">
        <v>0.26</v>
      </c>
    </row>
    <row r="1253" spans="1:2">
      <c r="A1253" s="1">
        <v>42160</v>
      </c>
      <c r="B1253">
        <v>0</v>
      </c>
    </row>
    <row r="1254" spans="1:2">
      <c r="A1254" s="1">
        <v>42161</v>
      </c>
      <c r="B1254">
        <v>0.01</v>
      </c>
    </row>
    <row r="1255" spans="1:2">
      <c r="A1255" s="1">
        <v>42162</v>
      </c>
      <c r="B1255">
        <v>0</v>
      </c>
    </row>
    <row r="1256" spans="1:2">
      <c r="A1256" s="1">
        <v>42163</v>
      </c>
      <c r="B1256">
        <v>0</v>
      </c>
    </row>
    <row r="1257" spans="1:2">
      <c r="A1257" s="1">
        <v>42164</v>
      </c>
      <c r="B1257">
        <v>1.61</v>
      </c>
    </row>
    <row r="1258" spans="1:2">
      <c r="A1258" s="1">
        <v>42165</v>
      </c>
      <c r="B1258">
        <v>0.05</v>
      </c>
    </row>
    <row r="1259" spans="1:2">
      <c r="A1259" s="1">
        <v>42166</v>
      </c>
      <c r="B1259">
        <v>0.05</v>
      </c>
    </row>
    <row r="1260" spans="1:2">
      <c r="A1260" s="1">
        <v>42167</v>
      </c>
      <c r="B1260">
        <v>0.06</v>
      </c>
    </row>
    <row r="1261" spans="1:2">
      <c r="A1261" s="1">
        <v>42168</v>
      </c>
      <c r="B1261">
        <v>0</v>
      </c>
    </row>
    <row r="1262" spans="1:2">
      <c r="A1262" s="1">
        <v>42169</v>
      </c>
      <c r="B1262">
        <v>0</v>
      </c>
    </row>
    <row r="1263" spans="1:2">
      <c r="A1263" s="1">
        <v>42170</v>
      </c>
      <c r="B1263">
        <v>0</v>
      </c>
    </row>
    <row r="1264" spans="1:2">
      <c r="A1264" s="1">
        <v>42171</v>
      </c>
      <c r="B1264">
        <v>0</v>
      </c>
    </row>
    <row r="1265" spans="1:2">
      <c r="A1265" s="1">
        <v>42172</v>
      </c>
      <c r="B1265">
        <v>0</v>
      </c>
    </row>
    <row r="1266" spans="1:2">
      <c r="A1266" s="1">
        <v>42173</v>
      </c>
      <c r="B1266">
        <v>0</v>
      </c>
    </row>
    <row r="1267" spans="1:2">
      <c r="A1267" s="1">
        <v>42174</v>
      </c>
      <c r="B1267">
        <v>0.91</v>
      </c>
    </row>
    <row r="1268" spans="1:2">
      <c r="A1268" s="1">
        <v>42175</v>
      </c>
      <c r="B1268">
        <v>0</v>
      </c>
    </row>
    <row r="1269" spans="1:2">
      <c r="A1269" s="1">
        <v>42176</v>
      </c>
      <c r="B1269">
        <v>0</v>
      </c>
    </row>
    <row r="1270" spans="1:2">
      <c r="A1270" s="1">
        <v>42177</v>
      </c>
      <c r="B1270">
        <v>1.95</v>
      </c>
    </row>
    <row r="1271" spans="1:2">
      <c r="A1271" s="1">
        <v>42178</v>
      </c>
      <c r="B1271">
        <v>0</v>
      </c>
    </row>
    <row r="1272" spans="1:2">
      <c r="A1272" s="1">
        <v>42179</v>
      </c>
      <c r="B1272">
        <v>0</v>
      </c>
    </row>
    <row r="1273" spans="1:2">
      <c r="A1273" s="1">
        <v>42180</v>
      </c>
      <c r="B1273">
        <v>0.04</v>
      </c>
    </row>
    <row r="1274" spans="1:2">
      <c r="A1274" s="1">
        <v>42181</v>
      </c>
      <c r="B1274">
        <v>0</v>
      </c>
    </row>
    <row r="1275" spans="1:2">
      <c r="A1275" s="1">
        <v>42182</v>
      </c>
      <c r="B1275">
        <v>0.25</v>
      </c>
    </row>
    <row r="1276" spans="1:2">
      <c r="A1276" s="1">
        <v>42183</v>
      </c>
      <c r="B1276">
        <v>0</v>
      </c>
    </row>
    <row r="1277" spans="1:2">
      <c r="A1277" s="1">
        <v>42184</v>
      </c>
      <c r="B1277">
        <v>0</v>
      </c>
    </row>
    <row r="1278" spans="1:2">
      <c r="A1278" s="1">
        <v>42185</v>
      </c>
      <c r="B1278">
        <v>0</v>
      </c>
    </row>
    <row r="1279" spans="1:2">
      <c r="A1279" s="1">
        <v>42186</v>
      </c>
      <c r="B1279">
        <v>0</v>
      </c>
    </row>
    <row r="1280" spans="1:2">
      <c r="A1280" s="1">
        <v>42187</v>
      </c>
      <c r="B1280">
        <v>0.08</v>
      </c>
    </row>
    <row r="1281" spans="1:2">
      <c r="A1281" s="1">
        <v>42188</v>
      </c>
      <c r="B1281">
        <v>0</v>
      </c>
    </row>
    <row r="1282" spans="1:2">
      <c r="A1282" s="1">
        <v>42189</v>
      </c>
      <c r="B1282">
        <v>0</v>
      </c>
    </row>
    <row r="1283" spans="1:2">
      <c r="A1283" s="1">
        <v>42190</v>
      </c>
      <c r="B1283">
        <v>1.56</v>
      </c>
    </row>
    <row r="1284" spans="1:2">
      <c r="A1284" s="1">
        <v>42191</v>
      </c>
      <c r="B1284">
        <v>0.09</v>
      </c>
    </row>
    <row r="1285" spans="1:2">
      <c r="A1285" s="1">
        <v>42192</v>
      </c>
      <c r="B1285">
        <v>0.86</v>
      </c>
    </row>
    <row r="1286" spans="1:2">
      <c r="A1286" s="1">
        <v>42193</v>
      </c>
      <c r="B1286">
        <v>0</v>
      </c>
    </row>
    <row r="1287" spans="1:2">
      <c r="A1287" s="1">
        <v>42194</v>
      </c>
      <c r="B1287">
        <v>0</v>
      </c>
    </row>
    <row r="1288" spans="1:2">
      <c r="A1288" s="1">
        <v>42195</v>
      </c>
      <c r="B1288">
        <v>0</v>
      </c>
    </row>
    <row r="1289" spans="1:2">
      <c r="A1289" s="1">
        <v>42196</v>
      </c>
      <c r="B1289">
        <v>0</v>
      </c>
    </row>
    <row r="1290" spans="1:2">
      <c r="A1290" s="1">
        <v>42197</v>
      </c>
      <c r="B1290">
        <v>0</v>
      </c>
    </row>
    <row r="1291" spans="1:2">
      <c r="A1291" s="1">
        <v>42198</v>
      </c>
      <c r="B1291">
        <v>7.0000000000000007E-2</v>
      </c>
    </row>
    <row r="1292" spans="1:2">
      <c r="A1292" s="1">
        <v>42199</v>
      </c>
      <c r="B1292">
        <v>0</v>
      </c>
    </row>
    <row r="1293" spans="1:2">
      <c r="A1293" s="1">
        <v>42200</v>
      </c>
      <c r="B1293">
        <v>1.04</v>
      </c>
    </row>
    <row r="1294" spans="1:2">
      <c r="A1294" s="1">
        <v>42201</v>
      </c>
      <c r="B1294">
        <v>0</v>
      </c>
    </row>
    <row r="1295" spans="1:2">
      <c r="A1295" s="1">
        <v>42202</v>
      </c>
      <c r="B1295">
        <v>0</v>
      </c>
    </row>
    <row r="1296" spans="1:2">
      <c r="A1296" s="1">
        <v>42203</v>
      </c>
      <c r="B1296">
        <v>0</v>
      </c>
    </row>
    <row r="1297" spans="1:2">
      <c r="A1297" s="1">
        <v>42204</v>
      </c>
      <c r="B1297">
        <v>0.43</v>
      </c>
    </row>
    <row r="1298" spans="1:2">
      <c r="A1298" s="1">
        <v>42205</v>
      </c>
      <c r="B1298">
        <v>0</v>
      </c>
    </row>
    <row r="1299" spans="1:2">
      <c r="A1299" s="1">
        <v>42206</v>
      </c>
      <c r="B1299">
        <v>0</v>
      </c>
    </row>
    <row r="1300" spans="1:2">
      <c r="A1300" s="1">
        <v>42207</v>
      </c>
      <c r="B1300">
        <v>0.02</v>
      </c>
    </row>
    <row r="1301" spans="1:2">
      <c r="A1301" s="1">
        <v>42208</v>
      </c>
      <c r="B1301">
        <v>1.1399999999999999</v>
      </c>
    </row>
    <row r="1302" spans="1:2">
      <c r="A1302" s="1">
        <v>42209</v>
      </c>
      <c r="B1302">
        <v>0</v>
      </c>
    </row>
    <row r="1303" spans="1:2">
      <c r="A1303" s="1">
        <v>42210</v>
      </c>
      <c r="B1303">
        <v>0</v>
      </c>
    </row>
    <row r="1304" spans="1:2">
      <c r="A1304" s="1">
        <v>42211</v>
      </c>
      <c r="B1304">
        <v>0</v>
      </c>
    </row>
    <row r="1305" spans="1:2">
      <c r="A1305" s="1">
        <v>42212</v>
      </c>
      <c r="B1305">
        <v>0</v>
      </c>
    </row>
    <row r="1306" spans="1:2">
      <c r="A1306" s="1">
        <v>42213</v>
      </c>
      <c r="B1306">
        <v>0</v>
      </c>
    </row>
    <row r="1307" spans="1:2">
      <c r="A1307" s="1">
        <v>42214</v>
      </c>
      <c r="B1307">
        <v>0</v>
      </c>
    </row>
    <row r="1308" spans="1:2">
      <c r="A1308" s="1">
        <v>42215</v>
      </c>
      <c r="B1308">
        <v>0.01</v>
      </c>
    </row>
    <row r="1309" spans="1:2">
      <c r="A1309" s="1">
        <v>42216</v>
      </c>
      <c r="B1309">
        <v>0.06</v>
      </c>
    </row>
    <row r="1310" spans="1:2">
      <c r="A1310" s="1">
        <v>42217</v>
      </c>
      <c r="B1310">
        <v>0.53</v>
      </c>
    </row>
    <row r="1311" spans="1:2">
      <c r="A1311" s="1">
        <v>42218</v>
      </c>
      <c r="B1311">
        <v>0.72</v>
      </c>
    </row>
    <row r="1312" spans="1:2">
      <c r="A1312" s="1">
        <v>42219</v>
      </c>
      <c r="B1312">
        <v>0.03</v>
      </c>
    </row>
    <row r="1313" spans="1:2">
      <c r="A1313" s="1">
        <v>42220</v>
      </c>
      <c r="B1313">
        <v>0</v>
      </c>
    </row>
    <row r="1314" spans="1:2">
      <c r="A1314" s="1">
        <v>42221</v>
      </c>
      <c r="B1314">
        <v>0</v>
      </c>
    </row>
    <row r="1315" spans="1:2">
      <c r="A1315" s="1">
        <v>42222</v>
      </c>
      <c r="B1315">
        <v>0.1</v>
      </c>
    </row>
    <row r="1316" spans="1:2">
      <c r="A1316" s="1">
        <v>42223</v>
      </c>
      <c r="B1316">
        <v>0.46</v>
      </c>
    </row>
    <row r="1317" spans="1:2">
      <c r="A1317" s="1">
        <v>42224</v>
      </c>
      <c r="B1317">
        <v>0</v>
      </c>
    </row>
    <row r="1318" spans="1:2">
      <c r="A1318" s="1">
        <v>42225</v>
      </c>
      <c r="B1318">
        <v>0</v>
      </c>
    </row>
    <row r="1319" spans="1:2">
      <c r="A1319" s="1">
        <v>42226</v>
      </c>
      <c r="B1319">
        <v>0</v>
      </c>
    </row>
    <row r="1320" spans="1:2">
      <c r="A1320" s="1">
        <v>42227</v>
      </c>
      <c r="B1320">
        <v>0</v>
      </c>
    </row>
    <row r="1321" spans="1:2">
      <c r="A1321" s="1">
        <v>42228</v>
      </c>
      <c r="B1321">
        <v>0.18</v>
      </c>
    </row>
    <row r="1322" spans="1:2">
      <c r="A1322" s="1">
        <v>42229</v>
      </c>
      <c r="B1322">
        <v>0</v>
      </c>
    </row>
    <row r="1323" spans="1:2">
      <c r="A1323" s="1">
        <v>42230</v>
      </c>
      <c r="B1323">
        <v>0</v>
      </c>
    </row>
    <row r="1324" spans="1:2">
      <c r="A1324" s="1">
        <v>42231</v>
      </c>
      <c r="B1324">
        <v>0.01</v>
      </c>
    </row>
    <row r="1325" spans="1:2">
      <c r="A1325" s="1">
        <v>42232</v>
      </c>
      <c r="B1325">
        <v>0</v>
      </c>
    </row>
    <row r="1326" spans="1:2">
      <c r="A1326" s="1">
        <v>42233</v>
      </c>
      <c r="B1326">
        <v>1.44</v>
      </c>
    </row>
    <row r="1327" spans="1:2">
      <c r="A1327" s="1">
        <v>42234</v>
      </c>
      <c r="B1327">
        <v>0.04</v>
      </c>
    </row>
    <row r="1328" spans="1:2">
      <c r="A1328" s="1">
        <v>42235</v>
      </c>
      <c r="B1328">
        <v>0</v>
      </c>
    </row>
    <row r="1329" spans="1:2">
      <c r="A1329" s="1">
        <v>42236</v>
      </c>
      <c r="B1329">
        <v>0.8</v>
      </c>
    </row>
    <row r="1330" spans="1:2">
      <c r="A1330" s="1">
        <v>42237</v>
      </c>
      <c r="B1330">
        <v>0</v>
      </c>
    </row>
    <row r="1331" spans="1:2">
      <c r="A1331" s="1">
        <v>42238</v>
      </c>
      <c r="B1331">
        <v>0.79</v>
      </c>
    </row>
    <row r="1332" spans="1:2">
      <c r="A1332" s="1">
        <v>42239</v>
      </c>
      <c r="B1332">
        <v>0.81</v>
      </c>
    </row>
    <row r="1333" spans="1:2">
      <c r="A1333" s="1">
        <v>42240</v>
      </c>
      <c r="B1333">
        <v>0</v>
      </c>
    </row>
    <row r="1334" spans="1:2">
      <c r="A1334" s="1">
        <v>42241</v>
      </c>
      <c r="B1334">
        <v>0</v>
      </c>
    </row>
    <row r="1335" spans="1:2">
      <c r="A1335" s="1">
        <v>42242</v>
      </c>
      <c r="B1335">
        <v>0</v>
      </c>
    </row>
    <row r="1336" spans="1:2">
      <c r="A1336" s="1">
        <v>42243</v>
      </c>
      <c r="B1336">
        <v>0</v>
      </c>
    </row>
    <row r="1337" spans="1:2">
      <c r="A1337" s="1">
        <v>42244</v>
      </c>
      <c r="B1337">
        <v>0.03</v>
      </c>
    </row>
    <row r="1338" spans="1:2">
      <c r="A1338" s="1">
        <v>42245</v>
      </c>
      <c r="B1338">
        <v>0.16</v>
      </c>
    </row>
    <row r="1339" spans="1:2">
      <c r="A1339" s="1">
        <v>42246</v>
      </c>
      <c r="B1339">
        <v>1.1599999999999999</v>
      </c>
    </row>
    <row r="1340" spans="1:2">
      <c r="A1340" s="1">
        <v>42247</v>
      </c>
      <c r="B1340">
        <v>0.57999999999999996</v>
      </c>
    </row>
    <row r="1341" spans="1:2">
      <c r="A1341" s="1">
        <v>42248</v>
      </c>
      <c r="B1341">
        <v>0</v>
      </c>
    </row>
    <row r="1342" spans="1:2">
      <c r="A1342" s="1">
        <v>42249</v>
      </c>
      <c r="B1342">
        <v>0.04</v>
      </c>
    </row>
    <row r="1343" spans="1:2">
      <c r="A1343" s="1">
        <v>42250</v>
      </c>
      <c r="B1343">
        <v>0</v>
      </c>
    </row>
    <row r="1344" spans="1:2">
      <c r="A1344" s="1">
        <v>42251</v>
      </c>
      <c r="B1344">
        <v>0.02</v>
      </c>
    </row>
    <row r="1345" spans="1:2">
      <c r="A1345" s="1">
        <v>42252</v>
      </c>
      <c r="B1345">
        <v>0</v>
      </c>
    </row>
    <row r="1346" spans="1:2">
      <c r="A1346" s="1">
        <v>42253</v>
      </c>
      <c r="B1346">
        <v>0.01</v>
      </c>
    </row>
    <row r="1347" spans="1:2">
      <c r="A1347" s="1">
        <v>42254</v>
      </c>
      <c r="B1347">
        <v>0.01</v>
      </c>
    </row>
    <row r="1348" spans="1:2">
      <c r="A1348" s="1">
        <v>42255</v>
      </c>
      <c r="B1348">
        <v>1.04</v>
      </c>
    </row>
    <row r="1349" spans="1:2">
      <c r="A1349" s="1">
        <v>42256</v>
      </c>
      <c r="B1349">
        <v>0</v>
      </c>
    </row>
    <row r="1350" spans="1:2">
      <c r="A1350" s="1">
        <v>42257</v>
      </c>
      <c r="B1350">
        <v>0.13</v>
      </c>
    </row>
    <row r="1351" spans="1:2">
      <c r="A1351" s="1">
        <v>42258</v>
      </c>
      <c r="B1351">
        <v>0</v>
      </c>
    </row>
    <row r="1352" spans="1:2">
      <c r="A1352" s="1">
        <v>42259</v>
      </c>
      <c r="B1352">
        <v>0.05</v>
      </c>
    </row>
    <row r="1353" spans="1:2">
      <c r="A1353" s="1">
        <v>42260</v>
      </c>
      <c r="B1353">
        <v>0</v>
      </c>
    </row>
    <row r="1354" spans="1:2">
      <c r="A1354" s="1">
        <v>42261</v>
      </c>
      <c r="B1354">
        <v>0</v>
      </c>
    </row>
    <row r="1355" spans="1:2">
      <c r="A1355" s="1">
        <v>42262</v>
      </c>
      <c r="B1355">
        <v>0</v>
      </c>
    </row>
    <row r="1356" spans="1:2">
      <c r="A1356" s="1">
        <v>42263</v>
      </c>
      <c r="B1356">
        <v>0.05</v>
      </c>
    </row>
    <row r="1357" spans="1:2">
      <c r="A1357" s="1">
        <v>42264</v>
      </c>
      <c r="B1357">
        <v>0</v>
      </c>
    </row>
    <row r="1358" spans="1:2">
      <c r="A1358" s="1">
        <v>42265</v>
      </c>
      <c r="B1358">
        <v>0</v>
      </c>
    </row>
    <row r="1359" spans="1:2">
      <c r="A1359" s="1">
        <v>42266</v>
      </c>
      <c r="B1359">
        <v>0</v>
      </c>
    </row>
    <row r="1360" spans="1:2">
      <c r="A1360" s="1">
        <v>42267</v>
      </c>
      <c r="B1360">
        <v>0</v>
      </c>
    </row>
    <row r="1361" spans="1:2">
      <c r="A1361" s="1">
        <v>42268</v>
      </c>
      <c r="B1361">
        <v>0</v>
      </c>
    </row>
    <row r="1362" spans="1:2">
      <c r="A1362" s="1">
        <v>42269</v>
      </c>
      <c r="B1362">
        <v>0</v>
      </c>
    </row>
    <row r="1363" spans="1:2">
      <c r="A1363" s="1">
        <v>42270</v>
      </c>
      <c r="B1363">
        <v>0</v>
      </c>
    </row>
    <row r="1364" spans="1:2">
      <c r="A1364" s="1">
        <v>42271</v>
      </c>
      <c r="B1364">
        <v>0.51</v>
      </c>
    </row>
    <row r="1365" spans="1:2">
      <c r="A1365" s="1">
        <v>42272</v>
      </c>
      <c r="B1365">
        <v>0</v>
      </c>
    </row>
    <row r="1366" spans="1:2">
      <c r="A1366" s="1">
        <v>42273</v>
      </c>
      <c r="B1366">
        <v>0.28999999999999998</v>
      </c>
    </row>
    <row r="1367" spans="1:2">
      <c r="A1367" s="1">
        <v>42274</v>
      </c>
      <c r="B1367">
        <v>0</v>
      </c>
    </row>
    <row r="1368" spans="1:2">
      <c r="A1368" s="1">
        <v>42275</v>
      </c>
      <c r="B1368">
        <v>0</v>
      </c>
    </row>
    <row r="1369" spans="1:2">
      <c r="A1369" s="1">
        <v>42276</v>
      </c>
      <c r="B1369">
        <v>0.06</v>
      </c>
    </row>
    <row r="1370" spans="1:2">
      <c r="A1370" s="1">
        <v>42277</v>
      </c>
      <c r="B1370">
        <v>0.68</v>
      </c>
    </row>
    <row r="1371" spans="1:2">
      <c r="A1371" s="1">
        <v>42278</v>
      </c>
      <c r="B1371">
        <v>0.55000000000000004</v>
      </c>
    </row>
    <row r="1372" spans="1:2">
      <c r="A1372" s="1">
        <v>42279</v>
      </c>
      <c r="B1372">
        <v>0.4</v>
      </c>
    </row>
    <row r="1373" spans="1:2">
      <c r="A1373" s="1">
        <v>42280</v>
      </c>
      <c r="B1373">
        <v>0.28999999999999998</v>
      </c>
    </row>
    <row r="1374" spans="1:2">
      <c r="A1374" s="1">
        <v>42281</v>
      </c>
      <c r="B1374">
        <v>0.14000000000000001</v>
      </c>
    </row>
    <row r="1375" spans="1:2">
      <c r="A1375" s="1">
        <v>42282</v>
      </c>
      <c r="B1375">
        <v>0.06</v>
      </c>
    </row>
    <row r="1376" spans="1:2">
      <c r="A1376" s="1">
        <v>42283</v>
      </c>
      <c r="B1376">
        <v>0</v>
      </c>
    </row>
    <row r="1377" spans="1:2">
      <c r="A1377" s="1">
        <v>42284</v>
      </c>
      <c r="B1377">
        <v>0</v>
      </c>
    </row>
    <row r="1378" spans="1:2">
      <c r="A1378" s="1">
        <v>42285</v>
      </c>
      <c r="B1378">
        <v>0</v>
      </c>
    </row>
    <row r="1379" spans="1:2">
      <c r="A1379" s="1">
        <v>42286</v>
      </c>
      <c r="B1379">
        <v>0</v>
      </c>
    </row>
    <row r="1380" spans="1:2">
      <c r="A1380" s="1">
        <v>42287</v>
      </c>
      <c r="B1380">
        <v>0.12</v>
      </c>
    </row>
    <row r="1381" spans="1:2">
      <c r="A1381" s="1">
        <v>42288</v>
      </c>
      <c r="B1381">
        <v>0</v>
      </c>
    </row>
    <row r="1382" spans="1:2">
      <c r="A1382" s="1">
        <v>42289</v>
      </c>
      <c r="B1382">
        <v>0</v>
      </c>
    </row>
    <row r="1383" spans="1:2">
      <c r="A1383" s="1">
        <v>42290</v>
      </c>
      <c r="B1383">
        <v>0</v>
      </c>
    </row>
    <row r="1384" spans="1:2">
      <c r="A1384" s="1">
        <v>42291</v>
      </c>
      <c r="B1384">
        <v>0</v>
      </c>
    </row>
    <row r="1385" spans="1:2">
      <c r="A1385" s="1">
        <v>42292</v>
      </c>
      <c r="B1385">
        <v>0</v>
      </c>
    </row>
    <row r="1386" spans="1:2">
      <c r="A1386" s="1">
        <v>42293</v>
      </c>
      <c r="B1386">
        <v>0</v>
      </c>
    </row>
    <row r="1387" spans="1:2">
      <c r="A1387" s="1">
        <v>42294</v>
      </c>
      <c r="B1387">
        <v>0</v>
      </c>
    </row>
    <row r="1388" spans="1:2">
      <c r="A1388" s="1">
        <v>42295</v>
      </c>
      <c r="B1388">
        <v>0</v>
      </c>
    </row>
    <row r="1389" spans="1:2">
      <c r="A1389" s="1">
        <v>42296</v>
      </c>
      <c r="B1389">
        <v>0</v>
      </c>
    </row>
    <row r="1390" spans="1:2">
      <c r="A1390" s="1">
        <v>42297</v>
      </c>
      <c r="B1390">
        <v>0</v>
      </c>
    </row>
    <row r="1391" spans="1:2">
      <c r="A1391" s="1">
        <v>42298</v>
      </c>
      <c r="B1391">
        <v>0</v>
      </c>
    </row>
    <row r="1392" spans="1:2">
      <c r="A1392" s="1">
        <v>42299</v>
      </c>
      <c r="B1392">
        <v>0</v>
      </c>
    </row>
    <row r="1393" spans="1:2">
      <c r="A1393" s="1">
        <v>42300</v>
      </c>
      <c r="B1393">
        <v>0</v>
      </c>
    </row>
    <row r="1394" spans="1:2">
      <c r="A1394" s="1">
        <v>42301</v>
      </c>
      <c r="B1394">
        <v>0</v>
      </c>
    </row>
    <row r="1395" spans="1:2">
      <c r="A1395" s="1">
        <v>42302</v>
      </c>
      <c r="B1395">
        <v>0.01</v>
      </c>
    </row>
    <row r="1396" spans="1:2">
      <c r="A1396" s="1">
        <v>42303</v>
      </c>
      <c r="B1396">
        <v>0</v>
      </c>
    </row>
    <row r="1397" spans="1:2">
      <c r="A1397" s="1">
        <v>42304</v>
      </c>
      <c r="B1397">
        <v>0.18</v>
      </c>
    </row>
    <row r="1398" spans="1:2">
      <c r="A1398" s="1">
        <v>42305</v>
      </c>
      <c r="B1398">
        <v>0.02</v>
      </c>
    </row>
    <row r="1399" spans="1:2">
      <c r="A1399" s="1">
        <v>42306</v>
      </c>
      <c r="B1399">
        <v>0.01</v>
      </c>
    </row>
    <row r="1400" spans="1:2">
      <c r="A1400" s="1">
        <v>42307</v>
      </c>
      <c r="B1400">
        <v>0</v>
      </c>
    </row>
    <row r="1401" spans="1:2">
      <c r="A1401" s="1">
        <v>42308</v>
      </c>
      <c r="B1401">
        <v>0</v>
      </c>
    </row>
    <row r="1402" spans="1:2">
      <c r="A1402" s="1">
        <v>42309</v>
      </c>
      <c r="B1402">
        <v>0.69</v>
      </c>
    </row>
    <row r="1403" spans="1:2">
      <c r="A1403" s="1">
        <v>42310</v>
      </c>
      <c r="B1403">
        <v>0.33</v>
      </c>
    </row>
    <row r="1404" spans="1:2">
      <c r="A1404" s="1">
        <v>42311</v>
      </c>
      <c r="B1404">
        <v>0.82</v>
      </c>
    </row>
    <row r="1405" spans="1:2">
      <c r="A1405" s="1">
        <v>42312</v>
      </c>
      <c r="B1405">
        <v>0</v>
      </c>
    </row>
    <row r="1406" spans="1:2">
      <c r="A1406" s="1">
        <v>42313</v>
      </c>
      <c r="B1406">
        <v>0</v>
      </c>
    </row>
    <row r="1407" spans="1:2">
      <c r="A1407" s="1">
        <v>42314</v>
      </c>
      <c r="B1407">
        <v>0</v>
      </c>
    </row>
    <row r="1408" spans="1:2">
      <c r="A1408" s="1">
        <v>42315</v>
      </c>
      <c r="B1408">
        <v>0</v>
      </c>
    </row>
    <row r="1409" spans="1:2">
      <c r="A1409" s="1">
        <v>42316</v>
      </c>
      <c r="B1409">
        <v>0.52</v>
      </c>
    </row>
    <row r="1410" spans="1:2">
      <c r="A1410" s="1">
        <v>42317</v>
      </c>
      <c r="B1410">
        <v>0.3</v>
      </c>
    </row>
    <row r="1411" spans="1:2">
      <c r="A1411" s="1">
        <v>42318</v>
      </c>
      <c r="B1411">
        <v>0.19</v>
      </c>
    </row>
    <row r="1412" spans="1:2">
      <c r="A1412" s="1">
        <v>42319</v>
      </c>
      <c r="B1412">
        <v>0</v>
      </c>
    </row>
    <row r="1413" spans="1:2">
      <c r="A1413" s="1">
        <v>42320</v>
      </c>
      <c r="B1413">
        <v>0</v>
      </c>
    </row>
    <row r="1414" spans="1:2">
      <c r="A1414" s="1">
        <v>42321</v>
      </c>
      <c r="B1414">
        <v>0</v>
      </c>
    </row>
    <row r="1415" spans="1:2">
      <c r="A1415" s="1">
        <v>42322</v>
      </c>
      <c r="B1415">
        <v>0</v>
      </c>
    </row>
    <row r="1416" spans="1:2">
      <c r="A1416" s="1">
        <v>42323</v>
      </c>
      <c r="B1416">
        <v>0</v>
      </c>
    </row>
    <row r="1417" spans="1:2">
      <c r="A1417" s="1">
        <v>42324</v>
      </c>
      <c r="B1417">
        <v>0</v>
      </c>
    </row>
    <row r="1418" spans="1:2">
      <c r="A1418" s="1">
        <v>42325</v>
      </c>
      <c r="B1418">
        <v>0.03</v>
      </c>
    </row>
    <row r="1419" spans="1:2">
      <c r="A1419" s="1">
        <v>42326</v>
      </c>
      <c r="B1419">
        <v>0.51</v>
      </c>
    </row>
    <row r="1420" spans="1:2">
      <c r="A1420" s="1">
        <v>42327</v>
      </c>
      <c r="B1420">
        <v>0.01</v>
      </c>
    </row>
    <row r="1421" spans="1:2">
      <c r="A1421" s="1">
        <v>42328</v>
      </c>
      <c r="B1421">
        <v>0</v>
      </c>
    </row>
    <row r="1422" spans="1:2">
      <c r="A1422" s="1">
        <v>42329</v>
      </c>
      <c r="B1422">
        <v>0</v>
      </c>
    </row>
    <row r="1423" spans="1:2">
      <c r="A1423" s="1">
        <v>42330</v>
      </c>
      <c r="B1423">
        <v>0.02</v>
      </c>
    </row>
    <row r="1424" spans="1:2">
      <c r="A1424" s="1">
        <v>42331</v>
      </c>
      <c r="B1424">
        <v>0</v>
      </c>
    </row>
    <row r="1425" spans="1:2">
      <c r="A1425" s="1">
        <v>42332</v>
      </c>
      <c r="B1425">
        <v>0</v>
      </c>
    </row>
    <row r="1426" spans="1:2">
      <c r="A1426" s="1">
        <v>42333</v>
      </c>
      <c r="B1426">
        <v>0</v>
      </c>
    </row>
    <row r="1427" spans="1:2">
      <c r="A1427" s="1">
        <v>42334</v>
      </c>
      <c r="B1427">
        <v>0</v>
      </c>
    </row>
    <row r="1428" spans="1:2">
      <c r="A1428" s="1">
        <v>42335</v>
      </c>
      <c r="B1428">
        <v>0</v>
      </c>
    </row>
    <row r="1429" spans="1:2">
      <c r="A1429" s="1">
        <v>42336</v>
      </c>
      <c r="B1429">
        <v>0</v>
      </c>
    </row>
    <row r="1430" spans="1:2">
      <c r="A1430" s="1">
        <v>42337</v>
      </c>
      <c r="B1430">
        <v>0</v>
      </c>
    </row>
    <row r="1431" spans="1:2">
      <c r="A1431" s="1">
        <v>42338</v>
      </c>
      <c r="B1431">
        <v>0</v>
      </c>
    </row>
    <row r="1432" spans="1:2">
      <c r="A1432" s="1">
        <v>42339</v>
      </c>
      <c r="B1432">
        <v>0</v>
      </c>
    </row>
    <row r="1433" spans="1:2">
      <c r="A1433" s="1">
        <v>42340</v>
      </c>
      <c r="B1433">
        <v>0.37</v>
      </c>
    </row>
    <row r="1434" spans="1:2">
      <c r="A1434" s="1">
        <v>42341</v>
      </c>
      <c r="B1434">
        <v>0</v>
      </c>
    </row>
    <row r="1435" spans="1:2">
      <c r="A1435" s="1">
        <v>42342</v>
      </c>
      <c r="B1435">
        <v>0</v>
      </c>
    </row>
    <row r="1436" spans="1:2">
      <c r="A1436" s="1">
        <v>42343</v>
      </c>
      <c r="B1436">
        <v>0</v>
      </c>
    </row>
    <row r="1437" spans="1:2">
      <c r="A1437" s="1">
        <v>42344</v>
      </c>
      <c r="B1437">
        <v>0.01</v>
      </c>
    </row>
    <row r="1438" spans="1:2">
      <c r="A1438" s="1">
        <v>42345</v>
      </c>
      <c r="B1438">
        <v>0.35</v>
      </c>
    </row>
    <row r="1439" spans="1:2">
      <c r="A1439" s="1">
        <v>42346</v>
      </c>
      <c r="B1439">
        <v>0</v>
      </c>
    </row>
    <row r="1440" spans="1:2">
      <c r="A1440" s="1">
        <v>42347</v>
      </c>
      <c r="B1440">
        <v>0</v>
      </c>
    </row>
    <row r="1441" spans="1:2">
      <c r="A1441" s="1">
        <v>42348</v>
      </c>
      <c r="B1441">
        <v>0</v>
      </c>
    </row>
    <row r="1442" spans="1:2">
      <c r="A1442" s="1">
        <v>42349</v>
      </c>
      <c r="B1442">
        <v>0</v>
      </c>
    </row>
    <row r="1443" spans="1:2">
      <c r="A1443" s="1">
        <v>42350</v>
      </c>
      <c r="B1443">
        <v>0</v>
      </c>
    </row>
    <row r="1444" spans="1:2">
      <c r="A1444" s="1">
        <v>42351</v>
      </c>
      <c r="B1444">
        <v>0</v>
      </c>
    </row>
    <row r="1445" spans="1:2">
      <c r="A1445" s="1">
        <v>42352</v>
      </c>
      <c r="B1445">
        <v>0.26</v>
      </c>
    </row>
    <row r="1446" spans="1:2">
      <c r="A1446" s="1">
        <v>42353</v>
      </c>
      <c r="B1446">
        <v>0</v>
      </c>
    </row>
    <row r="1447" spans="1:2">
      <c r="A1447" s="1">
        <v>42354</v>
      </c>
      <c r="B1447">
        <v>0</v>
      </c>
    </row>
    <row r="1448" spans="1:2">
      <c r="A1448" s="1">
        <v>42355</v>
      </c>
      <c r="B1448">
        <v>0.22</v>
      </c>
    </row>
    <row r="1449" spans="1:2">
      <c r="A1449" s="1">
        <v>42356</v>
      </c>
      <c r="B1449">
        <v>0.55000000000000004</v>
      </c>
    </row>
    <row r="1450" spans="1:2">
      <c r="A1450" s="1">
        <v>42357</v>
      </c>
      <c r="B1450">
        <v>0</v>
      </c>
    </row>
    <row r="1451" spans="1:2">
      <c r="A1451" s="1">
        <v>42358</v>
      </c>
      <c r="B1451">
        <v>0</v>
      </c>
    </row>
    <row r="1452" spans="1:2">
      <c r="A1452" s="1">
        <v>42359</v>
      </c>
      <c r="B1452">
        <v>0</v>
      </c>
    </row>
    <row r="1453" spans="1:2">
      <c r="A1453" s="1">
        <v>42360</v>
      </c>
      <c r="B1453">
        <v>1.1399999999999999</v>
      </c>
    </row>
    <row r="1454" spans="1:2">
      <c r="A1454" s="1">
        <v>42361</v>
      </c>
      <c r="B1454">
        <v>0.38</v>
      </c>
    </row>
    <row r="1455" spans="1:2">
      <c r="A1455" s="1">
        <v>42362</v>
      </c>
      <c r="B1455">
        <v>0</v>
      </c>
    </row>
    <row r="1456" spans="1:2">
      <c r="A1456" s="1">
        <v>42363</v>
      </c>
      <c r="B1456">
        <v>0</v>
      </c>
    </row>
    <row r="1457" spans="1:2">
      <c r="A1457" s="1">
        <v>42364</v>
      </c>
      <c r="B1457">
        <v>0</v>
      </c>
    </row>
    <row r="1458" spans="1:2">
      <c r="A1458" s="1">
        <v>42365</v>
      </c>
      <c r="B1458">
        <v>0.05</v>
      </c>
    </row>
    <row r="1459" spans="1:2">
      <c r="A1459" s="1">
        <v>42366</v>
      </c>
      <c r="B1459">
        <v>0</v>
      </c>
    </row>
    <row r="1460" spans="1:2">
      <c r="A1460" s="1">
        <v>42367</v>
      </c>
      <c r="B1460">
        <v>0.01</v>
      </c>
    </row>
    <row r="1461" spans="1:2">
      <c r="A1461" s="1">
        <v>42368</v>
      </c>
      <c r="B1461">
        <v>0</v>
      </c>
    </row>
    <row r="1462" spans="1:2">
      <c r="A1462" s="1">
        <v>42369</v>
      </c>
      <c r="B1462">
        <v>0.01</v>
      </c>
    </row>
    <row r="1463" spans="1:2">
      <c r="A1463" s="1">
        <v>42370</v>
      </c>
      <c r="B1463">
        <v>0.41</v>
      </c>
    </row>
    <row r="1464" spans="1:2">
      <c r="A1464" s="1">
        <v>42371</v>
      </c>
      <c r="B1464">
        <v>0</v>
      </c>
    </row>
    <row r="1465" spans="1:2">
      <c r="A1465" s="1">
        <v>42372</v>
      </c>
      <c r="B1465">
        <v>0</v>
      </c>
    </row>
    <row r="1466" spans="1:2">
      <c r="A1466" s="1">
        <v>42373</v>
      </c>
      <c r="B1466">
        <v>0</v>
      </c>
    </row>
    <row r="1467" spans="1:2">
      <c r="A1467" s="1">
        <v>42374</v>
      </c>
      <c r="B1467">
        <v>0</v>
      </c>
    </row>
    <row r="1468" spans="1:2">
      <c r="A1468" s="1">
        <v>42375</v>
      </c>
      <c r="B1468">
        <v>0</v>
      </c>
    </row>
    <row r="1469" spans="1:2">
      <c r="A1469" s="1">
        <v>42376</v>
      </c>
      <c r="B1469">
        <v>0</v>
      </c>
    </row>
    <row r="1470" spans="1:2">
      <c r="A1470" s="1">
        <v>42377</v>
      </c>
      <c r="B1470">
        <v>0.14000000000000001</v>
      </c>
    </row>
    <row r="1471" spans="1:2">
      <c r="A1471" s="1">
        <v>42378</v>
      </c>
      <c r="B1471">
        <v>0</v>
      </c>
    </row>
    <row r="1472" spans="1:2">
      <c r="A1472" s="1">
        <v>42379</v>
      </c>
      <c r="B1472">
        <v>0</v>
      </c>
    </row>
    <row r="1473" spans="1:2">
      <c r="A1473" s="1">
        <v>42380</v>
      </c>
      <c r="B1473">
        <v>0</v>
      </c>
    </row>
    <row r="1474" spans="1:2">
      <c r="A1474" s="1">
        <v>42381</v>
      </c>
      <c r="B1474">
        <v>0</v>
      </c>
    </row>
    <row r="1475" spans="1:2">
      <c r="A1475" s="1">
        <v>42382</v>
      </c>
      <c r="B1475">
        <v>0</v>
      </c>
    </row>
    <row r="1476" spans="1:2">
      <c r="A1476" s="1">
        <v>42383</v>
      </c>
      <c r="B1476">
        <v>0</v>
      </c>
    </row>
    <row r="1477" spans="1:2">
      <c r="A1477" s="1">
        <v>42384</v>
      </c>
      <c r="B1477">
        <v>1.1299999999999999</v>
      </c>
    </row>
    <row r="1478" spans="1:2">
      <c r="A1478" s="1">
        <v>42385</v>
      </c>
      <c r="B1478">
        <v>0</v>
      </c>
    </row>
    <row r="1479" spans="1:2">
      <c r="A1479" s="1">
        <v>42386</v>
      </c>
      <c r="B1479">
        <v>0.69</v>
      </c>
    </row>
    <row r="1480" spans="1:2">
      <c r="A1480" s="1">
        <v>42387</v>
      </c>
      <c r="B1480">
        <v>0</v>
      </c>
    </row>
    <row r="1481" spans="1:2">
      <c r="A1481" s="1">
        <v>42388</v>
      </c>
      <c r="B1481">
        <v>0</v>
      </c>
    </row>
    <row r="1482" spans="1:2">
      <c r="A1482" s="1">
        <v>42389</v>
      </c>
      <c r="B1482">
        <v>0</v>
      </c>
    </row>
    <row r="1483" spans="1:2">
      <c r="A1483" s="1">
        <v>42390</v>
      </c>
      <c r="B1483">
        <v>0</v>
      </c>
    </row>
    <row r="1484" spans="1:2">
      <c r="A1484" s="1">
        <v>42391</v>
      </c>
      <c r="B1484">
        <v>0.65</v>
      </c>
    </row>
    <row r="1485" spans="1:2">
      <c r="A1485" s="1">
        <v>42392</v>
      </c>
      <c r="B1485">
        <v>0</v>
      </c>
    </row>
    <row r="1486" spans="1:2">
      <c r="A1486" s="1">
        <v>42393</v>
      </c>
      <c r="B1486">
        <v>0</v>
      </c>
    </row>
    <row r="1487" spans="1:2">
      <c r="A1487" s="1">
        <v>42394</v>
      </c>
      <c r="B1487">
        <v>0</v>
      </c>
    </row>
    <row r="1488" spans="1:2">
      <c r="A1488" s="1">
        <v>42395</v>
      </c>
      <c r="B1488">
        <v>0</v>
      </c>
    </row>
    <row r="1489" spans="1:2">
      <c r="A1489" s="1">
        <v>42396</v>
      </c>
      <c r="B1489">
        <v>0</v>
      </c>
    </row>
    <row r="1490" spans="1:2">
      <c r="A1490" s="1">
        <v>42397</v>
      </c>
      <c r="B1490">
        <v>0.11</v>
      </c>
    </row>
    <row r="1491" spans="1:2">
      <c r="A1491" s="1">
        <v>42398</v>
      </c>
      <c r="B1491">
        <v>0</v>
      </c>
    </row>
    <row r="1492" spans="1:2">
      <c r="A1492" s="1">
        <v>42399</v>
      </c>
      <c r="B1492">
        <v>0</v>
      </c>
    </row>
    <row r="1493" spans="1:2">
      <c r="A1493" s="1">
        <v>42400</v>
      </c>
      <c r="B1493">
        <v>0</v>
      </c>
    </row>
    <row r="1494" spans="1:2">
      <c r="A1494" s="1">
        <v>42401</v>
      </c>
      <c r="B1494">
        <v>0</v>
      </c>
    </row>
    <row r="1495" spans="1:2">
      <c r="A1495" s="1">
        <v>42402</v>
      </c>
      <c r="B1495">
        <v>0</v>
      </c>
    </row>
    <row r="1496" spans="1:2">
      <c r="A1496" s="1">
        <v>42403</v>
      </c>
      <c r="B1496">
        <v>0.17</v>
      </c>
    </row>
    <row r="1497" spans="1:2">
      <c r="A1497" s="1">
        <v>42404</v>
      </c>
      <c r="B1497">
        <v>1.93</v>
      </c>
    </row>
    <row r="1498" spans="1:2">
      <c r="A1498" s="1">
        <v>42405</v>
      </c>
      <c r="B1498">
        <v>0</v>
      </c>
    </row>
    <row r="1499" spans="1:2">
      <c r="A1499" s="1">
        <v>42406</v>
      </c>
      <c r="B1499">
        <v>0.32</v>
      </c>
    </row>
    <row r="1500" spans="1:2">
      <c r="A1500" s="1">
        <v>42407</v>
      </c>
      <c r="B1500">
        <v>0.56999999999999995</v>
      </c>
    </row>
    <row r="1501" spans="1:2">
      <c r="A1501" s="1">
        <v>42408</v>
      </c>
      <c r="B1501">
        <v>0.08</v>
      </c>
    </row>
    <row r="1502" spans="1:2">
      <c r="A1502" s="1">
        <v>42409</v>
      </c>
      <c r="B1502">
        <v>0</v>
      </c>
    </row>
    <row r="1503" spans="1:2">
      <c r="A1503" s="1">
        <v>42410</v>
      </c>
      <c r="B1503">
        <v>0</v>
      </c>
    </row>
    <row r="1504" spans="1:2">
      <c r="A1504" s="1">
        <v>42411</v>
      </c>
      <c r="B1504">
        <v>0</v>
      </c>
    </row>
    <row r="1505" spans="1:2">
      <c r="A1505" s="1">
        <v>42412</v>
      </c>
      <c r="B1505">
        <v>0</v>
      </c>
    </row>
    <row r="1506" spans="1:2">
      <c r="A1506" s="1">
        <v>42413</v>
      </c>
      <c r="B1506">
        <v>0</v>
      </c>
    </row>
    <row r="1507" spans="1:2">
      <c r="A1507" s="1">
        <v>42414</v>
      </c>
      <c r="B1507">
        <v>0</v>
      </c>
    </row>
    <row r="1508" spans="1:2">
      <c r="A1508" s="1">
        <v>42415</v>
      </c>
      <c r="B1508">
        <v>0.02</v>
      </c>
    </row>
    <row r="1509" spans="1:2">
      <c r="A1509" s="1">
        <v>42416</v>
      </c>
      <c r="B1509">
        <v>0.08</v>
      </c>
    </row>
    <row r="1510" spans="1:2">
      <c r="A1510" s="1">
        <v>42417</v>
      </c>
      <c r="B1510">
        <v>0</v>
      </c>
    </row>
    <row r="1511" spans="1:2">
      <c r="A1511" s="1">
        <v>42418</v>
      </c>
      <c r="B1511">
        <v>0</v>
      </c>
    </row>
    <row r="1512" spans="1:2">
      <c r="A1512" s="1">
        <v>42419</v>
      </c>
      <c r="B1512">
        <v>0</v>
      </c>
    </row>
    <row r="1513" spans="1:2">
      <c r="A1513" s="1">
        <v>42420</v>
      </c>
      <c r="B1513">
        <v>0</v>
      </c>
    </row>
    <row r="1514" spans="1:2">
      <c r="A1514" s="1">
        <v>42421</v>
      </c>
      <c r="B1514">
        <v>0</v>
      </c>
    </row>
    <row r="1515" spans="1:2">
      <c r="A1515" s="1">
        <v>42422</v>
      </c>
      <c r="B1515">
        <v>0</v>
      </c>
    </row>
    <row r="1516" spans="1:2">
      <c r="A1516" s="1">
        <v>42423</v>
      </c>
      <c r="B1516">
        <v>0.01</v>
      </c>
    </row>
    <row r="1517" spans="1:2">
      <c r="A1517" s="1">
        <v>42424</v>
      </c>
      <c r="B1517">
        <v>0.1</v>
      </c>
    </row>
    <row r="1518" spans="1:2">
      <c r="A1518" s="1">
        <v>42425</v>
      </c>
      <c r="B1518">
        <v>0</v>
      </c>
    </row>
    <row r="1519" spans="1:2">
      <c r="A1519" s="1">
        <v>42426</v>
      </c>
      <c r="B1519">
        <v>0</v>
      </c>
    </row>
    <row r="1520" spans="1:2">
      <c r="A1520" s="1">
        <v>42427</v>
      </c>
      <c r="B1520">
        <v>0</v>
      </c>
    </row>
    <row r="1521" spans="1:2">
      <c r="A1521" s="1">
        <v>42428</v>
      </c>
      <c r="B1521">
        <v>0</v>
      </c>
    </row>
    <row r="1522" spans="1:2">
      <c r="A1522" s="1">
        <v>42429</v>
      </c>
      <c r="B1522">
        <v>0</v>
      </c>
    </row>
    <row r="1523" spans="1:2">
      <c r="A1523" s="1">
        <v>42430</v>
      </c>
      <c r="B1523">
        <v>0</v>
      </c>
    </row>
    <row r="1524" spans="1:2">
      <c r="A1524" s="1">
        <v>42431</v>
      </c>
      <c r="B1524">
        <v>0</v>
      </c>
    </row>
    <row r="1525" spans="1:2">
      <c r="A1525" s="1">
        <v>42432</v>
      </c>
      <c r="B1525">
        <v>0.37</v>
      </c>
    </row>
    <row r="1526" spans="1:2">
      <c r="A1526" s="1">
        <v>42433</v>
      </c>
      <c r="B1526">
        <v>0.3</v>
      </c>
    </row>
    <row r="1527" spans="1:2">
      <c r="A1527" s="1">
        <v>42434</v>
      </c>
      <c r="B1527">
        <v>0</v>
      </c>
    </row>
    <row r="1528" spans="1:2">
      <c r="A1528" s="1">
        <v>42435</v>
      </c>
      <c r="B1528">
        <v>0</v>
      </c>
    </row>
    <row r="1529" spans="1:2">
      <c r="A1529" s="1">
        <v>42436</v>
      </c>
      <c r="B1529">
        <v>0</v>
      </c>
    </row>
    <row r="1530" spans="1:2">
      <c r="A1530" s="1">
        <v>42437</v>
      </c>
      <c r="B1530">
        <v>0</v>
      </c>
    </row>
    <row r="1531" spans="1:2">
      <c r="A1531" s="1">
        <v>42438</v>
      </c>
      <c r="B1531">
        <v>0</v>
      </c>
    </row>
    <row r="1532" spans="1:2">
      <c r="A1532" s="1">
        <v>42439</v>
      </c>
      <c r="B1532">
        <v>0</v>
      </c>
    </row>
    <row r="1533" spans="1:2">
      <c r="A1533" s="1">
        <v>42440</v>
      </c>
      <c r="B1533">
        <v>0</v>
      </c>
    </row>
    <row r="1534" spans="1:2">
      <c r="A1534" s="1">
        <v>42441</v>
      </c>
      <c r="B1534">
        <v>0</v>
      </c>
    </row>
    <row r="1535" spans="1:2">
      <c r="A1535" s="1">
        <v>42442</v>
      </c>
      <c r="B1535">
        <v>0.03</v>
      </c>
    </row>
    <row r="1536" spans="1:2">
      <c r="A1536" s="1">
        <v>42443</v>
      </c>
      <c r="B1536">
        <v>0</v>
      </c>
    </row>
    <row r="1537" spans="1:2">
      <c r="A1537" s="1">
        <v>42444</v>
      </c>
      <c r="B1537">
        <v>0</v>
      </c>
    </row>
    <row r="1538" spans="1:2">
      <c r="A1538" s="1">
        <v>42445</v>
      </c>
      <c r="B1538">
        <v>0</v>
      </c>
    </row>
    <row r="1539" spans="1:2">
      <c r="A1539" s="1">
        <v>42446</v>
      </c>
      <c r="B1539">
        <v>0</v>
      </c>
    </row>
    <row r="1540" spans="1:2">
      <c r="A1540" s="1">
        <v>42447</v>
      </c>
      <c r="B1540">
        <v>0.17</v>
      </c>
    </row>
    <row r="1541" spans="1:2">
      <c r="A1541" s="1">
        <v>42448</v>
      </c>
      <c r="B1541">
        <v>0.01</v>
      </c>
    </row>
    <row r="1542" spans="1:2">
      <c r="A1542" s="1">
        <v>42449</v>
      </c>
      <c r="B1542">
        <v>0</v>
      </c>
    </row>
    <row r="1543" spans="1:2">
      <c r="A1543" s="1">
        <v>42450</v>
      </c>
      <c r="B1543">
        <v>0</v>
      </c>
    </row>
    <row r="1544" spans="1:2">
      <c r="A1544" s="1">
        <v>42451</v>
      </c>
      <c r="B1544">
        <v>0</v>
      </c>
    </row>
    <row r="1545" spans="1:2">
      <c r="A1545" s="1">
        <v>42452</v>
      </c>
      <c r="B1545">
        <v>0</v>
      </c>
    </row>
    <row r="1546" spans="1:2">
      <c r="A1546" s="1">
        <v>42453</v>
      </c>
      <c r="B1546">
        <v>0.01</v>
      </c>
    </row>
    <row r="1547" spans="1:2">
      <c r="A1547" s="1">
        <v>42454</v>
      </c>
      <c r="B1547">
        <v>0</v>
      </c>
    </row>
    <row r="1548" spans="1:2">
      <c r="A1548" s="1">
        <v>42455</v>
      </c>
      <c r="B1548">
        <v>0.12</v>
      </c>
    </row>
    <row r="1549" spans="1:2">
      <c r="A1549" s="1">
        <v>42456</v>
      </c>
      <c r="B1549">
        <v>3.98</v>
      </c>
    </row>
    <row r="1550" spans="1:2">
      <c r="A1550" s="1">
        <v>42457</v>
      </c>
      <c r="B1550">
        <v>0.01</v>
      </c>
    </row>
    <row r="1551" spans="1:2">
      <c r="A1551" s="1">
        <v>42458</v>
      </c>
      <c r="B1551">
        <v>0</v>
      </c>
    </row>
    <row r="1552" spans="1:2">
      <c r="A1552" s="1">
        <v>42459</v>
      </c>
      <c r="B1552">
        <v>0</v>
      </c>
    </row>
    <row r="1553" spans="1:2">
      <c r="A1553" s="1">
        <v>42460</v>
      </c>
      <c r="B1553">
        <v>0.01</v>
      </c>
    </row>
    <row r="1554" spans="1:2">
      <c r="A1554" s="1">
        <v>42461</v>
      </c>
      <c r="B1554">
        <v>0.44</v>
      </c>
    </row>
    <row r="1555" spans="1:2">
      <c r="A1555" s="1">
        <v>42462</v>
      </c>
      <c r="B1555">
        <v>0.92</v>
      </c>
    </row>
    <row r="1556" spans="1:2">
      <c r="A1556" s="1">
        <v>42463</v>
      </c>
      <c r="B1556">
        <v>0</v>
      </c>
    </row>
    <row r="1557" spans="1:2">
      <c r="A1557" s="1">
        <v>42464</v>
      </c>
      <c r="B1557">
        <v>0</v>
      </c>
    </row>
    <row r="1558" spans="1:2">
      <c r="A1558" s="1">
        <v>42465</v>
      </c>
      <c r="B1558">
        <v>0</v>
      </c>
    </row>
    <row r="1559" spans="1:2">
      <c r="A1559" s="1">
        <v>42466</v>
      </c>
      <c r="B1559">
        <v>0</v>
      </c>
    </row>
    <row r="1560" spans="1:2">
      <c r="A1560" s="1">
        <v>42467</v>
      </c>
      <c r="B1560">
        <v>0.09</v>
      </c>
    </row>
    <row r="1561" spans="1:2">
      <c r="A1561" s="1">
        <v>42468</v>
      </c>
      <c r="B1561">
        <v>0</v>
      </c>
    </row>
    <row r="1562" spans="1:2">
      <c r="A1562" s="1">
        <v>42469</v>
      </c>
      <c r="B1562">
        <v>0</v>
      </c>
    </row>
    <row r="1563" spans="1:2">
      <c r="A1563" s="1">
        <v>42470</v>
      </c>
      <c r="B1563">
        <v>0</v>
      </c>
    </row>
    <row r="1564" spans="1:2">
      <c r="A1564" s="1">
        <v>42471</v>
      </c>
      <c r="B1564">
        <v>0</v>
      </c>
    </row>
    <row r="1565" spans="1:2">
      <c r="A1565" s="1">
        <v>42472</v>
      </c>
      <c r="B1565">
        <v>7.0000000000000007E-2</v>
      </c>
    </row>
    <row r="1566" spans="1:2">
      <c r="A1566" s="1">
        <v>42473</v>
      </c>
      <c r="B1566">
        <v>0</v>
      </c>
    </row>
    <row r="1567" spans="1:2">
      <c r="A1567" s="1">
        <v>42474</v>
      </c>
      <c r="B1567">
        <v>0.01</v>
      </c>
    </row>
    <row r="1568" spans="1:2">
      <c r="A1568" s="1">
        <v>42475</v>
      </c>
      <c r="B1568">
        <v>0.01</v>
      </c>
    </row>
    <row r="1569" spans="1:2">
      <c r="A1569" s="1">
        <v>42476</v>
      </c>
      <c r="B1569">
        <v>0</v>
      </c>
    </row>
    <row r="1570" spans="1:2">
      <c r="A1570" s="1">
        <v>42477</v>
      </c>
      <c r="B1570">
        <v>0</v>
      </c>
    </row>
    <row r="1571" spans="1:2">
      <c r="A1571" s="1">
        <v>42478</v>
      </c>
      <c r="B1571">
        <v>0</v>
      </c>
    </row>
    <row r="1572" spans="1:2">
      <c r="A1572" s="1">
        <v>42479</v>
      </c>
      <c r="B1572">
        <v>0</v>
      </c>
    </row>
    <row r="1573" spans="1:2">
      <c r="A1573" s="1">
        <v>42480</v>
      </c>
      <c r="B1573">
        <v>0</v>
      </c>
    </row>
    <row r="1574" spans="1:2">
      <c r="A1574" s="1">
        <v>42481</v>
      </c>
      <c r="B1574">
        <v>0</v>
      </c>
    </row>
    <row r="1575" spans="1:2">
      <c r="A1575" s="1">
        <v>42482</v>
      </c>
      <c r="B1575">
        <v>0.72</v>
      </c>
    </row>
    <row r="1576" spans="1:2">
      <c r="A1576" s="1">
        <v>42483</v>
      </c>
      <c r="B1576">
        <v>0</v>
      </c>
    </row>
    <row r="1577" spans="1:2">
      <c r="A1577" s="1">
        <v>42484</v>
      </c>
      <c r="B1577">
        <v>0</v>
      </c>
    </row>
    <row r="1578" spans="1:2">
      <c r="A1578" s="1">
        <v>42485</v>
      </c>
      <c r="B1578">
        <v>0</v>
      </c>
    </row>
    <row r="1579" spans="1:2">
      <c r="A1579" s="1">
        <v>42486</v>
      </c>
      <c r="B1579">
        <v>0</v>
      </c>
    </row>
    <row r="1580" spans="1:2">
      <c r="A1580" s="1">
        <v>42487</v>
      </c>
      <c r="B1580">
        <v>0</v>
      </c>
    </row>
    <row r="1581" spans="1:2">
      <c r="A1581" s="1">
        <v>42488</v>
      </c>
      <c r="B1581">
        <v>0</v>
      </c>
    </row>
    <row r="1582" spans="1:2">
      <c r="A1582" s="1">
        <v>42489</v>
      </c>
      <c r="B1582">
        <v>0</v>
      </c>
    </row>
    <row r="1583" spans="1:2">
      <c r="A1583" s="1">
        <v>42490</v>
      </c>
      <c r="B1583">
        <v>0</v>
      </c>
    </row>
    <row r="1584" spans="1:2">
      <c r="A1584" s="1">
        <v>42491</v>
      </c>
      <c r="B1584">
        <v>0</v>
      </c>
    </row>
    <row r="1585" spans="1:2">
      <c r="A1585" s="1">
        <v>42492</v>
      </c>
      <c r="B1585">
        <v>0.86</v>
      </c>
    </row>
    <row r="1586" spans="1:2">
      <c r="A1586" s="1">
        <v>42493</v>
      </c>
      <c r="B1586">
        <v>7.0000000000000007E-2</v>
      </c>
    </row>
    <row r="1587" spans="1:2">
      <c r="A1587" s="1">
        <v>42494</v>
      </c>
      <c r="B1587">
        <v>0</v>
      </c>
    </row>
    <row r="1588" spans="1:2">
      <c r="A1588" s="1">
        <v>42495</v>
      </c>
      <c r="B1588">
        <v>0</v>
      </c>
    </row>
    <row r="1589" spans="1:2">
      <c r="A1589" s="1">
        <v>42496</v>
      </c>
      <c r="B1589">
        <v>0.2</v>
      </c>
    </row>
    <row r="1590" spans="1:2">
      <c r="A1590" s="1">
        <v>42497</v>
      </c>
      <c r="B1590">
        <v>0</v>
      </c>
    </row>
    <row r="1591" spans="1:2">
      <c r="A1591" s="1">
        <v>42498</v>
      </c>
      <c r="B1591">
        <v>0</v>
      </c>
    </row>
    <row r="1592" spans="1:2">
      <c r="A1592" s="1">
        <v>42499</v>
      </c>
      <c r="B1592">
        <v>0</v>
      </c>
    </row>
    <row r="1593" spans="1:2">
      <c r="A1593" s="1">
        <v>42500</v>
      </c>
      <c r="B1593">
        <v>0</v>
      </c>
    </row>
    <row r="1594" spans="1:2">
      <c r="A1594" s="1">
        <v>42501</v>
      </c>
      <c r="B1594">
        <v>0</v>
      </c>
    </row>
    <row r="1595" spans="1:2">
      <c r="A1595" s="1">
        <v>42502</v>
      </c>
      <c r="B1595">
        <v>0</v>
      </c>
    </row>
    <row r="1596" spans="1:2">
      <c r="A1596" s="1">
        <v>42503</v>
      </c>
      <c r="B1596">
        <v>0</v>
      </c>
    </row>
    <row r="1597" spans="1:2">
      <c r="A1597" s="1">
        <v>42504</v>
      </c>
      <c r="B1597">
        <v>0</v>
      </c>
    </row>
    <row r="1598" spans="1:2">
      <c r="A1598" s="1">
        <v>42505</v>
      </c>
      <c r="B1598">
        <v>0</v>
      </c>
    </row>
    <row r="1599" spans="1:2">
      <c r="A1599" s="1">
        <v>42506</v>
      </c>
      <c r="B1599">
        <v>0</v>
      </c>
    </row>
    <row r="1600" spans="1:2">
      <c r="A1600" s="1">
        <v>42507</v>
      </c>
      <c r="B1600">
        <v>2.29</v>
      </c>
    </row>
    <row r="1601" spans="1:2">
      <c r="A1601" s="1">
        <v>42508</v>
      </c>
      <c r="B1601">
        <v>0</v>
      </c>
    </row>
    <row r="1602" spans="1:2">
      <c r="A1602" s="1">
        <v>42509</v>
      </c>
      <c r="B1602">
        <v>1.72</v>
      </c>
    </row>
    <row r="1603" spans="1:2">
      <c r="A1603" s="1">
        <v>42510</v>
      </c>
      <c r="B1603">
        <v>1.95</v>
      </c>
    </row>
    <row r="1604" spans="1:2">
      <c r="A1604" s="1">
        <v>42511</v>
      </c>
      <c r="B1604">
        <v>0.21</v>
      </c>
    </row>
    <row r="1605" spans="1:2">
      <c r="A1605" s="1">
        <v>42512</v>
      </c>
      <c r="B1605">
        <v>0</v>
      </c>
    </row>
    <row r="1606" spans="1:2">
      <c r="A1606" s="1">
        <v>42513</v>
      </c>
      <c r="B1606">
        <v>0</v>
      </c>
    </row>
    <row r="1607" spans="1:2">
      <c r="A1607" s="1">
        <v>42514</v>
      </c>
      <c r="B1607">
        <v>0</v>
      </c>
    </row>
    <row r="1608" spans="1:2">
      <c r="A1608" s="1">
        <v>42515</v>
      </c>
      <c r="B1608">
        <v>0</v>
      </c>
    </row>
    <row r="1609" spans="1:2">
      <c r="A1609" s="1">
        <v>42516</v>
      </c>
      <c r="B1609">
        <v>0</v>
      </c>
    </row>
    <row r="1610" spans="1:2">
      <c r="A1610" s="1">
        <v>42517</v>
      </c>
      <c r="B1610">
        <v>0</v>
      </c>
    </row>
    <row r="1611" spans="1:2">
      <c r="A1611" s="1">
        <v>42518</v>
      </c>
      <c r="B1611">
        <v>0.44</v>
      </c>
    </row>
    <row r="1612" spans="1:2">
      <c r="A1612" s="1">
        <v>42519</v>
      </c>
      <c r="B1612">
        <v>1.25</v>
      </c>
    </row>
    <row r="1613" spans="1:2">
      <c r="A1613" s="1">
        <v>42520</v>
      </c>
      <c r="B1613">
        <v>0</v>
      </c>
    </row>
    <row r="1614" spans="1:2">
      <c r="A1614" s="1">
        <v>42521</v>
      </c>
      <c r="B1614">
        <v>0</v>
      </c>
    </row>
    <row r="1615" spans="1:2">
      <c r="A1615" s="1">
        <v>42522</v>
      </c>
      <c r="B1615">
        <v>0.02</v>
      </c>
    </row>
    <row r="1616" spans="1:2">
      <c r="A1616" s="1">
        <v>42523</v>
      </c>
      <c r="B1616">
        <v>1.84</v>
      </c>
    </row>
    <row r="1617" spans="1:2">
      <c r="A1617" s="1">
        <v>42524</v>
      </c>
      <c r="B1617">
        <v>0</v>
      </c>
    </row>
    <row r="1618" spans="1:2">
      <c r="A1618" s="1">
        <v>42525</v>
      </c>
      <c r="B1618">
        <v>0</v>
      </c>
    </row>
    <row r="1619" spans="1:2">
      <c r="A1619" s="1">
        <v>42526</v>
      </c>
      <c r="B1619">
        <v>7.0000000000000007E-2</v>
      </c>
    </row>
    <row r="1620" spans="1:2">
      <c r="A1620" s="1">
        <v>42527</v>
      </c>
      <c r="B1620">
        <v>2.58</v>
      </c>
    </row>
    <row r="1621" spans="1:2">
      <c r="A1621" s="1">
        <v>42528</v>
      </c>
      <c r="B1621">
        <v>0.01</v>
      </c>
    </row>
    <row r="1622" spans="1:2">
      <c r="A1622" s="1">
        <v>42529</v>
      </c>
      <c r="B1622">
        <v>0</v>
      </c>
    </row>
    <row r="1623" spans="1:2">
      <c r="A1623" s="1">
        <v>42530</v>
      </c>
      <c r="B1623">
        <v>0</v>
      </c>
    </row>
    <row r="1624" spans="1:2">
      <c r="A1624" s="1">
        <v>42531</v>
      </c>
      <c r="B1624">
        <v>0</v>
      </c>
    </row>
    <row r="1625" spans="1:2">
      <c r="A1625" s="1">
        <v>42532</v>
      </c>
      <c r="B1625">
        <v>0</v>
      </c>
    </row>
    <row r="1626" spans="1:2">
      <c r="A1626" s="1">
        <v>42533</v>
      </c>
      <c r="B1626">
        <v>0</v>
      </c>
    </row>
    <row r="1627" spans="1:2">
      <c r="A1627" s="1">
        <v>42534</v>
      </c>
      <c r="B1627">
        <v>0</v>
      </c>
    </row>
    <row r="1628" spans="1:2">
      <c r="A1628" s="1">
        <v>42535</v>
      </c>
      <c r="B1628">
        <v>0.14000000000000001</v>
      </c>
    </row>
    <row r="1629" spans="1:2">
      <c r="A1629" s="1">
        <v>42536</v>
      </c>
      <c r="B1629">
        <v>0</v>
      </c>
    </row>
    <row r="1630" spans="1:2">
      <c r="A1630" s="1">
        <v>42537</v>
      </c>
      <c r="B1630">
        <v>0</v>
      </c>
    </row>
    <row r="1631" spans="1:2">
      <c r="A1631" s="1">
        <v>42538</v>
      </c>
      <c r="B1631">
        <v>1.62</v>
      </c>
    </row>
    <row r="1632" spans="1:2">
      <c r="A1632" s="1">
        <v>42539</v>
      </c>
      <c r="B1632">
        <v>0</v>
      </c>
    </row>
    <row r="1633" spans="1:2">
      <c r="A1633" s="1">
        <v>42540</v>
      </c>
      <c r="B1633">
        <v>0</v>
      </c>
    </row>
    <row r="1634" spans="1:2">
      <c r="A1634" s="1">
        <v>42541</v>
      </c>
      <c r="B1634">
        <v>0</v>
      </c>
    </row>
    <row r="1635" spans="1:2">
      <c r="A1635" s="1">
        <v>42542</v>
      </c>
      <c r="B1635">
        <v>0</v>
      </c>
    </row>
    <row r="1636" spans="1:2">
      <c r="A1636" s="1">
        <v>42543</v>
      </c>
      <c r="B1636">
        <v>0</v>
      </c>
    </row>
    <row r="1637" spans="1:2">
      <c r="A1637" s="1">
        <v>42544</v>
      </c>
      <c r="B1637">
        <v>0</v>
      </c>
    </row>
    <row r="1638" spans="1:2">
      <c r="A1638" s="1">
        <v>42545</v>
      </c>
      <c r="B1638">
        <v>0</v>
      </c>
    </row>
    <row r="1639" spans="1:2">
      <c r="A1639" s="1">
        <v>42546</v>
      </c>
      <c r="B1639">
        <v>0</v>
      </c>
    </row>
    <row r="1640" spans="1:2">
      <c r="A1640" s="1">
        <v>42547</v>
      </c>
      <c r="B1640">
        <v>0</v>
      </c>
    </row>
    <row r="1641" spans="1:2">
      <c r="A1641" s="1">
        <v>42548</v>
      </c>
      <c r="B1641">
        <v>0</v>
      </c>
    </row>
    <row r="1642" spans="1:2">
      <c r="A1642" s="1">
        <v>42549</v>
      </c>
      <c r="B1642">
        <v>0.44</v>
      </c>
    </row>
    <row r="1643" spans="1:2">
      <c r="A1643" s="1">
        <v>42550</v>
      </c>
      <c r="B1643">
        <v>0.01</v>
      </c>
    </row>
    <row r="1644" spans="1:2">
      <c r="A1644" s="1">
        <v>42551</v>
      </c>
      <c r="B1644">
        <v>0.23</v>
      </c>
    </row>
    <row r="1645" spans="1:2">
      <c r="A1645" s="1">
        <v>42552</v>
      </c>
      <c r="B1645">
        <v>0</v>
      </c>
    </row>
    <row r="1646" spans="1:2">
      <c r="A1646" s="1">
        <v>42553</v>
      </c>
      <c r="B1646">
        <v>0</v>
      </c>
    </row>
    <row r="1647" spans="1:2">
      <c r="A1647" s="1">
        <v>42554</v>
      </c>
      <c r="B1647">
        <v>0</v>
      </c>
    </row>
    <row r="1648" spans="1:2">
      <c r="A1648" s="1">
        <v>42555</v>
      </c>
      <c r="B1648">
        <v>0</v>
      </c>
    </row>
    <row r="1649" spans="1:2">
      <c r="A1649" s="1">
        <v>42556</v>
      </c>
      <c r="B1649">
        <v>0</v>
      </c>
    </row>
    <row r="1650" spans="1:2">
      <c r="A1650" s="1">
        <v>42557</v>
      </c>
      <c r="B1650">
        <v>0</v>
      </c>
    </row>
    <row r="1651" spans="1:2">
      <c r="A1651" s="1">
        <v>42558</v>
      </c>
      <c r="B1651">
        <v>0</v>
      </c>
    </row>
    <row r="1652" spans="1:2">
      <c r="A1652" s="1">
        <v>42559</v>
      </c>
      <c r="B1652">
        <v>0</v>
      </c>
    </row>
    <row r="1653" spans="1:2">
      <c r="A1653" s="1">
        <v>42560</v>
      </c>
      <c r="B1653">
        <v>0.06</v>
      </c>
    </row>
    <row r="1654" spans="1:2">
      <c r="A1654" s="1">
        <v>42561</v>
      </c>
      <c r="B1654">
        <v>0</v>
      </c>
    </row>
    <row r="1655" spans="1:2">
      <c r="A1655" s="1">
        <v>42562</v>
      </c>
      <c r="B1655">
        <v>0</v>
      </c>
    </row>
    <row r="1656" spans="1:2">
      <c r="A1656" s="1">
        <v>42563</v>
      </c>
      <c r="B1656">
        <v>0</v>
      </c>
    </row>
    <row r="1657" spans="1:2">
      <c r="A1657" s="1">
        <v>42564</v>
      </c>
      <c r="B1657">
        <v>0</v>
      </c>
    </row>
    <row r="1658" spans="1:2">
      <c r="A1658" s="1">
        <v>42565</v>
      </c>
      <c r="B1658">
        <v>0.02</v>
      </c>
    </row>
    <row r="1659" spans="1:2">
      <c r="A1659" s="1">
        <v>42566</v>
      </c>
      <c r="B1659">
        <v>0</v>
      </c>
    </row>
    <row r="1660" spans="1:2">
      <c r="A1660" s="1">
        <v>42567</v>
      </c>
      <c r="B1660">
        <v>0</v>
      </c>
    </row>
    <row r="1661" spans="1:2">
      <c r="A1661" s="1">
        <v>42568</v>
      </c>
      <c r="B1661">
        <v>0.1</v>
      </c>
    </row>
    <row r="1662" spans="1:2">
      <c r="A1662" s="1">
        <v>42569</v>
      </c>
      <c r="B1662">
        <v>0</v>
      </c>
    </row>
    <row r="1663" spans="1:2">
      <c r="A1663" s="1">
        <v>42570</v>
      </c>
      <c r="B1663">
        <v>0.1</v>
      </c>
    </row>
    <row r="1664" spans="1:2">
      <c r="A1664" s="1">
        <v>42571</v>
      </c>
      <c r="B1664">
        <v>0.04</v>
      </c>
    </row>
    <row r="1665" spans="1:2">
      <c r="A1665" s="1">
        <v>42572</v>
      </c>
      <c r="B1665">
        <v>0</v>
      </c>
    </row>
    <row r="1666" spans="1:2">
      <c r="A1666" s="1">
        <v>42573</v>
      </c>
      <c r="B1666">
        <v>0.1</v>
      </c>
    </row>
    <row r="1667" spans="1:2">
      <c r="A1667" s="1">
        <v>42574</v>
      </c>
      <c r="B1667">
        <v>0</v>
      </c>
    </row>
    <row r="1668" spans="1:2">
      <c r="A1668" s="1">
        <v>42575</v>
      </c>
      <c r="B1668">
        <v>0.79</v>
      </c>
    </row>
    <row r="1669" spans="1:2">
      <c r="A1669" s="1">
        <v>42576</v>
      </c>
      <c r="B1669">
        <v>0</v>
      </c>
    </row>
    <row r="1670" spans="1:2">
      <c r="A1670" s="1">
        <v>42577</v>
      </c>
      <c r="B1670">
        <v>0</v>
      </c>
    </row>
    <row r="1671" spans="1:2">
      <c r="A1671" s="1">
        <v>42578</v>
      </c>
      <c r="B1671">
        <v>0</v>
      </c>
    </row>
    <row r="1672" spans="1:2">
      <c r="A1672" s="1">
        <v>42579</v>
      </c>
      <c r="B1672">
        <v>0</v>
      </c>
    </row>
    <row r="1673" spans="1:2">
      <c r="A1673" s="1">
        <v>42580</v>
      </c>
      <c r="B1673">
        <v>0</v>
      </c>
    </row>
    <row r="1674" spans="1:2">
      <c r="A1674" s="1">
        <v>42581</v>
      </c>
      <c r="B1674">
        <v>0</v>
      </c>
    </row>
    <row r="1675" spans="1:2">
      <c r="A1675" s="1">
        <v>42582</v>
      </c>
      <c r="B1675">
        <v>0</v>
      </c>
    </row>
    <row r="1676" spans="1:2">
      <c r="A1676" s="1">
        <v>42583</v>
      </c>
      <c r="B1676">
        <v>0</v>
      </c>
    </row>
    <row r="1677" spans="1:2">
      <c r="A1677" s="1">
        <v>42584</v>
      </c>
      <c r="B1677">
        <v>0</v>
      </c>
    </row>
    <row r="1678" spans="1:2">
      <c r="A1678" s="1">
        <v>42585</v>
      </c>
      <c r="B1678">
        <v>1.5</v>
      </c>
    </row>
    <row r="1679" spans="1:2">
      <c r="A1679" s="1">
        <v>42586</v>
      </c>
      <c r="B1679">
        <v>0.02</v>
      </c>
    </row>
    <row r="1680" spans="1:2">
      <c r="A1680" s="1">
        <v>42587</v>
      </c>
      <c r="B1680">
        <v>0.9</v>
      </c>
    </row>
    <row r="1681" spans="1:2">
      <c r="A1681" s="1">
        <v>42588</v>
      </c>
      <c r="B1681">
        <v>0</v>
      </c>
    </row>
    <row r="1682" spans="1:2">
      <c r="A1682" s="1">
        <v>42589</v>
      </c>
      <c r="B1682">
        <v>0</v>
      </c>
    </row>
    <row r="1683" spans="1:2">
      <c r="A1683" s="1">
        <v>42590</v>
      </c>
      <c r="B1683">
        <v>0</v>
      </c>
    </row>
    <row r="1684" spans="1:2">
      <c r="A1684" s="1">
        <v>42591</v>
      </c>
      <c r="B1684">
        <v>0.05</v>
      </c>
    </row>
    <row r="1685" spans="1:2">
      <c r="A1685" s="1">
        <v>42592</v>
      </c>
      <c r="B1685">
        <v>0</v>
      </c>
    </row>
    <row r="1686" spans="1:2">
      <c r="A1686" s="1">
        <v>42593</v>
      </c>
      <c r="B1686">
        <v>0.28999999999999998</v>
      </c>
    </row>
    <row r="1687" spans="1:2">
      <c r="A1687" s="1">
        <v>42594</v>
      </c>
      <c r="B1687">
        <v>0</v>
      </c>
    </row>
    <row r="1688" spans="1:2">
      <c r="A1688" s="1">
        <v>42595</v>
      </c>
      <c r="B1688">
        <v>0</v>
      </c>
    </row>
    <row r="1689" spans="1:2">
      <c r="A1689" s="1">
        <v>42596</v>
      </c>
      <c r="B1689">
        <v>0</v>
      </c>
    </row>
    <row r="1690" spans="1:2">
      <c r="A1690" s="1">
        <v>42597</v>
      </c>
      <c r="B1690">
        <v>0</v>
      </c>
    </row>
    <row r="1691" spans="1:2">
      <c r="A1691" s="1">
        <v>42598</v>
      </c>
      <c r="B1691">
        <v>0</v>
      </c>
    </row>
    <row r="1692" spans="1:2">
      <c r="A1692" s="1">
        <v>42599</v>
      </c>
      <c r="B1692">
        <v>0</v>
      </c>
    </row>
    <row r="1693" spans="1:2">
      <c r="A1693" s="1">
        <v>42600</v>
      </c>
      <c r="B1693">
        <v>0</v>
      </c>
    </row>
    <row r="1694" spans="1:2">
      <c r="A1694" s="1">
        <v>42601</v>
      </c>
      <c r="B1694">
        <v>0.17</v>
      </c>
    </row>
    <row r="1695" spans="1:2">
      <c r="A1695" s="1">
        <v>42602</v>
      </c>
      <c r="B1695">
        <v>0</v>
      </c>
    </row>
    <row r="1696" spans="1:2">
      <c r="A1696" s="1">
        <v>42603</v>
      </c>
      <c r="B1696">
        <v>0</v>
      </c>
    </row>
    <row r="1697" spans="1:2">
      <c r="A1697" s="1">
        <v>42604</v>
      </c>
      <c r="B1697">
        <v>0</v>
      </c>
    </row>
    <row r="1698" spans="1:2">
      <c r="A1698" s="1">
        <v>42605</v>
      </c>
      <c r="B1698">
        <v>7.0000000000000007E-2</v>
      </c>
    </row>
    <row r="1699" spans="1:2">
      <c r="A1699" s="1">
        <v>42606</v>
      </c>
      <c r="B1699">
        <v>0</v>
      </c>
    </row>
    <row r="1700" spans="1:2">
      <c r="A1700" s="1">
        <v>42607</v>
      </c>
      <c r="B1700">
        <v>0</v>
      </c>
    </row>
    <row r="1701" spans="1:2">
      <c r="A1701" s="1">
        <v>42608</v>
      </c>
      <c r="B1701">
        <v>0</v>
      </c>
    </row>
    <row r="1702" spans="1:2">
      <c r="A1702" s="1">
        <v>42609</v>
      </c>
      <c r="B1702">
        <v>0</v>
      </c>
    </row>
    <row r="1703" spans="1:2">
      <c r="A1703" s="1">
        <v>42610</v>
      </c>
      <c r="B1703">
        <v>0</v>
      </c>
    </row>
    <row r="1704" spans="1:2">
      <c r="A1704" s="1">
        <v>42611</v>
      </c>
      <c r="B1704">
        <v>0.17</v>
      </c>
    </row>
    <row r="1705" spans="1:2">
      <c r="A1705" s="1">
        <v>42612</v>
      </c>
      <c r="B1705">
        <v>0.14000000000000001</v>
      </c>
    </row>
    <row r="1706" spans="1:2">
      <c r="A1706" s="1">
        <v>42613</v>
      </c>
      <c r="B1706">
        <v>0.22</v>
      </c>
    </row>
    <row r="1707" spans="1:2">
      <c r="A1707" s="1">
        <v>42614</v>
      </c>
      <c r="B1707">
        <v>0.79</v>
      </c>
    </row>
    <row r="1708" spans="1:2">
      <c r="A1708" s="1">
        <v>42615</v>
      </c>
      <c r="B1708">
        <v>2.4900000000000002</v>
      </c>
    </row>
    <row r="1709" spans="1:2">
      <c r="A1709" s="1">
        <v>42616</v>
      </c>
      <c r="B1709">
        <v>0</v>
      </c>
    </row>
    <row r="1710" spans="1:2">
      <c r="A1710" s="1">
        <v>42617</v>
      </c>
      <c r="B1710">
        <v>0</v>
      </c>
    </row>
    <row r="1711" spans="1:2">
      <c r="A1711" s="1">
        <v>42618</v>
      </c>
      <c r="B1711">
        <v>0</v>
      </c>
    </row>
    <row r="1712" spans="1:2">
      <c r="A1712" s="1">
        <v>42619</v>
      </c>
      <c r="B1712">
        <v>0</v>
      </c>
    </row>
    <row r="1713" spans="1:2">
      <c r="A1713" s="1">
        <v>42620</v>
      </c>
      <c r="B1713">
        <v>0</v>
      </c>
    </row>
    <row r="1714" spans="1:2">
      <c r="A1714" s="1">
        <v>42621</v>
      </c>
      <c r="B1714">
        <v>0</v>
      </c>
    </row>
    <row r="1715" spans="1:2">
      <c r="A1715" s="1">
        <v>42622</v>
      </c>
      <c r="B1715">
        <v>0</v>
      </c>
    </row>
    <row r="1716" spans="1:2">
      <c r="A1716" s="1">
        <v>42623</v>
      </c>
      <c r="B1716">
        <v>0</v>
      </c>
    </row>
    <row r="1717" spans="1:2">
      <c r="A1717" s="1">
        <v>42624</v>
      </c>
      <c r="B1717">
        <v>0</v>
      </c>
    </row>
    <row r="1718" spans="1:2">
      <c r="A1718" s="1">
        <v>42625</v>
      </c>
      <c r="B1718">
        <v>0</v>
      </c>
    </row>
    <row r="1719" spans="1:2">
      <c r="A1719" s="1">
        <v>42626</v>
      </c>
      <c r="B1719">
        <v>0.12</v>
      </c>
    </row>
    <row r="1720" spans="1:2">
      <c r="A1720" s="1">
        <v>42627</v>
      </c>
      <c r="B1720">
        <v>0.2</v>
      </c>
    </row>
    <row r="1721" spans="1:2">
      <c r="A1721" s="1">
        <v>42628</v>
      </c>
      <c r="B1721">
        <v>0</v>
      </c>
    </row>
    <row r="1722" spans="1:2">
      <c r="A1722" s="1">
        <v>42629</v>
      </c>
      <c r="B1722">
        <v>0</v>
      </c>
    </row>
    <row r="1723" spans="1:2">
      <c r="A1723" s="1">
        <v>42630</v>
      </c>
      <c r="B1723">
        <v>0</v>
      </c>
    </row>
    <row r="1724" spans="1:2">
      <c r="A1724" s="1">
        <v>42631</v>
      </c>
      <c r="B1724">
        <v>0</v>
      </c>
    </row>
    <row r="1725" spans="1:2">
      <c r="A1725" s="1">
        <v>42632</v>
      </c>
      <c r="B1725">
        <v>0</v>
      </c>
    </row>
    <row r="1726" spans="1:2">
      <c r="A1726" s="1">
        <v>42633</v>
      </c>
      <c r="B1726">
        <v>0</v>
      </c>
    </row>
    <row r="1727" spans="1:2">
      <c r="A1727" s="1">
        <v>42634</v>
      </c>
      <c r="B1727">
        <v>0</v>
      </c>
    </row>
    <row r="1728" spans="1:2">
      <c r="A1728" s="1">
        <v>42635</v>
      </c>
      <c r="B1728">
        <v>0.01</v>
      </c>
    </row>
    <row r="1729" spans="1:2">
      <c r="A1729" s="1">
        <v>42636</v>
      </c>
      <c r="B1729">
        <v>0</v>
      </c>
    </row>
    <row r="1730" spans="1:2">
      <c r="A1730" s="1">
        <v>42637</v>
      </c>
      <c r="B1730">
        <v>0</v>
      </c>
    </row>
    <row r="1731" spans="1:2">
      <c r="A1731" s="1">
        <v>42638</v>
      </c>
      <c r="B1731">
        <v>0</v>
      </c>
    </row>
    <row r="1732" spans="1:2">
      <c r="A1732" s="1">
        <v>42639</v>
      </c>
      <c r="B1732">
        <v>0.16</v>
      </c>
    </row>
    <row r="1733" spans="1:2">
      <c r="A1733" s="1">
        <v>42640</v>
      </c>
      <c r="B1733">
        <v>0</v>
      </c>
    </row>
    <row r="1734" spans="1:2">
      <c r="A1734" s="1">
        <v>42641</v>
      </c>
      <c r="B1734">
        <v>0</v>
      </c>
    </row>
    <row r="1735" spans="1:2">
      <c r="A1735" s="1">
        <v>42642</v>
      </c>
      <c r="B1735">
        <v>1.22</v>
      </c>
    </row>
    <row r="1736" spans="1:2">
      <c r="A1736" s="1">
        <v>42643</v>
      </c>
      <c r="B1736">
        <v>0</v>
      </c>
    </row>
    <row r="1737" spans="1:2">
      <c r="A1737" s="1">
        <v>42644</v>
      </c>
      <c r="B1737">
        <v>0</v>
      </c>
    </row>
    <row r="1738" spans="1:2">
      <c r="A1738" s="1">
        <v>42645</v>
      </c>
      <c r="B1738">
        <v>0</v>
      </c>
    </row>
    <row r="1739" spans="1:2">
      <c r="A1739" s="1">
        <v>42646</v>
      </c>
      <c r="B1739">
        <v>0</v>
      </c>
    </row>
    <row r="1740" spans="1:2">
      <c r="A1740" s="1">
        <v>42647</v>
      </c>
      <c r="B1740">
        <v>0</v>
      </c>
    </row>
    <row r="1741" spans="1:2">
      <c r="A1741" s="1">
        <v>42648</v>
      </c>
      <c r="B1741">
        <v>0</v>
      </c>
    </row>
    <row r="1742" spans="1:2">
      <c r="A1742" s="1">
        <v>42649</v>
      </c>
      <c r="B1742">
        <v>0</v>
      </c>
    </row>
    <row r="1743" spans="1:2">
      <c r="A1743" s="1">
        <v>42650</v>
      </c>
      <c r="B1743">
        <v>8.94</v>
      </c>
    </row>
    <row r="1744" spans="1:2">
      <c r="A1744" s="1">
        <v>42651</v>
      </c>
      <c r="B1744">
        <v>2.57</v>
      </c>
    </row>
    <row r="1745" spans="1:2">
      <c r="A1745" s="1">
        <v>42652</v>
      </c>
      <c r="B1745">
        <v>0</v>
      </c>
    </row>
    <row r="1746" spans="1:2">
      <c r="A1746" s="1">
        <v>42653</v>
      </c>
      <c r="B1746">
        <v>0</v>
      </c>
    </row>
    <row r="1747" spans="1:2">
      <c r="A1747" s="1">
        <v>42654</v>
      </c>
      <c r="B1747">
        <v>0</v>
      </c>
    </row>
    <row r="1748" spans="1:2">
      <c r="A1748" s="1">
        <v>42655</v>
      </c>
      <c r="B1748">
        <v>0</v>
      </c>
    </row>
    <row r="1749" spans="1:2">
      <c r="A1749" s="1">
        <v>42656</v>
      </c>
      <c r="B1749">
        <v>0</v>
      </c>
    </row>
    <row r="1750" spans="1:2">
      <c r="A1750" s="1">
        <v>42657</v>
      </c>
      <c r="B1750">
        <v>0</v>
      </c>
    </row>
    <row r="1751" spans="1:2">
      <c r="A1751" s="1">
        <v>42658</v>
      </c>
      <c r="B1751">
        <v>0.09</v>
      </c>
    </row>
    <row r="1752" spans="1:2">
      <c r="A1752" s="1">
        <v>42659</v>
      </c>
      <c r="B1752">
        <v>0</v>
      </c>
    </row>
    <row r="1753" spans="1:2">
      <c r="A1753" s="1">
        <v>42660</v>
      </c>
      <c r="B1753">
        <v>0</v>
      </c>
    </row>
    <row r="1754" spans="1:2">
      <c r="A1754" s="1">
        <v>42661</v>
      </c>
      <c r="B1754">
        <v>0</v>
      </c>
    </row>
    <row r="1755" spans="1:2">
      <c r="A1755" s="1">
        <v>42662</v>
      </c>
      <c r="B1755">
        <v>0</v>
      </c>
    </row>
    <row r="1756" spans="1:2">
      <c r="A1756" s="1">
        <v>42663</v>
      </c>
      <c r="B1756">
        <v>0</v>
      </c>
    </row>
    <row r="1757" spans="1:2">
      <c r="A1757" s="1">
        <v>42664</v>
      </c>
      <c r="B1757">
        <v>0</v>
      </c>
    </row>
    <row r="1758" spans="1:2">
      <c r="A1758" s="1">
        <v>42665</v>
      </c>
      <c r="B1758">
        <v>0</v>
      </c>
    </row>
    <row r="1759" spans="1:2">
      <c r="A1759" s="1">
        <v>42666</v>
      </c>
      <c r="B1759">
        <v>0</v>
      </c>
    </row>
    <row r="1760" spans="1:2">
      <c r="A1760" s="1">
        <v>42667</v>
      </c>
      <c r="B1760">
        <v>0</v>
      </c>
    </row>
    <row r="1761" spans="1:2">
      <c r="A1761" s="1">
        <v>42668</v>
      </c>
      <c r="B1761">
        <v>0</v>
      </c>
    </row>
    <row r="1762" spans="1:2">
      <c r="A1762" s="1">
        <v>42669</v>
      </c>
      <c r="B1762">
        <v>0</v>
      </c>
    </row>
    <row r="1763" spans="1:2">
      <c r="A1763" s="1">
        <v>42670</v>
      </c>
      <c r="B1763">
        <v>0</v>
      </c>
    </row>
    <row r="1764" spans="1:2">
      <c r="A1764" s="1">
        <v>42671</v>
      </c>
      <c r="B1764">
        <v>0</v>
      </c>
    </row>
    <row r="1765" spans="1:2">
      <c r="A1765" s="1">
        <v>42672</v>
      </c>
      <c r="B1765">
        <v>0</v>
      </c>
    </row>
    <row r="1766" spans="1:2">
      <c r="A1766" s="1">
        <v>42673</v>
      </c>
      <c r="B1766">
        <v>0</v>
      </c>
    </row>
    <row r="1767" spans="1:2">
      <c r="A1767" s="1">
        <v>42674</v>
      </c>
      <c r="B1767">
        <v>0</v>
      </c>
    </row>
    <row r="1768" spans="1:2">
      <c r="A1768" s="1">
        <v>42675</v>
      </c>
      <c r="B1768">
        <v>0</v>
      </c>
    </row>
    <row r="1769" spans="1:2">
      <c r="A1769" s="1">
        <v>42676</v>
      </c>
      <c r="B1769">
        <v>0</v>
      </c>
    </row>
    <row r="1770" spans="1:2">
      <c r="A1770" s="1">
        <v>42677</v>
      </c>
      <c r="B1770">
        <v>0</v>
      </c>
    </row>
    <row r="1771" spans="1:2">
      <c r="A1771" s="1">
        <v>42678</v>
      </c>
      <c r="B1771">
        <v>0</v>
      </c>
    </row>
    <row r="1772" spans="1:2">
      <c r="A1772" s="1">
        <v>42679</v>
      </c>
      <c r="B1772">
        <v>0</v>
      </c>
    </row>
    <row r="1773" spans="1:2">
      <c r="A1773" s="1">
        <v>42680</v>
      </c>
      <c r="B1773">
        <v>0</v>
      </c>
    </row>
    <row r="1774" spans="1:2">
      <c r="A1774" s="1">
        <v>42681</v>
      </c>
      <c r="B1774">
        <v>0</v>
      </c>
    </row>
    <row r="1775" spans="1:2">
      <c r="A1775" s="1">
        <v>42682</v>
      </c>
      <c r="B1775">
        <v>0</v>
      </c>
    </row>
    <row r="1776" spans="1:2">
      <c r="A1776" s="1">
        <v>42683</v>
      </c>
      <c r="B1776">
        <v>0</v>
      </c>
    </row>
    <row r="1777" spans="1:2">
      <c r="A1777" s="1">
        <v>42684</v>
      </c>
      <c r="B1777">
        <v>0</v>
      </c>
    </row>
    <row r="1778" spans="1:2">
      <c r="A1778" s="1">
        <v>42685</v>
      </c>
      <c r="B1778">
        <v>0</v>
      </c>
    </row>
    <row r="1779" spans="1:2">
      <c r="A1779" s="1">
        <v>42686</v>
      </c>
      <c r="B1779">
        <v>0</v>
      </c>
    </row>
    <row r="1780" spans="1:2">
      <c r="A1780" s="1">
        <v>42687</v>
      </c>
      <c r="B1780">
        <v>0</v>
      </c>
    </row>
    <row r="1781" spans="1:2">
      <c r="A1781" s="1">
        <v>42688</v>
      </c>
      <c r="B1781">
        <v>0</v>
      </c>
    </row>
    <row r="1782" spans="1:2">
      <c r="A1782" s="1">
        <v>42689</v>
      </c>
      <c r="B1782">
        <v>0</v>
      </c>
    </row>
    <row r="1783" spans="1:2">
      <c r="A1783" s="1">
        <v>42690</v>
      </c>
      <c r="B1783">
        <v>0</v>
      </c>
    </row>
    <row r="1784" spans="1:2">
      <c r="A1784" s="1">
        <v>42691</v>
      </c>
      <c r="B1784">
        <v>0</v>
      </c>
    </row>
    <row r="1785" spans="1:2">
      <c r="A1785" s="1">
        <v>42692</v>
      </c>
      <c r="B1785">
        <v>0</v>
      </c>
    </row>
    <row r="1786" spans="1:2">
      <c r="A1786" s="1">
        <v>42693</v>
      </c>
      <c r="B1786">
        <v>0</v>
      </c>
    </row>
    <row r="1787" spans="1:2">
      <c r="A1787" s="1">
        <v>42694</v>
      </c>
      <c r="B1787">
        <v>0</v>
      </c>
    </row>
    <row r="1788" spans="1:2">
      <c r="A1788" s="1">
        <v>42695</v>
      </c>
      <c r="B1788">
        <v>0</v>
      </c>
    </row>
    <row r="1789" spans="1:2">
      <c r="A1789" s="1">
        <v>42696</v>
      </c>
      <c r="B1789">
        <v>0</v>
      </c>
    </row>
    <row r="1790" spans="1:2">
      <c r="A1790" s="1">
        <v>42697</v>
      </c>
      <c r="B1790">
        <v>0</v>
      </c>
    </row>
    <row r="1791" spans="1:2">
      <c r="A1791" s="1">
        <v>42698</v>
      </c>
      <c r="B1791">
        <v>0</v>
      </c>
    </row>
    <row r="1792" spans="1:2">
      <c r="A1792" s="1">
        <v>42699</v>
      </c>
      <c r="B1792">
        <v>0</v>
      </c>
    </row>
    <row r="1793" spans="1:2">
      <c r="A1793" s="1">
        <v>42700</v>
      </c>
      <c r="B1793">
        <v>0.06</v>
      </c>
    </row>
    <row r="1794" spans="1:2">
      <c r="A1794" s="1">
        <v>42701</v>
      </c>
      <c r="B1794">
        <v>0</v>
      </c>
    </row>
    <row r="1795" spans="1:2">
      <c r="A1795" s="1">
        <v>42702</v>
      </c>
      <c r="B1795">
        <v>0</v>
      </c>
    </row>
    <row r="1796" spans="1:2">
      <c r="A1796" s="1">
        <v>42703</v>
      </c>
      <c r="B1796">
        <v>0</v>
      </c>
    </row>
    <row r="1797" spans="1:2">
      <c r="A1797" s="1">
        <v>42704</v>
      </c>
      <c r="B1797">
        <v>0.14000000000000001</v>
      </c>
    </row>
    <row r="1798" spans="1:2">
      <c r="A1798" s="1">
        <v>42705</v>
      </c>
      <c r="B1798">
        <v>0.12</v>
      </c>
    </row>
    <row r="1799" spans="1:2">
      <c r="A1799" s="1">
        <v>42706</v>
      </c>
      <c r="B1799">
        <v>0</v>
      </c>
    </row>
    <row r="1800" spans="1:2">
      <c r="A1800" s="1">
        <v>42707</v>
      </c>
      <c r="B1800">
        <v>0</v>
      </c>
    </row>
    <row r="1801" spans="1:2">
      <c r="A1801" s="1">
        <v>42708</v>
      </c>
      <c r="B1801">
        <v>0</v>
      </c>
    </row>
    <row r="1802" spans="1:2">
      <c r="A1802" s="1">
        <v>42709</v>
      </c>
      <c r="B1802">
        <v>1.36</v>
      </c>
    </row>
    <row r="1803" spans="1:2">
      <c r="A1803" s="1">
        <v>42710</v>
      </c>
      <c r="B1803">
        <v>1.98</v>
      </c>
    </row>
    <row r="1804" spans="1:2">
      <c r="A1804" s="1">
        <v>42711</v>
      </c>
      <c r="B1804">
        <v>0</v>
      </c>
    </row>
    <row r="1805" spans="1:2">
      <c r="A1805" s="1">
        <v>42712</v>
      </c>
      <c r="B1805">
        <v>0</v>
      </c>
    </row>
    <row r="1806" spans="1:2">
      <c r="A1806" s="1">
        <v>42713</v>
      </c>
      <c r="B1806">
        <v>0</v>
      </c>
    </row>
    <row r="1807" spans="1:2">
      <c r="A1807" s="1">
        <v>42714</v>
      </c>
      <c r="B1807">
        <v>0</v>
      </c>
    </row>
    <row r="1808" spans="1:2">
      <c r="A1808" s="1">
        <v>42715</v>
      </c>
      <c r="B1808">
        <v>0</v>
      </c>
    </row>
    <row r="1809" spans="1:2">
      <c r="A1809" s="1">
        <v>42716</v>
      </c>
      <c r="B1809">
        <v>0.04</v>
      </c>
    </row>
    <row r="1810" spans="1:2">
      <c r="A1810" s="1">
        <v>42717</v>
      </c>
      <c r="B1810">
        <v>0.2</v>
      </c>
    </row>
    <row r="1811" spans="1:2">
      <c r="A1811" s="1">
        <v>42718</v>
      </c>
      <c r="B1811">
        <v>0.25</v>
      </c>
    </row>
    <row r="1812" spans="1:2">
      <c r="A1812" s="1">
        <v>42719</v>
      </c>
      <c r="B1812">
        <v>0</v>
      </c>
    </row>
    <row r="1813" spans="1:2">
      <c r="A1813" s="1">
        <v>42720</v>
      </c>
      <c r="B1813">
        <v>0</v>
      </c>
    </row>
    <row r="1814" spans="1:2">
      <c r="A1814" s="1">
        <v>42721</v>
      </c>
      <c r="B1814">
        <v>0</v>
      </c>
    </row>
    <row r="1815" spans="1:2">
      <c r="A1815" s="1">
        <v>42722</v>
      </c>
      <c r="B1815">
        <v>0</v>
      </c>
    </row>
    <row r="1816" spans="1:2">
      <c r="A1816" s="1">
        <v>42723</v>
      </c>
      <c r="B1816">
        <v>0.19</v>
      </c>
    </row>
    <row r="1817" spans="1:2">
      <c r="A1817" s="1">
        <v>42724</v>
      </c>
      <c r="B1817">
        <v>0</v>
      </c>
    </row>
    <row r="1818" spans="1:2">
      <c r="A1818" s="1">
        <v>42725</v>
      </c>
      <c r="B1818">
        <v>0</v>
      </c>
    </row>
    <row r="1819" spans="1:2">
      <c r="A1819" s="1">
        <v>42726</v>
      </c>
      <c r="B1819">
        <v>0</v>
      </c>
    </row>
    <row r="1820" spans="1:2">
      <c r="A1820" s="1">
        <v>42727</v>
      </c>
      <c r="B1820">
        <v>0</v>
      </c>
    </row>
    <row r="1821" spans="1:2">
      <c r="A1821" s="1">
        <v>42728</v>
      </c>
      <c r="B1821">
        <v>0</v>
      </c>
    </row>
    <row r="1822" spans="1:2">
      <c r="A1822" s="1">
        <v>42729</v>
      </c>
      <c r="B1822">
        <v>0</v>
      </c>
    </row>
    <row r="1823" spans="1:2">
      <c r="A1823" s="1">
        <v>42730</v>
      </c>
      <c r="B1823">
        <v>0</v>
      </c>
    </row>
    <row r="1824" spans="1:2">
      <c r="A1824" s="1">
        <v>42731</v>
      </c>
      <c r="B1824">
        <v>0</v>
      </c>
    </row>
    <row r="1825" spans="1:2">
      <c r="A1825" s="1">
        <v>42732</v>
      </c>
      <c r="B1825">
        <v>0</v>
      </c>
    </row>
    <row r="1826" spans="1:2">
      <c r="A1826" s="1">
        <v>42733</v>
      </c>
      <c r="B1826">
        <v>0.15</v>
      </c>
    </row>
    <row r="1827" spans="1:2">
      <c r="A1827" s="1">
        <v>42734</v>
      </c>
      <c r="B1827">
        <v>0</v>
      </c>
    </row>
    <row r="1828" spans="1:2">
      <c r="A1828" s="1">
        <v>42735</v>
      </c>
      <c r="B1828">
        <v>0</v>
      </c>
    </row>
    <row r="1829" spans="1:2">
      <c r="A1829" s="1">
        <v>42736</v>
      </c>
      <c r="B1829">
        <v>0.03</v>
      </c>
    </row>
    <row r="1830" spans="1:2">
      <c r="A1830" s="1">
        <v>42737</v>
      </c>
      <c r="B1830">
        <v>0</v>
      </c>
    </row>
    <row r="1831" spans="1:2">
      <c r="A1831" s="1">
        <v>42738</v>
      </c>
      <c r="B1831">
        <v>0.45</v>
      </c>
    </row>
    <row r="1832" spans="1:2">
      <c r="A1832" s="1">
        <v>42739</v>
      </c>
      <c r="B1832">
        <v>0</v>
      </c>
    </row>
    <row r="1833" spans="1:2">
      <c r="A1833" s="1">
        <v>42740</v>
      </c>
      <c r="B1833">
        <v>0</v>
      </c>
    </row>
    <row r="1834" spans="1:2">
      <c r="A1834" s="1">
        <v>42741</v>
      </c>
      <c r="B1834">
        <v>0.01</v>
      </c>
    </row>
    <row r="1835" spans="1:2">
      <c r="A1835" s="1">
        <v>42742</v>
      </c>
      <c r="B1835">
        <v>1.1299999999999999</v>
      </c>
    </row>
    <row r="1836" spans="1:2">
      <c r="A1836" s="1">
        <v>42743</v>
      </c>
      <c r="B1836">
        <v>0</v>
      </c>
    </row>
    <row r="1837" spans="1:2">
      <c r="A1837" s="1">
        <v>42744</v>
      </c>
      <c r="B1837">
        <v>0</v>
      </c>
    </row>
    <row r="1838" spans="1:2">
      <c r="A1838" s="1">
        <v>42745</v>
      </c>
      <c r="B1838">
        <v>0</v>
      </c>
    </row>
    <row r="1839" spans="1:2">
      <c r="A1839" s="1">
        <v>42746</v>
      </c>
      <c r="B1839">
        <v>0</v>
      </c>
    </row>
    <row r="1840" spans="1:2">
      <c r="A1840" s="1">
        <v>42747</v>
      </c>
      <c r="B1840">
        <v>0</v>
      </c>
    </row>
    <row r="1841" spans="1:2">
      <c r="A1841" s="1">
        <v>42748</v>
      </c>
      <c r="B1841">
        <v>0</v>
      </c>
    </row>
    <row r="1842" spans="1:2">
      <c r="A1842" s="1">
        <v>42749</v>
      </c>
      <c r="B1842">
        <v>0</v>
      </c>
    </row>
    <row r="1843" spans="1:2">
      <c r="A1843" s="1">
        <v>42750</v>
      </c>
      <c r="B1843">
        <v>0</v>
      </c>
    </row>
    <row r="1844" spans="1:2">
      <c r="A1844" s="1">
        <v>42751</v>
      </c>
      <c r="B1844">
        <v>0</v>
      </c>
    </row>
    <row r="1845" spans="1:2">
      <c r="A1845" s="1">
        <v>42752</v>
      </c>
      <c r="B1845">
        <v>0</v>
      </c>
    </row>
    <row r="1846" spans="1:2">
      <c r="A1846" s="1">
        <v>42753</v>
      </c>
      <c r="B1846">
        <v>0</v>
      </c>
    </row>
    <row r="1847" spans="1:2">
      <c r="A1847" s="1">
        <v>42754</v>
      </c>
      <c r="B1847">
        <v>0</v>
      </c>
    </row>
    <row r="1848" spans="1:2">
      <c r="A1848" s="1">
        <v>42755</v>
      </c>
      <c r="B1848">
        <v>0</v>
      </c>
    </row>
    <row r="1849" spans="1:2">
      <c r="A1849" s="1">
        <v>42756</v>
      </c>
      <c r="B1849">
        <v>0.73</v>
      </c>
    </row>
    <row r="1850" spans="1:2">
      <c r="A1850" s="1">
        <v>42757</v>
      </c>
      <c r="B1850">
        <v>4.1900000000000004</v>
      </c>
    </row>
    <row r="1851" spans="1:2">
      <c r="A1851" s="1">
        <v>42758</v>
      </c>
      <c r="B1851">
        <v>0.06</v>
      </c>
    </row>
    <row r="1852" spans="1:2">
      <c r="A1852" s="1">
        <v>42759</v>
      </c>
      <c r="B1852">
        <v>0</v>
      </c>
    </row>
    <row r="1853" spans="1:2">
      <c r="A1853" s="1">
        <v>42760</v>
      </c>
      <c r="B1853">
        <v>0</v>
      </c>
    </row>
    <row r="1854" spans="1:2">
      <c r="A1854" s="1">
        <v>42761</v>
      </c>
      <c r="B1854">
        <v>0.01</v>
      </c>
    </row>
    <row r="1855" spans="1:2">
      <c r="A1855" s="1">
        <v>42762</v>
      </c>
      <c r="B1855">
        <v>0</v>
      </c>
    </row>
    <row r="1856" spans="1:2">
      <c r="A1856" s="1">
        <v>42763</v>
      </c>
      <c r="B1856">
        <v>0</v>
      </c>
    </row>
    <row r="1857" spans="1:2">
      <c r="A1857" s="1">
        <v>42764</v>
      </c>
      <c r="B1857">
        <v>0</v>
      </c>
    </row>
    <row r="1858" spans="1:2">
      <c r="A1858" s="1">
        <v>42765</v>
      </c>
      <c r="B1858">
        <v>0</v>
      </c>
    </row>
    <row r="1859" spans="1:2">
      <c r="A1859" s="1">
        <v>42766</v>
      </c>
      <c r="B1859">
        <v>0</v>
      </c>
    </row>
    <row r="1860" spans="1:2">
      <c r="A1860" s="1">
        <v>42767</v>
      </c>
      <c r="B1860">
        <v>0</v>
      </c>
    </row>
    <row r="1861" spans="1:2">
      <c r="A1861" s="1">
        <v>42768</v>
      </c>
      <c r="B1861">
        <v>0</v>
      </c>
    </row>
    <row r="1862" spans="1:2">
      <c r="A1862" s="1">
        <v>42769</v>
      </c>
      <c r="B1862">
        <v>0</v>
      </c>
    </row>
    <row r="1863" spans="1:2">
      <c r="A1863" s="1">
        <v>42770</v>
      </c>
      <c r="B1863">
        <v>0</v>
      </c>
    </row>
    <row r="1864" spans="1:2">
      <c r="A1864" s="1">
        <v>42771</v>
      </c>
      <c r="B1864">
        <v>0</v>
      </c>
    </row>
    <row r="1865" spans="1:2">
      <c r="A1865" s="1">
        <v>42772</v>
      </c>
      <c r="B1865">
        <v>0</v>
      </c>
    </row>
    <row r="1866" spans="1:2">
      <c r="A1866" s="1">
        <v>42773</v>
      </c>
      <c r="B1866">
        <v>0.03</v>
      </c>
    </row>
    <row r="1867" spans="1:2">
      <c r="A1867" s="1">
        <v>42774</v>
      </c>
      <c r="B1867">
        <v>0.09</v>
      </c>
    </row>
    <row r="1868" spans="1:2">
      <c r="A1868" s="1">
        <v>42775</v>
      </c>
      <c r="B1868">
        <v>0</v>
      </c>
    </row>
    <row r="1869" spans="1:2">
      <c r="A1869" s="1">
        <v>42776</v>
      </c>
      <c r="B1869">
        <v>0</v>
      </c>
    </row>
    <row r="1870" spans="1:2">
      <c r="A1870" s="1">
        <v>42777</v>
      </c>
      <c r="B1870">
        <v>0</v>
      </c>
    </row>
    <row r="1871" spans="1:2">
      <c r="A1871" s="1">
        <v>42778</v>
      </c>
      <c r="B1871">
        <v>0</v>
      </c>
    </row>
    <row r="1872" spans="1:2">
      <c r="A1872" s="1">
        <v>42779</v>
      </c>
      <c r="B1872">
        <v>0</v>
      </c>
    </row>
    <row r="1873" spans="1:2">
      <c r="A1873" s="1">
        <v>42780</v>
      </c>
      <c r="B1873">
        <v>0</v>
      </c>
    </row>
    <row r="1874" spans="1:2">
      <c r="A1874" s="1">
        <v>42781</v>
      </c>
      <c r="B1874">
        <v>0.02</v>
      </c>
    </row>
    <row r="1875" spans="1:2">
      <c r="A1875" s="1">
        <v>42782</v>
      </c>
      <c r="B1875">
        <v>0</v>
      </c>
    </row>
    <row r="1876" spans="1:2">
      <c r="A1876" s="1">
        <v>42783</v>
      </c>
      <c r="B1876">
        <v>0</v>
      </c>
    </row>
    <row r="1877" spans="1:2">
      <c r="A1877" s="1">
        <v>42784</v>
      </c>
      <c r="B1877">
        <v>0</v>
      </c>
    </row>
    <row r="1878" spans="1:2">
      <c r="A1878" s="1">
        <v>42785</v>
      </c>
      <c r="B1878">
        <v>0</v>
      </c>
    </row>
    <row r="1879" spans="1:2">
      <c r="A1879" s="1">
        <v>42786</v>
      </c>
      <c r="B1879">
        <v>0</v>
      </c>
    </row>
    <row r="1880" spans="1:2">
      <c r="A1880" s="1">
        <v>42787</v>
      </c>
      <c r="B1880">
        <v>0</v>
      </c>
    </row>
    <row r="1881" spans="1:2">
      <c r="A1881" s="1">
        <v>42788</v>
      </c>
      <c r="B1881">
        <v>2.08</v>
      </c>
    </row>
    <row r="1882" spans="1:2">
      <c r="A1882" s="1">
        <v>42789</v>
      </c>
      <c r="B1882">
        <v>0</v>
      </c>
    </row>
    <row r="1883" spans="1:2">
      <c r="A1883" s="1">
        <v>42790</v>
      </c>
      <c r="B1883">
        <v>0</v>
      </c>
    </row>
    <row r="1884" spans="1:2">
      <c r="A1884" s="1">
        <v>42791</v>
      </c>
      <c r="B1884">
        <v>0</v>
      </c>
    </row>
    <row r="1885" spans="1:2">
      <c r="A1885" s="1">
        <v>42792</v>
      </c>
      <c r="B1885">
        <v>0</v>
      </c>
    </row>
    <row r="1886" spans="1:2">
      <c r="A1886" s="1">
        <v>42793</v>
      </c>
      <c r="B1886">
        <v>0</v>
      </c>
    </row>
    <row r="1887" spans="1:2">
      <c r="A1887" s="1">
        <v>42794</v>
      </c>
      <c r="B1887">
        <v>0</v>
      </c>
    </row>
    <row r="1888" spans="1:2">
      <c r="A1888" s="1">
        <v>42795</v>
      </c>
      <c r="B1888">
        <v>0</v>
      </c>
    </row>
    <row r="1889" spans="1:2">
      <c r="A1889" s="1">
        <v>42796</v>
      </c>
      <c r="B1889">
        <v>0.1</v>
      </c>
    </row>
    <row r="1890" spans="1:2">
      <c r="A1890" s="1">
        <v>42797</v>
      </c>
      <c r="B1890">
        <v>0</v>
      </c>
    </row>
    <row r="1891" spans="1:2">
      <c r="A1891" s="1">
        <v>42798</v>
      </c>
      <c r="B1891">
        <v>0</v>
      </c>
    </row>
    <row r="1892" spans="1:2">
      <c r="A1892" s="1">
        <v>42799</v>
      </c>
      <c r="B1892">
        <v>0</v>
      </c>
    </row>
    <row r="1893" spans="1:2">
      <c r="A1893" s="1">
        <v>42800</v>
      </c>
      <c r="B1893">
        <v>0</v>
      </c>
    </row>
    <row r="1894" spans="1:2">
      <c r="A1894" s="1">
        <v>42801</v>
      </c>
      <c r="B1894">
        <v>0</v>
      </c>
    </row>
    <row r="1895" spans="1:2">
      <c r="A1895" s="1">
        <v>42802</v>
      </c>
      <c r="B1895">
        <v>0.01</v>
      </c>
    </row>
    <row r="1896" spans="1:2">
      <c r="A1896" s="1">
        <v>42803</v>
      </c>
      <c r="B1896">
        <v>0</v>
      </c>
    </row>
    <row r="1897" spans="1:2">
      <c r="A1897" s="1">
        <v>42804</v>
      </c>
      <c r="B1897">
        <v>0</v>
      </c>
    </row>
    <row r="1898" spans="1:2">
      <c r="A1898" s="1">
        <v>42805</v>
      </c>
      <c r="B1898">
        <v>0</v>
      </c>
    </row>
    <row r="1899" spans="1:2">
      <c r="A1899" s="1">
        <v>42806</v>
      </c>
      <c r="B1899">
        <v>0</v>
      </c>
    </row>
    <row r="1900" spans="1:2">
      <c r="A1900" s="1">
        <v>42807</v>
      </c>
      <c r="B1900">
        <v>0.23</v>
      </c>
    </row>
    <row r="1901" spans="1:2">
      <c r="A1901" s="1">
        <v>42808</v>
      </c>
      <c r="B1901">
        <v>0.1</v>
      </c>
    </row>
    <row r="1902" spans="1:2">
      <c r="A1902" s="1">
        <v>42809</v>
      </c>
      <c r="B1902">
        <v>0</v>
      </c>
    </row>
    <row r="1903" spans="1:2">
      <c r="A1903" s="1">
        <v>42810</v>
      </c>
      <c r="B1903">
        <v>0</v>
      </c>
    </row>
    <row r="1904" spans="1:2">
      <c r="A1904" s="1">
        <v>42811</v>
      </c>
      <c r="B1904">
        <v>0</v>
      </c>
    </row>
    <row r="1905" spans="1:2">
      <c r="A1905" s="1">
        <v>42812</v>
      </c>
      <c r="B1905">
        <v>0</v>
      </c>
    </row>
    <row r="1906" spans="1:2">
      <c r="A1906" s="1">
        <v>42813</v>
      </c>
      <c r="B1906">
        <v>0</v>
      </c>
    </row>
    <row r="1907" spans="1:2">
      <c r="A1907" s="1">
        <v>42814</v>
      </c>
      <c r="B1907">
        <v>0</v>
      </c>
    </row>
    <row r="1908" spans="1:2">
      <c r="A1908" s="1">
        <v>42815</v>
      </c>
      <c r="B1908">
        <v>0</v>
      </c>
    </row>
    <row r="1909" spans="1:2">
      <c r="A1909" s="1">
        <v>42816</v>
      </c>
      <c r="B1909">
        <v>0</v>
      </c>
    </row>
    <row r="1910" spans="1:2">
      <c r="A1910" s="1">
        <v>42817</v>
      </c>
      <c r="B1910">
        <v>0</v>
      </c>
    </row>
    <row r="1911" spans="1:2">
      <c r="A1911" s="1">
        <v>42818</v>
      </c>
      <c r="B1911">
        <v>0</v>
      </c>
    </row>
    <row r="1912" spans="1:2">
      <c r="A1912" s="1">
        <v>42819</v>
      </c>
      <c r="B1912">
        <v>0</v>
      </c>
    </row>
    <row r="1913" spans="1:2">
      <c r="A1913" s="1">
        <v>42820</v>
      </c>
      <c r="B1913">
        <v>0</v>
      </c>
    </row>
    <row r="1914" spans="1:2">
      <c r="A1914" s="1">
        <v>42821</v>
      </c>
      <c r="B1914">
        <v>0</v>
      </c>
    </row>
    <row r="1915" spans="1:2">
      <c r="A1915" s="1">
        <v>42822</v>
      </c>
      <c r="B1915">
        <v>0</v>
      </c>
    </row>
    <row r="1916" spans="1:2">
      <c r="A1916" s="1">
        <v>42823</v>
      </c>
      <c r="B1916">
        <v>0</v>
      </c>
    </row>
    <row r="1917" spans="1:2">
      <c r="A1917" s="1">
        <v>42824</v>
      </c>
      <c r="B1917">
        <v>0.06</v>
      </c>
    </row>
    <row r="1918" spans="1:2">
      <c r="A1918" s="1">
        <v>42825</v>
      </c>
      <c r="B1918">
        <v>0</v>
      </c>
    </row>
    <row r="1919" spans="1:2">
      <c r="A1919" s="1">
        <v>42826</v>
      </c>
      <c r="B1919">
        <v>0</v>
      </c>
    </row>
    <row r="1920" spans="1:2">
      <c r="A1920" s="1">
        <v>42827</v>
      </c>
      <c r="B1920">
        <v>0</v>
      </c>
    </row>
    <row r="1921" spans="1:2">
      <c r="A1921" s="1">
        <v>42828</v>
      </c>
      <c r="B1921">
        <v>0.49</v>
      </c>
    </row>
    <row r="1922" spans="1:2">
      <c r="A1922" s="1">
        <v>42829</v>
      </c>
      <c r="B1922">
        <v>0</v>
      </c>
    </row>
    <row r="1923" spans="1:2">
      <c r="A1923" s="1">
        <v>42830</v>
      </c>
      <c r="B1923">
        <v>1.1499999999999999</v>
      </c>
    </row>
    <row r="1924" spans="1:2">
      <c r="A1924" s="1">
        <v>42831</v>
      </c>
      <c r="B1924">
        <v>1.2</v>
      </c>
    </row>
    <row r="1925" spans="1:2">
      <c r="A1925" s="1">
        <v>42832</v>
      </c>
      <c r="B1925">
        <v>0</v>
      </c>
    </row>
    <row r="1926" spans="1:2">
      <c r="A1926" s="1">
        <v>42833</v>
      </c>
      <c r="B1926">
        <v>0</v>
      </c>
    </row>
    <row r="1927" spans="1:2">
      <c r="A1927" s="1">
        <v>42834</v>
      </c>
      <c r="B1927">
        <v>0</v>
      </c>
    </row>
    <row r="1928" spans="1:2">
      <c r="A1928" s="1">
        <v>42835</v>
      </c>
      <c r="B1928">
        <v>0</v>
      </c>
    </row>
    <row r="1929" spans="1:2">
      <c r="A1929" s="1">
        <v>42836</v>
      </c>
      <c r="B1929">
        <v>0</v>
      </c>
    </row>
    <row r="1930" spans="1:2">
      <c r="A1930" s="1">
        <v>42837</v>
      </c>
      <c r="B1930">
        <v>0</v>
      </c>
    </row>
    <row r="1931" spans="1:2">
      <c r="A1931" s="1">
        <v>42838</v>
      </c>
      <c r="B1931">
        <v>0</v>
      </c>
    </row>
    <row r="1932" spans="1:2">
      <c r="A1932" s="1">
        <v>42839</v>
      </c>
      <c r="B1932">
        <v>0</v>
      </c>
    </row>
    <row r="1933" spans="1:2">
      <c r="A1933" s="1">
        <v>42840</v>
      </c>
      <c r="B1933">
        <v>0</v>
      </c>
    </row>
    <row r="1934" spans="1:2">
      <c r="A1934" s="1">
        <v>42841</v>
      </c>
      <c r="B1934">
        <v>0</v>
      </c>
    </row>
    <row r="1935" spans="1:2">
      <c r="A1935" s="1">
        <v>42842</v>
      </c>
      <c r="B1935">
        <v>0</v>
      </c>
    </row>
    <row r="1936" spans="1:2">
      <c r="A1936" s="1">
        <v>42843</v>
      </c>
      <c r="B1936">
        <v>0</v>
      </c>
    </row>
    <row r="1937" spans="1:2">
      <c r="A1937" s="1">
        <v>42844</v>
      </c>
      <c r="B1937">
        <v>0</v>
      </c>
    </row>
    <row r="1938" spans="1:2">
      <c r="A1938" s="1">
        <v>42845</v>
      </c>
      <c r="B1938">
        <v>0</v>
      </c>
    </row>
    <row r="1939" spans="1:2">
      <c r="A1939" s="1">
        <v>42846</v>
      </c>
      <c r="B1939">
        <v>0</v>
      </c>
    </row>
    <row r="1940" spans="1:2">
      <c r="A1940" s="1">
        <v>42847</v>
      </c>
      <c r="B1940">
        <v>0</v>
      </c>
    </row>
    <row r="1941" spans="1:2">
      <c r="A1941" s="1">
        <v>42848</v>
      </c>
      <c r="B1941">
        <v>0.04</v>
      </c>
    </row>
    <row r="1942" spans="1:2">
      <c r="A1942" s="1">
        <v>42849</v>
      </c>
      <c r="B1942">
        <v>0</v>
      </c>
    </row>
    <row r="1943" spans="1:2">
      <c r="A1943" s="1">
        <v>42850</v>
      </c>
      <c r="B1943">
        <v>0</v>
      </c>
    </row>
    <row r="1944" spans="1:2">
      <c r="A1944" s="1">
        <v>42851</v>
      </c>
      <c r="B1944">
        <v>0</v>
      </c>
    </row>
    <row r="1945" spans="1:2">
      <c r="A1945" s="1">
        <v>42852</v>
      </c>
      <c r="B1945">
        <v>0</v>
      </c>
    </row>
    <row r="1946" spans="1:2">
      <c r="A1946" s="1">
        <v>42853</v>
      </c>
      <c r="B1946">
        <v>0</v>
      </c>
    </row>
    <row r="1947" spans="1:2">
      <c r="A1947" s="1">
        <v>42854</v>
      </c>
      <c r="B1947">
        <v>0</v>
      </c>
    </row>
    <row r="1948" spans="1:2">
      <c r="A1948" s="1">
        <v>42855</v>
      </c>
      <c r="B1948">
        <v>0</v>
      </c>
    </row>
    <row r="1949" spans="1:2">
      <c r="A1949" s="1">
        <v>42856</v>
      </c>
      <c r="B1949">
        <v>0.38</v>
      </c>
    </row>
    <row r="1950" spans="1:2">
      <c r="A1950" s="1">
        <v>42857</v>
      </c>
      <c r="B1950">
        <v>0</v>
      </c>
    </row>
    <row r="1951" spans="1:2">
      <c r="A1951" s="1">
        <v>42858</v>
      </c>
      <c r="B1951">
        <v>0</v>
      </c>
    </row>
    <row r="1952" spans="1:2">
      <c r="A1952" s="1">
        <v>42859</v>
      </c>
      <c r="B1952">
        <v>0.86</v>
      </c>
    </row>
    <row r="1953" spans="1:2">
      <c r="A1953" s="1">
        <v>42860</v>
      </c>
      <c r="B1953">
        <v>0</v>
      </c>
    </row>
    <row r="1954" spans="1:2">
      <c r="A1954" s="1">
        <v>42861</v>
      </c>
      <c r="B1954">
        <v>0</v>
      </c>
    </row>
    <row r="1955" spans="1:2">
      <c r="A1955" s="1">
        <v>42862</v>
      </c>
      <c r="B1955">
        <v>0</v>
      </c>
    </row>
    <row r="1956" spans="1:2">
      <c r="A1956" s="1">
        <v>42863</v>
      </c>
      <c r="B1956">
        <v>0</v>
      </c>
    </row>
    <row r="1957" spans="1:2">
      <c r="A1957" s="1">
        <v>42864</v>
      </c>
      <c r="B1957">
        <v>0</v>
      </c>
    </row>
    <row r="1958" spans="1:2">
      <c r="A1958" s="1">
        <v>42865</v>
      </c>
      <c r="B1958">
        <v>0</v>
      </c>
    </row>
    <row r="1959" spans="1:2">
      <c r="A1959" s="1">
        <v>42866</v>
      </c>
      <c r="B1959">
        <v>0</v>
      </c>
    </row>
    <row r="1960" spans="1:2">
      <c r="A1960" s="1">
        <v>42867</v>
      </c>
      <c r="B1960">
        <v>0</v>
      </c>
    </row>
    <row r="1961" spans="1:2">
      <c r="A1961" s="1">
        <v>42868</v>
      </c>
      <c r="B1961">
        <v>1.44</v>
      </c>
    </row>
    <row r="1962" spans="1:2">
      <c r="A1962" s="1">
        <v>42869</v>
      </c>
      <c r="B1962">
        <v>0</v>
      </c>
    </row>
    <row r="1963" spans="1:2">
      <c r="A1963" s="1">
        <v>42870</v>
      </c>
      <c r="B1963">
        <v>0</v>
      </c>
    </row>
    <row r="1964" spans="1:2">
      <c r="A1964" s="1">
        <v>42871</v>
      </c>
      <c r="B1964">
        <v>0</v>
      </c>
    </row>
    <row r="1965" spans="1:2">
      <c r="A1965" s="1">
        <v>42872</v>
      </c>
      <c r="B1965">
        <v>0</v>
      </c>
    </row>
    <row r="1966" spans="1:2">
      <c r="A1966" s="1">
        <v>42873</v>
      </c>
      <c r="B1966">
        <v>0</v>
      </c>
    </row>
    <row r="1967" spans="1:2">
      <c r="A1967" s="1">
        <v>42874</v>
      </c>
      <c r="B1967">
        <v>0</v>
      </c>
    </row>
    <row r="1968" spans="1:2">
      <c r="A1968" s="1">
        <v>42875</v>
      </c>
      <c r="B1968">
        <v>0</v>
      </c>
    </row>
    <row r="1969" spans="1:2">
      <c r="A1969" s="1">
        <v>42876</v>
      </c>
      <c r="B1969">
        <v>0.37</v>
      </c>
    </row>
    <row r="1970" spans="1:2">
      <c r="A1970" s="1">
        <v>42877</v>
      </c>
      <c r="B1970">
        <v>6.61</v>
      </c>
    </row>
    <row r="1971" spans="1:2">
      <c r="A1971" s="1">
        <v>42878</v>
      </c>
      <c r="B1971">
        <v>1.31</v>
      </c>
    </row>
    <row r="1972" spans="1:2">
      <c r="A1972" s="1">
        <v>42879</v>
      </c>
      <c r="B1972">
        <v>0.44</v>
      </c>
    </row>
    <row r="1973" spans="1:2">
      <c r="A1973" s="1">
        <v>42880</v>
      </c>
      <c r="B1973">
        <v>0</v>
      </c>
    </row>
    <row r="1974" spans="1:2">
      <c r="A1974" s="1">
        <v>42881</v>
      </c>
      <c r="B1974">
        <v>0</v>
      </c>
    </row>
    <row r="1975" spans="1:2">
      <c r="A1975" s="1">
        <v>42882</v>
      </c>
      <c r="B1975">
        <v>0</v>
      </c>
    </row>
    <row r="1976" spans="1:2">
      <c r="A1976" s="1">
        <v>42883</v>
      </c>
      <c r="B1976">
        <v>0</v>
      </c>
    </row>
    <row r="1977" spans="1:2">
      <c r="A1977" s="1">
        <v>42884</v>
      </c>
      <c r="B1977">
        <v>0</v>
      </c>
    </row>
    <row r="1978" spans="1:2">
      <c r="A1978" s="1">
        <v>42885</v>
      </c>
      <c r="B1978">
        <v>0</v>
      </c>
    </row>
    <row r="1979" spans="1:2">
      <c r="A1979" s="1">
        <v>42886</v>
      </c>
      <c r="B1979">
        <v>0.13</v>
      </c>
    </row>
    <row r="1980" spans="1:2">
      <c r="A1980" s="1">
        <v>42887</v>
      </c>
      <c r="B1980">
        <v>0.23</v>
      </c>
    </row>
    <row r="1981" spans="1:2">
      <c r="A1981" s="1">
        <v>42888</v>
      </c>
      <c r="B1981">
        <v>0.04</v>
      </c>
    </row>
    <row r="1982" spans="1:2">
      <c r="A1982" s="1">
        <v>42889</v>
      </c>
      <c r="B1982">
        <v>0</v>
      </c>
    </row>
    <row r="1983" spans="1:2">
      <c r="A1983" s="1">
        <v>42890</v>
      </c>
      <c r="B1983">
        <v>0</v>
      </c>
    </row>
    <row r="1984" spans="1:2">
      <c r="A1984" s="1">
        <v>42891</v>
      </c>
      <c r="B1984">
        <v>0.45</v>
      </c>
    </row>
    <row r="1985" spans="1:2">
      <c r="A1985" s="1">
        <v>42892</v>
      </c>
      <c r="B1985">
        <v>0.09</v>
      </c>
    </row>
    <row r="1986" spans="1:2">
      <c r="A1986" s="1">
        <v>42893</v>
      </c>
      <c r="B1986">
        <v>0.38</v>
      </c>
    </row>
    <row r="1987" spans="1:2">
      <c r="A1987" s="1">
        <v>42894</v>
      </c>
      <c r="B1987">
        <v>0.03</v>
      </c>
    </row>
    <row r="1988" spans="1:2">
      <c r="A1988" s="1">
        <v>42895</v>
      </c>
      <c r="B1988">
        <v>0</v>
      </c>
    </row>
    <row r="1989" spans="1:2">
      <c r="A1989" s="1">
        <v>42896</v>
      </c>
      <c r="B1989">
        <v>0</v>
      </c>
    </row>
    <row r="1990" spans="1:2">
      <c r="A1990" s="1">
        <v>42897</v>
      </c>
      <c r="B1990">
        <v>0</v>
      </c>
    </row>
    <row r="1991" spans="1:2">
      <c r="A1991" s="1">
        <v>42898</v>
      </c>
      <c r="B1991">
        <v>0</v>
      </c>
    </row>
    <row r="1992" spans="1:2">
      <c r="A1992" s="1">
        <v>42899</v>
      </c>
      <c r="B1992">
        <v>0</v>
      </c>
    </row>
    <row r="1993" spans="1:2">
      <c r="A1993" s="1">
        <v>42900</v>
      </c>
      <c r="B1993">
        <v>0</v>
      </c>
    </row>
    <row r="1994" spans="1:2">
      <c r="A1994" s="1">
        <v>42901</v>
      </c>
      <c r="B1994">
        <v>0</v>
      </c>
    </row>
    <row r="1995" spans="1:2">
      <c r="A1995" s="1">
        <v>42902</v>
      </c>
      <c r="B1995">
        <v>0</v>
      </c>
    </row>
    <row r="1996" spans="1:2">
      <c r="A1996" s="1">
        <v>42903</v>
      </c>
      <c r="B1996">
        <v>0</v>
      </c>
    </row>
    <row r="1997" spans="1:2">
      <c r="A1997" s="1">
        <v>42904</v>
      </c>
      <c r="B1997">
        <v>0</v>
      </c>
    </row>
    <row r="1998" spans="1:2">
      <c r="A1998" s="1">
        <v>42905</v>
      </c>
      <c r="B1998">
        <v>0</v>
      </c>
    </row>
    <row r="1999" spans="1:2">
      <c r="A1999" s="1">
        <v>42906</v>
      </c>
      <c r="B1999">
        <v>0.54</v>
      </c>
    </row>
    <row r="2000" spans="1:2">
      <c r="A2000" s="1">
        <v>42907</v>
      </c>
      <c r="B2000">
        <v>0.54</v>
      </c>
    </row>
    <row r="2001" spans="1:2">
      <c r="A2001" s="1">
        <v>42908</v>
      </c>
      <c r="B2001">
        <v>0</v>
      </c>
    </row>
    <row r="2002" spans="1:2">
      <c r="A2002" s="1">
        <v>42909</v>
      </c>
      <c r="B2002">
        <v>0</v>
      </c>
    </row>
    <row r="2003" spans="1:2">
      <c r="A2003" s="1">
        <v>42910</v>
      </c>
      <c r="B2003">
        <v>0</v>
      </c>
    </row>
    <row r="2004" spans="1:2">
      <c r="A2004" s="1">
        <v>42911</v>
      </c>
      <c r="B2004">
        <v>0.38</v>
      </c>
    </row>
    <row r="2005" spans="1:2">
      <c r="A2005" s="1">
        <v>42912</v>
      </c>
      <c r="B2005">
        <v>0</v>
      </c>
    </row>
    <row r="2006" spans="1:2">
      <c r="A2006" s="1">
        <v>42913</v>
      </c>
      <c r="B2006">
        <v>0.08</v>
      </c>
    </row>
    <row r="2007" spans="1:2">
      <c r="A2007" s="1">
        <v>42914</v>
      </c>
      <c r="B2007">
        <v>0</v>
      </c>
    </row>
    <row r="2008" spans="1:2">
      <c r="A2008" s="1">
        <v>42915</v>
      </c>
      <c r="B2008">
        <v>0.17</v>
      </c>
    </row>
    <row r="2009" spans="1:2">
      <c r="A2009" s="1">
        <v>42916</v>
      </c>
      <c r="B2009">
        <v>3.72</v>
      </c>
    </row>
    <row r="2010" spans="1:2">
      <c r="A2010" s="1">
        <v>42917</v>
      </c>
      <c r="B2010">
        <v>0</v>
      </c>
    </row>
    <row r="2011" spans="1:2">
      <c r="A2011" s="1">
        <v>42918</v>
      </c>
      <c r="B2011">
        <v>0.61</v>
      </c>
    </row>
    <row r="2012" spans="1:2">
      <c r="A2012" s="1">
        <v>42919</v>
      </c>
      <c r="B2012">
        <v>0.12</v>
      </c>
    </row>
    <row r="2013" spans="1:2">
      <c r="A2013" s="1">
        <v>42920</v>
      </c>
      <c r="B2013">
        <v>0</v>
      </c>
    </row>
    <row r="2014" spans="1:2">
      <c r="A2014" s="1">
        <v>42921</v>
      </c>
      <c r="B2014">
        <v>1.37</v>
      </c>
    </row>
    <row r="2015" spans="1:2">
      <c r="A2015" s="1">
        <v>42922</v>
      </c>
      <c r="B2015">
        <v>0.9</v>
      </c>
    </row>
    <row r="2016" spans="1:2">
      <c r="A2016" s="1">
        <v>42923</v>
      </c>
      <c r="B2016">
        <v>0</v>
      </c>
    </row>
    <row r="2017" spans="1:2">
      <c r="A2017" s="1">
        <v>42924</v>
      </c>
      <c r="B2017">
        <v>0</v>
      </c>
    </row>
    <row r="2018" spans="1:2">
      <c r="A2018" s="1">
        <v>42925</v>
      </c>
      <c r="B2018">
        <v>0.26</v>
      </c>
    </row>
    <row r="2019" spans="1:2">
      <c r="A2019" s="1">
        <v>42926</v>
      </c>
      <c r="B2019">
        <v>0.03</v>
      </c>
    </row>
    <row r="2020" spans="1:2">
      <c r="A2020" s="1">
        <v>42927</v>
      </c>
      <c r="B2020">
        <v>0</v>
      </c>
    </row>
    <row r="2021" spans="1:2">
      <c r="A2021" s="1">
        <v>42928</v>
      </c>
      <c r="B2021">
        <v>0</v>
      </c>
    </row>
    <row r="2022" spans="1:2">
      <c r="A2022" s="1">
        <v>42929</v>
      </c>
      <c r="B2022">
        <v>0</v>
      </c>
    </row>
    <row r="2023" spans="1:2">
      <c r="A2023" s="1">
        <v>42930</v>
      </c>
      <c r="B2023">
        <v>0</v>
      </c>
    </row>
    <row r="2024" spans="1:2">
      <c r="A2024" s="1">
        <v>42931</v>
      </c>
      <c r="B2024">
        <v>0</v>
      </c>
    </row>
    <row r="2025" spans="1:2">
      <c r="A2025" s="1">
        <v>42932</v>
      </c>
      <c r="B2025">
        <v>0.1</v>
      </c>
    </row>
    <row r="2026" spans="1:2">
      <c r="A2026" s="1">
        <v>42933</v>
      </c>
      <c r="B2026">
        <v>0.98</v>
      </c>
    </row>
    <row r="2027" spans="1:2">
      <c r="A2027" s="1">
        <v>42934</v>
      </c>
      <c r="B2027">
        <v>0</v>
      </c>
    </row>
    <row r="2028" spans="1:2">
      <c r="A2028" s="1">
        <v>42935</v>
      </c>
      <c r="B2028">
        <v>0.1</v>
      </c>
    </row>
    <row r="2029" spans="1:2">
      <c r="A2029" s="1">
        <v>42936</v>
      </c>
      <c r="B2029">
        <v>0</v>
      </c>
    </row>
    <row r="2030" spans="1:2">
      <c r="A2030" s="1">
        <v>42937</v>
      </c>
      <c r="B2030">
        <v>0</v>
      </c>
    </row>
    <row r="2031" spans="1:2">
      <c r="A2031" s="1">
        <v>42938</v>
      </c>
      <c r="B2031">
        <v>0</v>
      </c>
    </row>
    <row r="2032" spans="1:2">
      <c r="A2032" s="1">
        <v>42939</v>
      </c>
      <c r="B2032">
        <v>0.15</v>
      </c>
    </row>
    <row r="2033" spans="1:2">
      <c r="A2033" s="1">
        <v>42940</v>
      </c>
      <c r="B2033">
        <v>0.35</v>
      </c>
    </row>
    <row r="2034" spans="1:2">
      <c r="A2034" s="1">
        <v>42941</v>
      </c>
      <c r="B2034">
        <v>0.33</v>
      </c>
    </row>
    <row r="2035" spans="1:2">
      <c r="A2035" s="1">
        <v>42942</v>
      </c>
      <c r="B2035">
        <v>0.17</v>
      </c>
    </row>
    <row r="2036" spans="1:2">
      <c r="A2036" s="1">
        <v>42943</v>
      </c>
      <c r="B2036">
        <v>0.67</v>
      </c>
    </row>
    <row r="2037" spans="1:2">
      <c r="A2037" s="1">
        <v>42944</v>
      </c>
      <c r="B2037">
        <v>0</v>
      </c>
    </row>
    <row r="2038" spans="1:2">
      <c r="A2038" s="1">
        <v>42945</v>
      </c>
      <c r="B2038">
        <v>7.0000000000000007E-2</v>
      </c>
    </row>
    <row r="2039" spans="1:2">
      <c r="A2039" s="1">
        <v>42946</v>
      </c>
      <c r="B2039">
        <v>0</v>
      </c>
    </row>
    <row r="2040" spans="1:2">
      <c r="A2040" s="1">
        <v>42947</v>
      </c>
      <c r="B2040">
        <v>0</v>
      </c>
    </row>
    <row r="2041" spans="1:2">
      <c r="A2041" s="1">
        <v>42948</v>
      </c>
      <c r="B2041">
        <v>0</v>
      </c>
    </row>
    <row r="2042" spans="1:2">
      <c r="A2042" s="1">
        <v>42949</v>
      </c>
      <c r="B2042">
        <v>0.19</v>
      </c>
    </row>
    <row r="2043" spans="1:2">
      <c r="A2043" s="1">
        <v>42950</v>
      </c>
      <c r="B2043">
        <v>0.25</v>
      </c>
    </row>
    <row r="2044" spans="1:2">
      <c r="A2044" s="1">
        <v>42951</v>
      </c>
      <c r="B2044">
        <v>0.49</v>
      </c>
    </row>
    <row r="2045" spans="1:2">
      <c r="A2045" s="1">
        <v>42952</v>
      </c>
      <c r="B2045">
        <v>0.03</v>
      </c>
    </row>
    <row r="2046" spans="1:2">
      <c r="A2046" s="1">
        <v>42953</v>
      </c>
      <c r="B2046">
        <v>0</v>
      </c>
    </row>
    <row r="2047" spans="1:2">
      <c r="A2047" s="1">
        <v>42954</v>
      </c>
      <c r="B2047">
        <v>0.08</v>
      </c>
    </row>
    <row r="2048" spans="1:2">
      <c r="A2048" s="1">
        <v>42955</v>
      </c>
      <c r="B2048">
        <v>0</v>
      </c>
    </row>
    <row r="2049" spans="1:2">
      <c r="A2049" s="1">
        <v>42956</v>
      </c>
      <c r="B2049">
        <v>2.0499999999999998</v>
      </c>
    </row>
    <row r="2050" spans="1:2">
      <c r="A2050" s="1">
        <v>42957</v>
      </c>
      <c r="B2050">
        <v>0</v>
      </c>
    </row>
    <row r="2051" spans="1:2">
      <c r="A2051" s="1">
        <v>42958</v>
      </c>
      <c r="B2051">
        <v>0</v>
      </c>
    </row>
    <row r="2052" spans="1:2">
      <c r="A2052" s="1">
        <v>42959</v>
      </c>
      <c r="B2052">
        <v>0.27</v>
      </c>
    </row>
    <row r="2053" spans="1:2">
      <c r="A2053" s="1">
        <v>42960</v>
      </c>
      <c r="B2053">
        <v>0.09</v>
      </c>
    </row>
    <row r="2054" spans="1:2">
      <c r="A2054" s="1">
        <v>42961</v>
      </c>
      <c r="B2054">
        <v>0</v>
      </c>
    </row>
    <row r="2055" spans="1:2">
      <c r="A2055" s="1">
        <v>42962</v>
      </c>
      <c r="B2055">
        <v>0</v>
      </c>
    </row>
    <row r="2056" spans="1:2">
      <c r="A2056" s="1">
        <v>42963</v>
      </c>
      <c r="B2056">
        <v>0</v>
      </c>
    </row>
    <row r="2057" spans="1:2">
      <c r="A2057" s="1">
        <v>42964</v>
      </c>
      <c r="B2057">
        <v>0</v>
      </c>
    </row>
    <row r="2058" spans="1:2">
      <c r="A2058" s="1">
        <v>42965</v>
      </c>
      <c r="B2058">
        <v>0</v>
      </c>
    </row>
    <row r="2059" spans="1:2">
      <c r="A2059" s="1">
        <v>42966</v>
      </c>
      <c r="B2059">
        <v>0</v>
      </c>
    </row>
    <row r="2060" spans="1:2">
      <c r="A2060" s="1">
        <v>42967</v>
      </c>
      <c r="B2060">
        <v>0</v>
      </c>
    </row>
    <row r="2061" spans="1:2">
      <c r="A2061" s="1">
        <v>42968</v>
      </c>
      <c r="B2061">
        <v>0.17</v>
      </c>
    </row>
    <row r="2062" spans="1:2">
      <c r="A2062" s="1">
        <v>42969</v>
      </c>
      <c r="B2062">
        <v>0.04</v>
      </c>
    </row>
    <row r="2063" spans="1:2">
      <c r="A2063" s="1">
        <v>42970</v>
      </c>
      <c r="B2063">
        <v>0.17</v>
      </c>
    </row>
    <row r="2064" spans="1:2">
      <c r="A2064" s="1">
        <v>42971</v>
      </c>
      <c r="B2064">
        <v>0.13</v>
      </c>
    </row>
    <row r="2065" spans="1:2">
      <c r="A2065" s="1">
        <v>42972</v>
      </c>
      <c r="B2065">
        <v>0.28999999999999998</v>
      </c>
    </row>
    <row r="2066" spans="1:2">
      <c r="A2066" s="1">
        <v>42973</v>
      </c>
      <c r="B2066">
        <v>0.59</v>
      </c>
    </row>
    <row r="2067" spans="1:2">
      <c r="A2067" s="1">
        <v>42974</v>
      </c>
      <c r="B2067">
        <v>0.09</v>
      </c>
    </row>
    <row r="2068" spans="1:2">
      <c r="A2068" s="1">
        <v>42975</v>
      </c>
      <c r="B2068">
        <v>0</v>
      </c>
    </row>
    <row r="2069" spans="1:2">
      <c r="A2069" s="1">
        <v>42976</v>
      </c>
      <c r="B2069">
        <v>0.02</v>
      </c>
    </row>
    <row r="2070" spans="1:2">
      <c r="A2070" s="1">
        <v>42977</v>
      </c>
      <c r="B2070">
        <v>0</v>
      </c>
    </row>
    <row r="2071" spans="1:2">
      <c r="A2071" s="1">
        <v>42978</v>
      </c>
      <c r="B2071">
        <v>0.8</v>
      </c>
    </row>
    <row r="2072" spans="1:2">
      <c r="A2072" s="1">
        <v>42979</v>
      </c>
      <c r="B2072">
        <v>0.1</v>
      </c>
    </row>
    <row r="2073" spans="1:2">
      <c r="A2073" s="1">
        <v>42980</v>
      </c>
      <c r="B2073">
        <v>0</v>
      </c>
    </row>
    <row r="2074" spans="1:2">
      <c r="A2074" s="1">
        <v>42981</v>
      </c>
      <c r="B2074">
        <v>0</v>
      </c>
    </row>
    <row r="2075" spans="1:2">
      <c r="A2075" s="1">
        <v>42982</v>
      </c>
      <c r="B2075">
        <v>0</v>
      </c>
    </row>
    <row r="2076" spans="1:2">
      <c r="A2076" s="1">
        <v>42983</v>
      </c>
      <c r="B2076">
        <v>0.03</v>
      </c>
    </row>
    <row r="2077" spans="1:2">
      <c r="A2077" s="1">
        <v>42984</v>
      </c>
      <c r="B2077">
        <v>0.01</v>
      </c>
    </row>
    <row r="2078" spans="1:2">
      <c r="A2078" s="1">
        <v>42985</v>
      </c>
      <c r="B2078">
        <v>0</v>
      </c>
    </row>
    <row r="2079" spans="1:2">
      <c r="A2079" s="1">
        <v>42986</v>
      </c>
      <c r="B2079">
        <v>0</v>
      </c>
    </row>
    <row r="2080" spans="1:2">
      <c r="A2080" s="1">
        <v>42987</v>
      </c>
      <c r="B2080">
        <v>0</v>
      </c>
    </row>
    <row r="2081" spans="1:2">
      <c r="A2081" s="1">
        <v>42988</v>
      </c>
      <c r="B2081">
        <v>0.25</v>
      </c>
    </row>
    <row r="2082" spans="1:2">
      <c r="A2082" s="1">
        <v>42989</v>
      </c>
      <c r="B2082">
        <v>4.74</v>
      </c>
    </row>
    <row r="2083" spans="1:2">
      <c r="A2083" s="1">
        <v>42990</v>
      </c>
      <c r="B2083">
        <v>0</v>
      </c>
    </row>
    <row r="2084" spans="1:2">
      <c r="A2084" s="1">
        <v>42991</v>
      </c>
      <c r="B2084">
        <v>0</v>
      </c>
    </row>
    <row r="2085" spans="1:2">
      <c r="A2085" s="1">
        <v>42992</v>
      </c>
      <c r="B2085">
        <v>0</v>
      </c>
    </row>
    <row r="2086" spans="1:2">
      <c r="A2086" s="1">
        <v>42993</v>
      </c>
      <c r="B2086">
        <v>0</v>
      </c>
    </row>
    <row r="2087" spans="1:2">
      <c r="A2087" s="1">
        <v>42994</v>
      </c>
      <c r="B2087">
        <v>0</v>
      </c>
    </row>
    <row r="2088" spans="1:2">
      <c r="A2088" s="1">
        <v>42995</v>
      </c>
      <c r="B2088">
        <v>0</v>
      </c>
    </row>
    <row r="2089" spans="1:2">
      <c r="A2089" s="1">
        <v>42996</v>
      </c>
      <c r="B2089">
        <v>0</v>
      </c>
    </row>
    <row r="2090" spans="1:2">
      <c r="A2090" s="1">
        <v>42997</v>
      </c>
      <c r="B2090">
        <v>0</v>
      </c>
    </row>
    <row r="2091" spans="1:2">
      <c r="A2091" s="1">
        <v>42998</v>
      </c>
      <c r="B2091">
        <v>0</v>
      </c>
    </row>
    <row r="2092" spans="1:2">
      <c r="A2092" s="1">
        <v>42999</v>
      </c>
      <c r="B2092">
        <v>0</v>
      </c>
    </row>
    <row r="2093" spans="1:2">
      <c r="A2093" s="1">
        <v>43000</v>
      </c>
      <c r="B2093">
        <v>0</v>
      </c>
    </row>
    <row r="2094" spans="1:2">
      <c r="A2094" s="1">
        <v>43001</v>
      </c>
      <c r="B2094">
        <v>0</v>
      </c>
    </row>
    <row r="2095" spans="1:2">
      <c r="A2095" s="1">
        <v>43002</v>
      </c>
      <c r="B2095">
        <v>0</v>
      </c>
    </row>
    <row r="2096" spans="1:2">
      <c r="A2096" s="1">
        <v>43003</v>
      </c>
      <c r="B2096">
        <v>0</v>
      </c>
    </row>
    <row r="2097" spans="1:2">
      <c r="A2097" s="1">
        <v>43004</v>
      </c>
      <c r="B2097">
        <v>0</v>
      </c>
    </row>
    <row r="2098" spans="1:2">
      <c r="A2098" s="1">
        <v>43005</v>
      </c>
      <c r="B2098">
        <v>0</v>
      </c>
    </row>
    <row r="2099" spans="1:2">
      <c r="A2099" s="1">
        <v>43006</v>
      </c>
      <c r="B2099">
        <v>0.4</v>
      </c>
    </row>
    <row r="2100" spans="1:2">
      <c r="A2100" s="1">
        <v>43007</v>
      </c>
      <c r="B2100">
        <v>0.06</v>
      </c>
    </row>
    <row r="2101" spans="1:2">
      <c r="A2101" s="1">
        <v>43008</v>
      </c>
      <c r="B2101">
        <v>0</v>
      </c>
    </row>
    <row r="2102" spans="1:2">
      <c r="A2102" s="1">
        <v>43009</v>
      </c>
      <c r="B2102">
        <v>0</v>
      </c>
    </row>
    <row r="2103" spans="1:2">
      <c r="A2103" s="1">
        <v>43010</v>
      </c>
      <c r="B2103">
        <v>0</v>
      </c>
    </row>
    <row r="2104" spans="1:2">
      <c r="A2104" s="1">
        <v>43011</v>
      </c>
      <c r="B2104">
        <v>0</v>
      </c>
    </row>
    <row r="2105" spans="1:2">
      <c r="A2105" s="1">
        <v>43012</v>
      </c>
      <c r="B2105">
        <v>0</v>
      </c>
    </row>
    <row r="2106" spans="1:2">
      <c r="A2106" s="1">
        <v>43013</v>
      </c>
      <c r="B2106">
        <v>0.06</v>
      </c>
    </row>
    <row r="2107" spans="1:2">
      <c r="A2107" s="1">
        <v>43014</v>
      </c>
      <c r="B2107">
        <v>0.1</v>
      </c>
    </row>
    <row r="2108" spans="1:2">
      <c r="A2108" s="1">
        <v>43015</v>
      </c>
      <c r="B2108">
        <v>0</v>
      </c>
    </row>
    <row r="2109" spans="1:2">
      <c r="A2109" s="1">
        <v>43016</v>
      </c>
      <c r="B2109">
        <v>0.43</v>
      </c>
    </row>
    <row r="2110" spans="1:2">
      <c r="A2110" s="1">
        <v>43017</v>
      </c>
      <c r="B2110">
        <v>0.06</v>
      </c>
    </row>
    <row r="2111" spans="1:2">
      <c r="A2111" s="1">
        <v>43018</v>
      </c>
      <c r="B2111">
        <v>0</v>
      </c>
    </row>
    <row r="2112" spans="1:2">
      <c r="A2112" s="1">
        <v>43019</v>
      </c>
      <c r="B2112">
        <v>0</v>
      </c>
    </row>
    <row r="2113" spans="1:2">
      <c r="A2113" s="1">
        <v>43020</v>
      </c>
      <c r="B2113">
        <v>0</v>
      </c>
    </row>
    <row r="2114" spans="1:2">
      <c r="A2114" s="1">
        <v>43021</v>
      </c>
      <c r="B2114">
        <v>0</v>
      </c>
    </row>
    <row r="2115" spans="1:2">
      <c r="A2115" s="1">
        <v>43022</v>
      </c>
      <c r="B2115">
        <v>0</v>
      </c>
    </row>
    <row r="2116" spans="1:2">
      <c r="A2116" s="1">
        <v>43023</v>
      </c>
      <c r="B2116">
        <v>0</v>
      </c>
    </row>
    <row r="2117" spans="1:2">
      <c r="A2117" s="1">
        <v>43024</v>
      </c>
      <c r="B2117">
        <v>0.28000000000000003</v>
      </c>
    </row>
    <row r="2118" spans="1:2">
      <c r="A2118" s="1">
        <v>43025</v>
      </c>
      <c r="B2118">
        <v>0</v>
      </c>
    </row>
    <row r="2119" spans="1:2">
      <c r="A2119" s="1">
        <v>43026</v>
      </c>
      <c r="B2119">
        <v>0</v>
      </c>
    </row>
    <row r="2120" spans="1:2">
      <c r="A2120" s="1">
        <v>43027</v>
      </c>
      <c r="B2120">
        <v>0</v>
      </c>
    </row>
    <row r="2121" spans="1:2">
      <c r="A2121" s="1">
        <v>43028</v>
      </c>
      <c r="B2121">
        <v>0</v>
      </c>
    </row>
    <row r="2122" spans="1:2">
      <c r="A2122" s="1">
        <v>43029</v>
      </c>
      <c r="B2122">
        <v>0</v>
      </c>
    </row>
    <row r="2123" spans="1:2">
      <c r="A2123" s="1">
        <v>43030</v>
      </c>
      <c r="B2123">
        <v>0.16</v>
      </c>
    </row>
    <row r="2124" spans="1:2">
      <c r="A2124" s="1">
        <v>43031</v>
      </c>
      <c r="B2124">
        <v>0.56000000000000005</v>
      </c>
    </row>
    <row r="2125" spans="1:2">
      <c r="A2125" s="1">
        <v>43032</v>
      </c>
      <c r="B2125">
        <v>0</v>
      </c>
    </row>
    <row r="2126" spans="1:2">
      <c r="A2126" s="1">
        <v>43033</v>
      </c>
      <c r="B2126">
        <v>0</v>
      </c>
    </row>
    <row r="2127" spans="1:2">
      <c r="A2127" s="1">
        <v>43034</v>
      </c>
      <c r="B2127">
        <v>0</v>
      </c>
    </row>
    <row r="2128" spans="1:2">
      <c r="A2128" s="1">
        <v>43035</v>
      </c>
      <c r="B2128">
        <v>0</v>
      </c>
    </row>
    <row r="2129" spans="1:2">
      <c r="A2129" s="1">
        <v>43036</v>
      </c>
      <c r="B2129">
        <v>0</v>
      </c>
    </row>
    <row r="2130" spans="1:2">
      <c r="A2130" s="1">
        <v>43037</v>
      </c>
      <c r="B2130">
        <v>0</v>
      </c>
    </row>
    <row r="2131" spans="1:2">
      <c r="A2131" s="1">
        <v>43038</v>
      </c>
      <c r="B2131">
        <v>0</v>
      </c>
    </row>
    <row r="2132" spans="1:2">
      <c r="A2132" s="1">
        <v>43039</v>
      </c>
      <c r="B2132">
        <v>0</v>
      </c>
    </row>
    <row r="2133" spans="1:2">
      <c r="A2133" s="1">
        <v>43040</v>
      </c>
      <c r="B2133">
        <v>0</v>
      </c>
    </row>
    <row r="2134" spans="1:2">
      <c r="A2134" s="1">
        <v>43041</v>
      </c>
      <c r="B2134">
        <v>0</v>
      </c>
    </row>
    <row r="2135" spans="1:2">
      <c r="A2135" s="1">
        <v>43042</v>
      </c>
      <c r="B2135">
        <v>0</v>
      </c>
    </row>
    <row r="2136" spans="1:2">
      <c r="A2136" s="1">
        <v>43043</v>
      </c>
      <c r="B2136">
        <v>0</v>
      </c>
    </row>
    <row r="2137" spans="1:2">
      <c r="A2137" s="1">
        <v>43044</v>
      </c>
      <c r="B2137">
        <v>0</v>
      </c>
    </row>
    <row r="2138" spans="1:2">
      <c r="A2138" s="1">
        <v>43045</v>
      </c>
      <c r="B2138">
        <v>0</v>
      </c>
    </row>
    <row r="2139" spans="1:2">
      <c r="A2139" s="1">
        <v>43046</v>
      </c>
      <c r="B2139">
        <v>0</v>
      </c>
    </row>
    <row r="2140" spans="1:2">
      <c r="A2140" s="1">
        <v>43047</v>
      </c>
      <c r="B2140">
        <v>0.11</v>
      </c>
    </row>
    <row r="2141" spans="1:2">
      <c r="A2141" s="1">
        <v>43048</v>
      </c>
      <c r="B2141">
        <v>0.23</v>
      </c>
    </row>
    <row r="2142" spans="1:2">
      <c r="A2142" s="1">
        <v>43049</v>
      </c>
      <c r="B2142">
        <v>0</v>
      </c>
    </row>
    <row r="2143" spans="1:2">
      <c r="A2143" s="1">
        <v>43050</v>
      </c>
      <c r="B2143">
        <v>0</v>
      </c>
    </row>
    <row r="2144" spans="1:2">
      <c r="A2144" s="1">
        <v>43051</v>
      </c>
      <c r="B2144">
        <v>0.03</v>
      </c>
    </row>
    <row r="2145" spans="1:2">
      <c r="A2145" s="1">
        <v>43052</v>
      </c>
      <c r="B2145">
        <v>0</v>
      </c>
    </row>
    <row r="2146" spans="1:2">
      <c r="A2146" s="1">
        <v>43053</v>
      </c>
      <c r="B2146">
        <v>0</v>
      </c>
    </row>
    <row r="2147" spans="1:2">
      <c r="A2147" s="1">
        <v>43054</v>
      </c>
      <c r="B2147">
        <v>0</v>
      </c>
    </row>
    <row r="2148" spans="1:2">
      <c r="A2148" s="1">
        <v>43055</v>
      </c>
      <c r="B2148">
        <v>0</v>
      </c>
    </row>
    <row r="2149" spans="1:2">
      <c r="A2149" s="1">
        <v>43056</v>
      </c>
      <c r="B2149">
        <v>0</v>
      </c>
    </row>
    <row r="2150" spans="1:2">
      <c r="A2150" s="1">
        <v>43057</v>
      </c>
      <c r="B2150">
        <v>0</v>
      </c>
    </row>
    <row r="2151" spans="1:2">
      <c r="A2151" s="1">
        <v>43058</v>
      </c>
      <c r="B2151">
        <v>0</v>
      </c>
    </row>
    <row r="2152" spans="1:2">
      <c r="A2152" s="1">
        <v>43059</v>
      </c>
      <c r="B2152">
        <v>0</v>
      </c>
    </row>
    <row r="2153" spans="1:2">
      <c r="A2153" s="1">
        <v>43060</v>
      </c>
      <c r="B2153">
        <v>0.19</v>
      </c>
    </row>
    <row r="2154" spans="1:2">
      <c r="A2154" s="1">
        <v>43061</v>
      </c>
      <c r="B2154">
        <v>0</v>
      </c>
    </row>
    <row r="2155" spans="1:2">
      <c r="A2155" s="1">
        <v>43062</v>
      </c>
      <c r="B2155">
        <v>0.51</v>
      </c>
    </row>
    <row r="2156" spans="1:2">
      <c r="A2156" s="1">
        <v>43063</v>
      </c>
      <c r="B2156">
        <v>0</v>
      </c>
    </row>
    <row r="2157" spans="1:2">
      <c r="A2157" s="1">
        <v>43064</v>
      </c>
      <c r="B2157">
        <v>0</v>
      </c>
    </row>
    <row r="2158" spans="1:2">
      <c r="A2158" s="1">
        <v>43065</v>
      </c>
      <c r="B2158">
        <v>0</v>
      </c>
    </row>
    <row r="2159" spans="1:2">
      <c r="A2159" s="1">
        <v>43066</v>
      </c>
      <c r="B2159">
        <v>0</v>
      </c>
    </row>
    <row r="2160" spans="1:2">
      <c r="A2160" s="1">
        <v>43067</v>
      </c>
      <c r="B2160">
        <v>0.22</v>
      </c>
    </row>
    <row r="2161" spans="1:2">
      <c r="A2161" s="1">
        <v>43068</v>
      </c>
      <c r="B2161">
        <v>0</v>
      </c>
    </row>
    <row r="2162" spans="1:2">
      <c r="A2162" s="1">
        <v>43069</v>
      </c>
      <c r="B2162">
        <v>0</v>
      </c>
    </row>
    <row r="2163" spans="1:2">
      <c r="A2163" s="1">
        <v>43070</v>
      </c>
      <c r="B2163">
        <v>0</v>
      </c>
    </row>
    <row r="2164" spans="1:2">
      <c r="A2164" s="1">
        <v>43071</v>
      </c>
      <c r="B2164">
        <v>0</v>
      </c>
    </row>
    <row r="2165" spans="1:2">
      <c r="A2165" s="1">
        <v>43072</v>
      </c>
      <c r="B2165">
        <v>0</v>
      </c>
    </row>
    <row r="2166" spans="1:2">
      <c r="A2166" s="1">
        <v>43073</v>
      </c>
      <c r="B2166">
        <v>0</v>
      </c>
    </row>
    <row r="2167" spans="1:2">
      <c r="A2167" s="1">
        <v>43074</v>
      </c>
      <c r="B2167">
        <v>0</v>
      </c>
    </row>
    <row r="2168" spans="1:2">
      <c r="A2168" s="1">
        <v>43075</v>
      </c>
      <c r="B2168">
        <v>0.25</v>
      </c>
    </row>
    <row r="2169" spans="1:2">
      <c r="A2169" s="1">
        <v>43076</v>
      </c>
      <c r="B2169">
        <v>0.79</v>
      </c>
    </row>
    <row r="2170" spans="1:2">
      <c r="A2170" s="1">
        <v>43077</v>
      </c>
      <c r="B2170">
        <v>0.8</v>
      </c>
    </row>
    <row r="2171" spans="1:2">
      <c r="A2171" s="1">
        <v>43078</v>
      </c>
      <c r="B2171">
        <v>0.08</v>
      </c>
    </row>
    <row r="2172" spans="1:2">
      <c r="A2172" s="1">
        <v>43079</v>
      </c>
      <c r="B2172">
        <v>0</v>
      </c>
    </row>
    <row r="2173" spans="1:2">
      <c r="A2173" s="1">
        <v>43080</v>
      </c>
      <c r="B2173">
        <v>0</v>
      </c>
    </row>
    <row r="2174" spans="1:2">
      <c r="A2174" s="1">
        <v>43081</v>
      </c>
      <c r="B2174">
        <v>0</v>
      </c>
    </row>
    <row r="2175" spans="1:2">
      <c r="A2175" s="1">
        <v>43082</v>
      </c>
      <c r="B2175">
        <v>0</v>
      </c>
    </row>
    <row r="2176" spans="1:2">
      <c r="A2176" s="1">
        <v>43083</v>
      </c>
      <c r="B2176">
        <v>0</v>
      </c>
    </row>
    <row r="2177" spans="1:2">
      <c r="A2177" s="1">
        <v>43084</v>
      </c>
      <c r="B2177">
        <v>0</v>
      </c>
    </row>
    <row r="2178" spans="1:2">
      <c r="A2178" s="1">
        <v>43085</v>
      </c>
      <c r="B2178">
        <v>0</v>
      </c>
    </row>
    <row r="2179" spans="1:2">
      <c r="A2179" s="1">
        <v>43086</v>
      </c>
      <c r="B2179">
        <v>0</v>
      </c>
    </row>
    <row r="2180" spans="1:2">
      <c r="A2180" s="1">
        <v>43087</v>
      </c>
      <c r="B2180">
        <v>0</v>
      </c>
    </row>
    <row r="2181" spans="1:2">
      <c r="A2181" s="1">
        <v>43088</v>
      </c>
      <c r="B2181">
        <v>0</v>
      </c>
    </row>
    <row r="2182" spans="1:2">
      <c r="A2182" s="1">
        <v>43089</v>
      </c>
      <c r="B2182">
        <v>0.14000000000000001</v>
      </c>
    </row>
    <row r="2183" spans="1:2">
      <c r="A2183" s="1">
        <v>43090</v>
      </c>
      <c r="B2183">
        <v>0</v>
      </c>
    </row>
    <row r="2184" spans="1:2">
      <c r="A2184" s="1">
        <v>43091</v>
      </c>
      <c r="B2184">
        <v>0</v>
      </c>
    </row>
    <row r="2185" spans="1:2">
      <c r="A2185" s="1">
        <v>43092</v>
      </c>
      <c r="B2185">
        <v>0</v>
      </c>
    </row>
    <row r="2186" spans="1:2">
      <c r="A2186" s="1">
        <v>43093</v>
      </c>
      <c r="B2186">
        <v>0.08</v>
      </c>
    </row>
    <row r="2187" spans="1:2">
      <c r="A2187" s="1">
        <v>43094</v>
      </c>
      <c r="B2187">
        <v>0</v>
      </c>
    </row>
    <row r="2188" spans="1:2">
      <c r="A2188" s="1">
        <v>43095</v>
      </c>
      <c r="B2188">
        <v>0</v>
      </c>
    </row>
    <row r="2189" spans="1:2">
      <c r="A2189" s="1">
        <v>43096</v>
      </c>
      <c r="B2189">
        <v>0.02</v>
      </c>
    </row>
    <row r="2190" spans="1:2">
      <c r="A2190" s="1">
        <v>43097</v>
      </c>
      <c r="B2190">
        <v>0.03</v>
      </c>
    </row>
    <row r="2191" spans="1:2">
      <c r="A2191" s="1">
        <v>43098</v>
      </c>
      <c r="B2191">
        <v>0.12</v>
      </c>
    </row>
    <row r="2192" spans="1:2">
      <c r="A2192" s="1">
        <v>43099</v>
      </c>
      <c r="B2192">
        <v>0</v>
      </c>
    </row>
    <row r="2193" spans="1:2">
      <c r="A2193" s="1">
        <v>43100</v>
      </c>
      <c r="B2193">
        <v>0.04</v>
      </c>
    </row>
    <row r="2194" spans="1:2">
      <c r="A2194" s="1">
        <v>43101</v>
      </c>
      <c r="B2194">
        <v>0.01</v>
      </c>
    </row>
    <row r="2195" spans="1:2">
      <c r="A2195" s="1">
        <v>43102</v>
      </c>
      <c r="B2195">
        <v>0</v>
      </c>
    </row>
    <row r="2196" spans="1:2">
      <c r="A2196" s="1">
        <v>43103</v>
      </c>
      <c r="B2196">
        <v>0.23</v>
      </c>
    </row>
    <row r="2197" spans="1:2">
      <c r="A2197" s="1">
        <v>43104</v>
      </c>
      <c r="B2197">
        <v>0</v>
      </c>
    </row>
    <row r="2198" spans="1:2">
      <c r="A2198" s="1">
        <v>43105</v>
      </c>
      <c r="B2198">
        <v>0</v>
      </c>
    </row>
    <row r="2199" spans="1:2">
      <c r="A2199" s="1">
        <v>43106</v>
      </c>
      <c r="B2199">
        <v>0</v>
      </c>
    </row>
    <row r="2200" spans="1:2">
      <c r="A2200" s="1">
        <v>43107</v>
      </c>
      <c r="B2200">
        <v>0</v>
      </c>
    </row>
    <row r="2201" spans="1:2">
      <c r="A2201" s="1">
        <v>43108</v>
      </c>
      <c r="B2201">
        <v>0</v>
      </c>
    </row>
    <row r="2202" spans="1:2">
      <c r="A2202" s="1">
        <v>43109</v>
      </c>
      <c r="B2202">
        <v>0</v>
      </c>
    </row>
    <row r="2203" spans="1:2">
      <c r="A2203" s="1">
        <v>43110</v>
      </c>
      <c r="B2203">
        <v>0</v>
      </c>
    </row>
    <row r="2204" spans="1:2">
      <c r="A2204" s="1">
        <v>43111</v>
      </c>
      <c r="B2204">
        <v>0.17</v>
      </c>
    </row>
    <row r="2205" spans="1:2">
      <c r="A2205" s="1">
        <v>43112</v>
      </c>
      <c r="B2205">
        <v>0.25</v>
      </c>
    </row>
    <row r="2206" spans="1:2">
      <c r="A2206" s="1">
        <v>43113</v>
      </c>
      <c r="B2206">
        <v>0</v>
      </c>
    </row>
    <row r="2207" spans="1:2">
      <c r="A2207" s="1">
        <v>43114</v>
      </c>
      <c r="B2207">
        <v>0</v>
      </c>
    </row>
    <row r="2208" spans="1:2">
      <c r="A2208" s="1">
        <v>43115</v>
      </c>
      <c r="B2208">
        <v>0</v>
      </c>
    </row>
    <row r="2209" spans="1:2">
      <c r="A2209" s="1">
        <v>43116</v>
      </c>
      <c r="B2209">
        <v>0</v>
      </c>
    </row>
    <row r="2210" spans="1:2">
      <c r="A2210" s="1">
        <v>43117</v>
      </c>
      <c r="B2210">
        <v>0</v>
      </c>
    </row>
    <row r="2211" spans="1:2">
      <c r="A2211" s="1">
        <v>43118</v>
      </c>
      <c r="B2211">
        <v>0</v>
      </c>
    </row>
    <row r="2212" spans="1:2">
      <c r="A2212" s="1">
        <v>43119</v>
      </c>
      <c r="B2212">
        <v>0</v>
      </c>
    </row>
    <row r="2213" spans="1:2">
      <c r="A2213" s="1">
        <v>43120</v>
      </c>
      <c r="B2213">
        <v>0</v>
      </c>
    </row>
    <row r="2214" spans="1:2">
      <c r="A2214" s="1">
        <v>43121</v>
      </c>
      <c r="B2214">
        <v>0</v>
      </c>
    </row>
    <row r="2215" spans="1:2">
      <c r="A2215" s="1">
        <v>43122</v>
      </c>
      <c r="B2215">
        <v>0</v>
      </c>
    </row>
    <row r="2216" spans="1:2">
      <c r="A2216" s="1">
        <v>43123</v>
      </c>
      <c r="B2216">
        <v>0.05</v>
      </c>
    </row>
    <row r="2217" spans="1:2">
      <c r="A2217" s="1">
        <v>43124</v>
      </c>
      <c r="B2217">
        <v>0</v>
      </c>
    </row>
    <row r="2218" spans="1:2">
      <c r="A2218" s="1">
        <v>43125</v>
      </c>
      <c r="B2218">
        <v>0</v>
      </c>
    </row>
    <row r="2219" spans="1:2">
      <c r="A2219" s="1">
        <v>43126</v>
      </c>
      <c r="B2219">
        <v>0</v>
      </c>
    </row>
    <row r="2220" spans="1:2">
      <c r="A2220" s="1">
        <v>43127</v>
      </c>
      <c r="B2220">
        <v>0.03</v>
      </c>
    </row>
    <row r="2221" spans="1:2">
      <c r="A2221" s="1">
        <v>43128</v>
      </c>
      <c r="B2221">
        <v>0.14000000000000001</v>
      </c>
    </row>
    <row r="2222" spans="1:2">
      <c r="A2222" s="1">
        <v>43129</v>
      </c>
      <c r="B2222">
        <v>0.19</v>
      </c>
    </row>
    <row r="2223" spans="1:2">
      <c r="A2223" s="1">
        <v>43130</v>
      </c>
      <c r="B2223">
        <v>0</v>
      </c>
    </row>
    <row r="2224" spans="1:2">
      <c r="A2224" s="1">
        <v>43131</v>
      </c>
      <c r="B2224">
        <v>0</v>
      </c>
    </row>
    <row r="2225" spans="1:2">
      <c r="A2225" s="1">
        <v>43132</v>
      </c>
      <c r="B2225">
        <v>0</v>
      </c>
    </row>
    <row r="2226" spans="1:2">
      <c r="A2226" s="1">
        <v>43133</v>
      </c>
      <c r="B2226">
        <v>0</v>
      </c>
    </row>
    <row r="2227" spans="1:2">
      <c r="A2227" s="1">
        <v>43134</v>
      </c>
      <c r="B2227">
        <v>0</v>
      </c>
    </row>
    <row r="2228" spans="1:2">
      <c r="A2228" s="1">
        <v>43135</v>
      </c>
      <c r="B2228">
        <v>0.73</v>
      </c>
    </row>
    <row r="2229" spans="1:2">
      <c r="A2229" s="1">
        <v>43136</v>
      </c>
      <c r="B2229">
        <v>0</v>
      </c>
    </row>
    <row r="2230" spans="1:2">
      <c r="A2230" s="1">
        <v>43137</v>
      </c>
      <c r="B2230">
        <v>0</v>
      </c>
    </row>
    <row r="2231" spans="1:2">
      <c r="A2231" s="1">
        <v>43138</v>
      </c>
      <c r="B2231">
        <v>0.09</v>
      </c>
    </row>
    <row r="2232" spans="1:2">
      <c r="A2232" s="1">
        <v>43139</v>
      </c>
      <c r="B2232">
        <v>0</v>
      </c>
    </row>
    <row r="2233" spans="1:2">
      <c r="A2233" s="1">
        <v>43140</v>
      </c>
      <c r="B2233">
        <v>0.77</v>
      </c>
    </row>
    <row r="2234" spans="1:2">
      <c r="A2234" s="1">
        <v>43141</v>
      </c>
      <c r="B2234">
        <v>0</v>
      </c>
    </row>
    <row r="2235" spans="1:2">
      <c r="A2235" s="1">
        <v>43142</v>
      </c>
      <c r="B2235">
        <v>0.05</v>
      </c>
    </row>
    <row r="2236" spans="1:2">
      <c r="A2236" s="1">
        <v>43143</v>
      </c>
      <c r="B2236">
        <v>0.02</v>
      </c>
    </row>
    <row r="2237" spans="1:2">
      <c r="A2237" s="1">
        <v>43144</v>
      </c>
      <c r="B2237">
        <v>0</v>
      </c>
    </row>
    <row r="2238" spans="1:2">
      <c r="A2238" s="1">
        <v>43145</v>
      </c>
      <c r="B2238">
        <v>0</v>
      </c>
    </row>
    <row r="2239" spans="1:2">
      <c r="A2239" s="1">
        <v>43146</v>
      </c>
      <c r="B2239">
        <v>0</v>
      </c>
    </row>
    <row r="2240" spans="1:2">
      <c r="A2240" s="1">
        <v>43147</v>
      </c>
      <c r="B2240">
        <v>0</v>
      </c>
    </row>
    <row r="2241" spans="1:2">
      <c r="A2241" s="1">
        <v>43148</v>
      </c>
      <c r="B2241">
        <v>0</v>
      </c>
    </row>
    <row r="2242" spans="1:2">
      <c r="A2242" s="1">
        <v>43149</v>
      </c>
      <c r="B2242">
        <v>0</v>
      </c>
    </row>
    <row r="2243" spans="1:2">
      <c r="A2243" s="1">
        <v>43150</v>
      </c>
      <c r="B2243">
        <v>0</v>
      </c>
    </row>
    <row r="2244" spans="1:2">
      <c r="A2244" s="1">
        <v>43151</v>
      </c>
      <c r="B2244">
        <v>0.03</v>
      </c>
    </row>
    <row r="2245" spans="1:2">
      <c r="A2245" s="1">
        <v>43152</v>
      </c>
      <c r="B2245">
        <v>0.01</v>
      </c>
    </row>
    <row r="2246" spans="1:2">
      <c r="A2246" s="1">
        <v>43153</v>
      </c>
      <c r="B2246">
        <v>0</v>
      </c>
    </row>
    <row r="2247" spans="1:2">
      <c r="A2247" s="1">
        <v>43154</v>
      </c>
      <c r="B2247">
        <v>0</v>
      </c>
    </row>
    <row r="2248" spans="1:2">
      <c r="A2248" s="1">
        <v>43155</v>
      </c>
      <c r="B2248">
        <v>0</v>
      </c>
    </row>
    <row r="2249" spans="1:2">
      <c r="A2249" s="1">
        <v>43156</v>
      </c>
      <c r="B2249">
        <v>0.05</v>
      </c>
    </row>
    <row r="2250" spans="1:2">
      <c r="A2250" s="1">
        <v>43157</v>
      </c>
      <c r="B2250">
        <v>0.01</v>
      </c>
    </row>
    <row r="2251" spans="1:2">
      <c r="A2251" s="1">
        <v>43158</v>
      </c>
      <c r="B2251">
        <v>0</v>
      </c>
    </row>
    <row r="2252" spans="1:2">
      <c r="A2252" s="1">
        <v>43159</v>
      </c>
      <c r="B2252">
        <v>0</v>
      </c>
    </row>
    <row r="2253" spans="1:2">
      <c r="A2253" s="1">
        <v>43160</v>
      </c>
      <c r="B2253">
        <v>0.06</v>
      </c>
    </row>
    <row r="2254" spans="1:2">
      <c r="A2254" s="1">
        <v>43161</v>
      </c>
      <c r="B2254">
        <v>0</v>
      </c>
    </row>
    <row r="2255" spans="1:2">
      <c r="A2255" s="1">
        <v>43162</v>
      </c>
      <c r="B2255">
        <v>0</v>
      </c>
    </row>
    <row r="2256" spans="1:2">
      <c r="A2256" s="1">
        <v>43163</v>
      </c>
      <c r="B2256">
        <v>0</v>
      </c>
    </row>
    <row r="2257" spans="1:2">
      <c r="A2257" s="1">
        <v>43164</v>
      </c>
      <c r="B2257">
        <v>0</v>
      </c>
    </row>
    <row r="2258" spans="1:2">
      <c r="A2258" s="1">
        <v>43165</v>
      </c>
      <c r="B2258">
        <v>0</v>
      </c>
    </row>
    <row r="2259" spans="1:2">
      <c r="A2259" s="1">
        <v>43166</v>
      </c>
      <c r="B2259">
        <v>0.04</v>
      </c>
    </row>
    <row r="2260" spans="1:2">
      <c r="A2260" s="1">
        <v>43167</v>
      </c>
      <c r="B2260">
        <v>0</v>
      </c>
    </row>
    <row r="2261" spans="1:2">
      <c r="A2261" s="1">
        <v>43168</v>
      </c>
      <c r="B2261">
        <v>0</v>
      </c>
    </row>
    <row r="2262" spans="1:2">
      <c r="A2262" s="1">
        <v>43169</v>
      </c>
      <c r="B2262">
        <v>0</v>
      </c>
    </row>
    <row r="2263" spans="1:2">
      <c r="A2263" s="1">
        <v>43170</v>
      </c>
      <c r="B2263">
        <v>0.2</v>
      </c>
    </row>
    <row r="2264" spans="1:2">
      <c r="A2264" s="1">
        <v>43171</v>
      </c>
      <c r="B2264">
        <v>0.08</v>
      </c>
    </row>
    <row r="2265" spans="1:2">
      <c r="A2265" s="1">
        <v>43172</v>
      </c>
      <c r="B2265">
        <v>0</v>
      </c>
    </row>
    <row r="2266" spans="1:2">
      <c r="A2266" s="1">
        <v>43173</v>
      </c>
      <c r="B2266">
        <v>0</v>
      </c>
    </row>
    <row r="2267" spans="1:2">
      <c r="A2267" s="1">
        <v>43174</v>
      </c>
      <c r="B2267">
        <v>0</v>
      </c>
    </row>
    <row r="2268" spans="1:2">
      <c r="A2268" s="1">
        <v>43175</v>
      </c>
      <c r="B2268">
        <v>0</v>
      </c>
    </row>
    <row r="2269" spans="1:2">
      <c r="A2269" s="1">
        <v>43176</v>
      </c>
      <c r="B2269">
        <v>0.01</v>
      </c>
    </row>
    <row r="2270" spans="1:2">
      <c r="A2270" s="1">
        <v>43177</v>
      </c>
      <c r="B2270">
        <v>0</v>
      </c>
    </row>
    <row r="2271" spans="1:2">
      <c r="A2271" s="1">
        <v>43178</v>
      </c>
      <c r="B2271">
        <v>0.42</v>
      </c>
    </row>
    <row r="2272" spans="1:2">
      <c r="A2272" s="1">
        <v>43179</v>
      </c>
      <c r="B2272">
        <v>0.09</v>
      </c>
    </row>
    <row r="2273" spans="1:2">
      <c r="A2273" s="1">
        <v>43180</v>
      </c>
      <c r="B2273">
        <v>0</v>
      </c>
    </row>
    <row r="2274" spans="1:2">
      <c r="A2274" s="1">
        <v>43181</v>
      </c>
      <c r="B2274">
        <v>0</v>
      </c>
    </row>
    <row r="2275" spans="1:2">
      <c r="A2275" s="1">
        <v>43182</v>
      </c>
      <c r="B2275">
        <v>0</v>
      </c>
    </row>
    <row r="2276" spans="1:2">
      <c r="A2276" s="1">
        <v>43183</v>
      </c>
      <c r="B2276">
        <v>0</v>
      </c>
    </row>
    <row r="2277" spans="1:2">
      <c r="A2277" s="1">
        <v>43184</v>
      </c>
      <c r="B2277">
        <v>0.02</v>
      </c>
    </row>
    <row r="2278" spans="1:2">
      <c r="A2278" s="1">
        <v>43185</v>
      </c>
      <c r="B2278">
        <v>0.01</v>
      </c>
    </row>
    <row r="2279" spans="1:2">
      <c r="A2279" s="1">
        <v>43186</v>
      </c>
      <c r="B2279">
        <v>0</v>
      </c>
    </row>
    <row r="2280" spans="1:2">
      <c r="A2280" s="1">
        <v>43187</v>
      </c>
      <c r="B2280">
        <v>0</v>
      </c>
    </row>
    <row r="2281" spans="1:2">
      <c r="A2281" s="1">
        <v>43188</v>
      </c>
      <c r="B2281">
        <v>0</v>
      </c>
    </row>
    <row r="2282" spans="1:2">
      <c r="A2282" s="1">
        <v>43189</v>
      </c>
      <c r="B2282">
        <v>0.28999999999999998</v>
      </c>
    </row>
    <row r="2283" spans="1:2">
      <c r="A2283" s="1">
        <v>43190</v>
      </c>
      <c r="B2283">
        <v>0</v>
      </c>
    </row>
    <row r="2284" spans="1:2">
      <c r="A2284" s="1">
        <v>43191</v>
      </c>
      <c r="B2284">
        <v>0</v>
      </c>
    </row>
    <row r="2285" spans="1:2">
      <c r="A2285" s="1">
        <v>43192</v>
      </c>
      <c r="B2285">
        <v>0</v>
      </c>
    </row>
    <row r="2286" spans="1:2">
      <c r="A2286" s="1">
        <v>43193</v>
      </c>
      <c r="B2286">
        <v>0</v>
      </c>
    </row>
    <row r="2287" spans="1:2">
      <c r="A2287" s="1">
        <v>43194</v>
      </c>
      <c r="B2287">
        <v>0</v>
      </c>
    </row>
    <row r="2288" spans="1:2">
      <c r="A2288" s="1">
        <v>43195</v>
      </c>
      <c r="B2288">
        <v>0</v>
      </c>
    </row>
    <row r="2289" spans="1:2">
      <c r="A2289" s="1">
        <v>43196</v>
      </c>
      <c r="B2289">
        <v>0</v>
      </c>
    </row>
    <row r="2290" spans="1:2">
      <c r="A2290" s="1">
        <v>43197</v>
      </c>
      <c r="B2290">
        <v>0.17</v>
      </c>
    </row>
    <row r="2291" spans="1:2">
      <c r="A2291" s="1">
        <v>43198</v>
      </c>
      <c r="B2291">
        <v>0</v>
      </c>
    </row>
    <row r="2292" spans="1:2">
      <c r="A2292" s="1">
        <v>43199</v>
      </c>
      <c r="B2292">
        <v>0.11</v>
      </c>
    </row>
    <row r="2293" spans="1:2">
      <c r="A2293" s="1">
        <v>43200</v>
      </c>
      <c r="B2293">
        <v>0</v>
      </c>
    </row>
    <row r="2294" spans="1:2">
      <c r="A2294" s="1">
        <v>43201</v>
      </c>
      <c r="B2294">
        <v>0</v>
      </c>
    </row>
    <row r="2295" spans="1:2">
      <c r="A2295" s="1">
        <v>43202</v>
      </c>
      <c r="B2295">
        <v>0</v>
      </c>
    </row>
    <row r="2296" spans="1:2">
      <c r="A2296" s="1">
        <v>43203</v>
      </c>
      <c r="B2296">
        <v>0</v>
      </c>
    </row>
    <row r="2297" spans="1:2">
      <c r="A2297" s="1">
        <v>43204</v>
      </c>
      <c r="B2297">
        <v>0</v>
      </c>
    </row>
    <row r="2298" spans="1:2">
      <c r="A2298" s="1">
        <v>43205</v>
      </c>
      <c r="B2298">
        <v>0.91</v>
      </c>
    </row>
    <row r="2299" spans="1:2">
      <c r="A2299" s="1">
        <v>43206</v>
      </c>
      <c r="B2299">
        <v>0</v>
      </c>
    </row>
    <row r="2300" spans="1:2">
      <c r="A2300" s="1">
        <v>43207</v>
      </c>
      <c r="B2300">
        <v>0</v>
      </c>
    </row>
    <row r="2301" spans="1:2">
      <c r="A2301" s="1">
        <v>43208</v>
      </c>
      <c r="B2301">
        <v>0</v>
      </c>
    </row>
    <row r="2302" spans="1:2">
      <c r="A2302" s="1">
        <v>43209</v>
      </c>
      <c r="B2302">
        <v>0</v>
      </c>
    </row>
    <row r="2303" spans="1:2">
      <c r="A2303" s="1">
        <v>43210</v>
      </c>
      <c r="B2303">
        <v>0</v>
      </c>
    </row>
    <row r="2304" spans="1:2">
      <c r="A2304" s="1">
        <v>43211</v>
      </c>
      <c r="B2304">
        <v>0</v>
      </c>
    </row>
    <row r="2305" spans="1:2">
      <c r="A2305" s="1">
        <v>43212</v>
      </c>
      <c r="B2305">
        <v>0.01</v>
      </c>
    </row>
    <row r="2306" spans="1:2">
      <c r="A2306" s="1">
        <v>43213</v>
      </c>
      <c r="B2306">
        <v>3.13</v>
      </c>
    </row>
    <row r="2307" spans="1:2">
      <c r="A2307" s="1">
        <v>43214</v>
      </c>
      <c r="B2307">
        <v>0</v>
      </c>
    </row>
    <row r="2308" spans="1:2">
      <c r="A2308" s="1">
        <v>43215</v>
      </c>
      <c r="B2308">
        <v>0</v>
      </c>
    </row>
    <row r="2309" spans="1:2">
      <c r="A2309" s="1">
        <v>43216</v>
      </c>
      <c r="B2309">
        <v>0</v>
      </c>
    </row>
    <row r="2310" spans="1:2">
      <c r="A2310" s="1">
        <v>43217</v>
      </c>
      <c r="B2310">
        <v>0</v>
      </c>
    </row>
    <row r="2311" spans="1:2">
      <c r="A2311" s="1">
        <v>43218</v>
      </c>
      <c r="B2311">
        <v>0</v>
      </c>
    </row>
    <row r="2312" spans="1:2">
      <c r="A2312" s="1">
        <v>43219</v>
      </c>
      <c r="B2312">
        <v>0</v>
      </c>
    </row>
    <row r="2313" spans="1:2">
      <c r="A2313" s="1">
        <v>43220</v>
      </c>
      <c r="B2313">
        <v>0</v>
      </c>
    </row>
    <row r="2314" spans="1:2">
      <c r="A2314" s="1">
        <v>43221</v>
      </c>
      <c r="B2314">
        <v>0</v>
      </c>
    </row>
    <row r="2315" spans="1:2">
      <c r="A2315" s="1">
        <v>43222</v>
      </c>
      <c r="B2315">
        <v>0</v>
      </c>
    </row>
    <row r="2316" spans="1:2">
      <c r="A2316" s="1">
        <v>43223</v>
      </c>
      <c r="B2316">
        <v>0</v>
      </c>
    </row>
    <row r="2317" spans="1:2">
      <c r="A2317" s="1">
        <v>43224</v>
      </c>
      <c r="B2317">
        <v>0</v>
      </c>
    </row>
    <row r="2318" spans="1:2">
      <c r="A2318" s="1">
        <v>43225</v>
      </c>
      <c r="B2318">
        <v>0</v>
      </c>
    </row>
    <row r="2319" spans="1:2">
      <c r="A2319" s="1">
        <v>43226</v>
      </c>
      <c r="B2319">
        <v>0</v>
      </c>
    </row>
    <row r="2320" spans="1:2">
      <c r="A2320" s="1">
        <v>43227</v>
      </c>
      <c r="B2320">
        <v>0</v>
      </c>
    </row>
    <row r="2321" spans="1:2">
      <c r="A2321" s="1">
        <v>43228</v>
      </c>
      <c r="B2321">
        <v>0</v>
      </c>
    </row>
    <row r="2322" spans="1:2">
      <c r="A2322" s="1">
        <v>43229</v>
      </c>
      <c r="B2322">
        <v>0</v>
      </c>
    </row>
    <row r="2323" spans="1:2">
      <c r="A2323" s="1">
        <v>43230</v>
      </c>
      <c r="B2323">
        <v>0</v>
      </c>
    </row>
    <row r="2324" spans="1:2">
      <c r="A2324" s="1">
        <v>43231</v>
      </c>
      <c r="B2324">
        <v>0</v>
      </c>
    </row>
    <row r="2325" spans="1:2">
      <c r="A2325" s="1">
        <v>43232</v>
      </c>
      <c r="B2325">
        <v>0</v>
      </c>
    </row>
    <row r="2326" spans="1:2">
      <c r="A2326" s="1">
        <v>43233</v>
      </c>
      <c r="B2326">
        <v>0</v>
      </c>
    </row>
    <row r="2327" spans="1:2">
      <c r="A2327" s="1">
        <v>43234</v>
      </c>
      <c r="B2327">
        <v>0</v>
      </c>
    </row>
    <row r="2328" spans="1:2">
      <c r="A2328" s="1">
        <v>43235</v>
      </c>
      <c r="B2328">
        <v>0.45</v>
      </c>
    </row>
    <row r="2329" spans="1:2">
      <c r="A2329" s="1">
        <v>43236</v>
      </c>
      <c r="B2329">
        <v>0.53</v>
      </c>
    </row>
    <row r="2330" spans="1:2">
      <c r="A2330" s="1">
        <v>43237</v>
      </c>
      <c r="B2330">
        <v>0.13</v>
      </c>
    </row>
    <row r="2331" spans="1:2">
      <c r="A2331" s="1">
        <v>43238</v>
      </c>
      <c r="B2331">
        <v>0.12</v>
      </c>
    </row>
    <row r="2332" spans="1:2">
      <c r="A2332" s="1">
        <v>43239</v>
      </c>
      <c r="B2332">
        <v>0</v>
      </c>
    </row>
    <row r="2333" spans="1:2">
      <c r="A2333" s="1">
        <v>43240</v>
      </c>
      <c r="B2333">
        <v>0</v>
      </c>
    </row>
    <row r="2334" spans="1:2">
      <c r="A2334" s="1">
        <v>43241</v>
      </c>
      <c r="B2334">
        <v>0</v>
      </c>
    </row>
    <row r="2335" spans="1:2">
      <c r="A2335" s="1">
        <v>43242</v>
      </c>
      <c r="B2335">
        <v>0.72</v>
      </c>
    </row>
    <row r="2336" spans="1:2">
      <c r="A2336" s="1">
        <v>43243</v>
      </c>
      <c r="B2336">
        <v>0</v>
      </c>
    </row>
    <row r="2337" spans="1:2">
      <c r="A2337" s="1">
        <v>43244</v>
      </c>
      <c r="B2337">
        <v>1.66</v>
      </c>
    </row>
    <row r="2338" spans="1:2">
      <c r="A2338" s="1">
        <v>43245</v>
      </c>
      <c r="B2338">
        <v>0</v>
      </c>
    </row>
    <row r="2339" spans="1:2">
      <c r="A2339" s="1">
        <v>43246</v>
      </c>
      <c r="B2339">
        <v>0.1</v>
      </c>
    </row>
    <row r="2340" spans="1:2">
      <c r="A2340" s="1">
        <v>43247</v>
      </c>
      <c r="B2340">
        <v>0.96</v>
      </c>
    </row>
    <row r="2341" spans="1:2">
      <c r="A2341" s="1">
        <v>43248</v>
      </c>
      <c r="B2341">
        <v>0.69</v>
      </c>
    </row>
    <row r="2342" spans="1:2">
      <c r="A2342" s="1">
        <v>43249</v>
      </c>
      <c r="B2342">
        <v>0.12</v>
      </c>
    </row>
    <row r="2343" spans="1:2">
      <c r="A2343" s="1">
        <v>43250</v>
      </c>
      <c r="B2343">
        <v>1.1499999999999999</v>
      </c>
    </row>
    <row r="2344" spans="1:2">
      <c r="A2344" s="1">
        <v>43251</v>
      </c>
      <c r="B2344">
        <v>0.08</v>
      </c>
    </row>
    <row r="2345" spans="1:2">
      <c r="A2345" s="1">
        <v>43252</v>
      </c>
      <c r="B2345">
        <v>0.09</v>
      </c>
    </row>
    <row r="2346" spans="1:2">
      <c r="A2346" s="1">
        <v>43253</v>
      </c>
      <c r="B2346">
        <v>0.24</v>
      </c>
    </row>
    <row r="2347" spans="1:2">
      <c r="A2347" s="1">
        <v>43254</v>
      </c>
      <c r="B2347">
        <v>0</v>
      </c>
    </row>
    <row r="2348" spans="1:2">
      <c r="A2348" s="1">
        <v>43255</v>
      </c>
      <c r="B2348">
        <v>0</v>
      </c>
    </row>
    <row r="2349" spans="1:2">
      <c r="A2349" s="1">
        <v>43256</v>
      </c>
      <c r="B2349">
        <v>0</v>
      </c>
    </row>
    <row r="2350" spans="1:2">
      <c r="A2350" s="1">
        <v>43257</v>
      </c>
      <c r="B2350">
        <v>0</v>
      </c>
    </row>
    <row r="2351" spans="1:2">
      <c r="A2351" s="1">
        <v>43258</v>
      </c>
      <c r="B2351">
        <v>0</v>
      </c>
    </row>
    <row r="2352" spans="1:2">
      <c r="A2352" s="1">
        <v>43259</v>
      </c>
      <c r="B2352">
        <v>0.09</v>
      </c>
    </row>
    <row r="2353" spans="1:2">
      <c r="A2353" s="1">
        <v>43260</v>
      </c>
      <c r="B2353">
        <v>0.02</v>
      </c>
    </row>
    <row r="2354" spans="1:2">
      <c r="A2354" s="1">
        <v>43261</v>
      </c>
      <c r="B2354">
        <v>0</v>
      </c>
    </row>
    <row r="2355" spans="1:2">
      <c r="A2355" s="1">
        <v>43262</v>
      </c>
      <c r="B2355">
        <v>0</v>
      </c>
    </row>
    <row r="2356" spans="1:2">
      <c r="A2356" s="1">
        <v>43263</v>
      </c>
      <c r="B2356">
        <v>0.22</v>
      </c>
    </row>
    <row r="2357" spans="1:2">
      <c r="A2357" s="1">
        <v>43264</v>
      </c>
      <c r="B2357">
        <v>0.23</v>
      </c>
    </row>
    <row r="2358" spans="1:2">
      <c r="A2358" s="1">
        <v>43265</v>
      </c>
      <c r="B2358">
        <v>0</v>
      </c>
    </row>
    <row r="2359" spans="1:2">
      <c r="A2359" s="1">
        <v>43266</v>
      </c>
      <c r="B2359">
        <v>0</v>
      </c>
    </row>
    <row r="2360" spans="1:2">
      <c r="A2360" s="1">
        <v>43267</v>
      </c>
      <c r="B2360">
        <v>0.27</v>
      </c>
    </row>
    <row r="2361" spans="1:2">
      <c r="A2361" s="1">
        <v>43268</v>
      </c>
      <c r="B2361">
        <v>0.05</v>
      </c>
    </row>
    <row r="2362" spans="1:2">
      <c r="A2362" s="1">
        <v>43269</v>
      </c>
      <c r="B2362">
        <v>0</v>
      </c>
    </row>
    <row r="2363" spans="1:2">
      <c r="A2363" s="1">
        <v>43270</v>
      </c>
      <c r="B2363">
        <v>0</v>
      </c>
    </row>
    <row r="2364" spans="1:2">
      <c r="A2364" s="1">
        <v>43271</v>
      </c>
      <c r="B2364">
        <v>0</v>
      </c>
    </row>
    <row r="2365" spans="1:2">
      <c r="A2365" s="1">
        <v>43272</v>
      </c>
      <c r="B2365">
        <v>0</v>
      </c>
    </row>
    <row r="2366" spans="1:2">
      <c r="A2366" s="1">
        <v>43273</v>
      </c>
      <c r="B2366">
        <v>0</v>
      </c>
    </row>
    <row r="2367" spans="1:2">
      <c r="A2367" s="1">
        <v>43274</v>
      </c>
      <c r="B2367">
        <v>0</v>
      </c>
    </row>
    <row r="2368" spans="1:2">
      <c r="A2368" s="1">
        <v>43275</v>
      </c>
      <c r="B2368">
        <v>0</v>
      </c>
    </row>
    <row r="2369" spans="1:2">
      <c r="A2369" s="1">
        <v>43276</v>
      </c>
      <c r="B2369">
        <v>0.98</v>
      </c>
    </row>
    <row r="2370" spans="1:2">
      <c r="A2370" s="1">
        <v>43277</v>
      </c>
      <c r="B2370">
        <v>0</v>
      </c>
    </row>
    <row r="2371" spans="1:2">
      <c r="A2371" s="1">
        <v>43278</v>
      </c>
      <c r="B2371">
        <v>0.37</v>
      </c>
    </row>
    <row r="2372" spans="1:2">
      <c r="A2372" s="1">
        <v>43279</v>
      </c>
      <c r="B2372">
        <v>0.01</v>
      </c>
    </row>
    <row r="2373" spans="1:2">
      <c r="A2373" s="1">
        <v>43280</v>
      </c>
      <c r="B2373">
        <v>0</v>
      </c>
    </row>
    <row r="2374" spans="1:2">
      <c r="A2374" s="1">
        <v>43281</v>
      </c>
      <c r="B2374">
        <v>0</v>
      </c>
    </row>
    <row r="2375" spans="1:2">
      <c r="A2375" s="1">
        <v>43282</v>
      </c>
      <c r="B2375">
        <v>0</v>
      </c>
    </row>
    <row r="2376" spans="1:2">
      <c r="A2376" s="1">
        <v>43283</v>
      </c>
      <c r="B2376">
        <v>0</v>
      </c>
    </row>
    <row r="2377" spans="1:2">
      <c r="A2377" s="1">
        <v>43284</v>
      </c>
      <c r="B2377">
        <v>0.05</v>
      </c>
    </row>
    <row r="2378" spans="1:2">
      <c r="A2378" s="1">
        <v>43285</v>
      </c>
      <c r="B2378">
        <v>0.02</v>
      </c>
    </row>
    <row r="2379" spans="1:2">
      <c r="A2379" s="1">
        <v>43286</v>
      </c>
      <c r="B2379">
        <v>0.04</v>
      </c>
    </row>
    <row r="2380" spans="1:2">
      <c r="A2380" s="1">
        <v>43287</v>
      </c>
      <c r="B2380">
        <v>0</v>
      </c>
    </row>
    <row r="2381" spans="1:2">
      <c r="A2381" s="1">
        <v>43288</v>
      </c>
      <c r="B2381">
        <v>0.16</v>
      </c>
    </row>
    <row r="2382" spans="1:2">
      <c r="A2382" s="1">
        <v>43289</v>
      </c>
      <c r="B2382">
        <v>0</v>
      </c>
    </row>
    <row r="2383" spans="1:2">
      <c r="A2383" s="1">
        <v>43290</v>
      </c>
      <c r="B2383">
        <v>0</v>
      </c>
    </row>
    <row r="2384" spans="1:2">
      <c r="A2384" s="1">
        <v>43291</v>
      </c>
      <c r="B2384">
        <v>0</v>
      </c>
    </row>
    <row r="2385" spans="1:2">
      <c r="A2385" s="1">
        <v>43292</v>
      </c>
      <c r="B2385">
        <v>0</v>
      </c>
    </row>
    <row r="2386" spans="1:2">
      <c r="A2386" s="1">
        <v>43293</v>
      </c>
      <c r="B2386">
        <v>0</v>
      </c>
    </row>
    <row r="2387" spans="1:2">
      <c r="A2387" s="1">
        <v>43294</v>
      </c>
      <c r="B2387">
        <v>0.14000000000000001</v>
      </c>
    </row>
    <row r="2388" spans="1:2">
      <c r="A2388" s="1">
        <v>43295</v>
      </c>
      <c r="B2388">
        <v>0</v>
      </c>
    </row>
    <row r="2389" spans="1:2">
      <c r="A2389" s="1">
        <v>43296</v>
      </c>
      <c r="B2389">
        <v>0</v>
      </c>
    </row>
    <row r="2390" spans="1:2">
      <c r="A2390" s="1">
        <v>43297</v>
      </c>
      <c r="B2390">
        <v>1.49</v>
      </c>
    </row>
    <row r="2391" spans="1:2">
      <c r="A2391" s="1">
        <v>43298</v>
      </c>
      <c r="B2391">
        <v>0.05</v>
      </c>
    </row>
    <row r="2392" spans="1:2">
      <c r="A2392" s="1">
        <v>43299</v>
      </c>
      <c r="B2392">
        <v>0.02</v>
      </c>
    </row>
    <row r="2393" spans="1:2">
      <c r="A2393" s="1">
        <v>43300</v>
      </c>
      <c r="B2393">
        <v>1</v>
      </c>
    </row>
    <row r="2394" spans="1:2">
      <c r="A2394" s="1">
        <v>43301</v>
      </c>
      <c r="B2394">
        <v>0.44</v>
      </c>
    </row>
    <row r="2395" spans="1:2">
      <c r="A2395" s="1">
        <v>43302</v>
      </c>
      <c r="B2395">
        <v>0</v>
      </c>
    </row>
    <row r="2396" spans="1:2">
      <c r="A2396" s="1">
        <v>43303</v>
      </c>
      <c r="B2396">
        <v>0</v>
      </c>
    </row>
    <row r="2397" spans="1:2">
      <c r="A2397" s="1">
        <v>43304</v>
      </c>
      <c r="B2397">
        <v>0</v>
      </c>
    </row>
    <row r="2398" spans="1:2">
      <c r="A2398" s="1">
        <v>43305</v>
      </c>
      <c r="B2398">
        <v>1.04</v>
      </c>
    </row>
    <row r="2399" spans="1:2">
      <c r="A2399" s="1">
        <v>43306</v>
      </c>
      <c r="B2399">
        <v>0.08</v>
      </c>
    </row>
    <row r="2400" spans="1:2">
      <c r="A2400" s="1">
        <v>43307</v>
      </c>
      <c r="B2400">
        <v>0.11</v>
      </c>
    </row>
    <row r="2401" spans="1:2">
      <c r="A2401" s="1">
        <v>43308</v>
      </c>
      <c r="B2401">
        <v>0.26</v>
      </c>
    </row>
    <row r="2402" spans="1:2">
      <c r="A2402" s="1">
        <v>43309</v>
      </c>
      <c r="B2402">
        <v>0</v>
      </c>
    </row>
    <row r="2403" spans="1:2">
      <c r="A2403" s="1">
        <v>43310</v>
      </c>
      <c r="B2403">
        <v>0</v>
      </c>
    </row>
    <row r="2404" spans="1:2">
      <c r="A2404" s="1">
        <v>43311</v>
      </c>
      <c r="B2404">
        <v>0.05</v>
      </c>
    </row>
    <row r="2405" spans="1:2">
      <c r="A2405" s="1">
        <v>43312</v>
      </c>
      <c r="B2405">
        <v>0.59</v>
      </c>
    </row>
    <row r="2406" spans="1:2">
      <c r="A2406" s="1">
        <v>43313</v>
      </c>
      <c r="B2406">
        <v>0.52</v>
      </c>
    </row>
    <row r="2407" spans="1:2">
      <c r="A2407" s="1">
        <v>43314</v>
      </c>
      <c r="B2407">
        <v>0.75</v>
      </c>
    </row>
    <row r="2408" spans="1:2">
      <c r="A2408" s="1">
        <v>43315</v>
      </c>
      <c r="B2408">
        <v>0.27</v>
      </c>
    </row>
    <row r="2409" spans="1:2">
      <c r="A2409" s="1">
        <v>43316</v>
      </c>
      <c r="B2409">
        <v>0</v>
      </c>
    </row>
    <row r="2410" spans="1:2">
      <c r="A2410" s="1">
        <v>43317</v>
      </c>
      <c r="B2410">
        <v>0</v>
      </c>
    </row>
    <row r="2411" spans="1:2">
      <c r="A2411" s="1">
        <v>43318</v>
      </c>
      <c r="B2411">
        <v>0.14000000000000001</v>
      </c>
    </row>
    <row r="2412" spans="1:2">
      <c r="A2412" s="1">
        <v>43319</v>
      </c>
      <c r="B2412">
        <v>0</v>
      </c>
    </row>
    <row r="2413" spans="1:2">
      <c r="A2413" s="1">
        <v>43320</v>
      </c>
      <c r="B2413">
        <v>0</v>
      </c>
    </row>
    <row r="2414" spans="1:2">
      <c r="A2414" s="1">
        <v>43321</v>
      </c>
      <c r="B2414">
        <v>0</v>
      </c>
    </row>
    <row r="2415" spans="1:2">
      <c r="A2415" s="1">
        <v>43322</v>
      </c>
      <c r="B2415">
        <v>0</v>
      </c>
    </row>
    <row r="2416" spans="1:2">
      <c r="A2416" s="1">
        <v>43323</v>
      </c>
      <c r="B2416">
        <v>0</v>
      </c>
    </row>
    <row r="2417" spans="1:2">
      <c r="A2417" s="1">
        <v>43324</v>
      </c>
      <c r="B2417">
        <v>0</v>
      </c>
    </row>
    <row r="2418" spans="1:2">
      <c r="A2418" s="1">
        <v>43325</v>
      </c>
      <c r="B2418">
        <v>0</v>
      </c>
    </row>
    <row r="2419" spans="1:2">
      <c r="A2419" s="1">
        <v>43326</v>
      </c>
      <c r="B2419">
        <v>0</v>
      </c>
    </row>
    <row r="2420" spans="1:2">
      <c r="A2420" s="1">
        <v>43327</v>
      </c>
      <c r="B2420">
        <v>0</v>
      </c>
    </row>
    <row r="2421" spans="1:2">
      <c r="A2421" s="1">
        <v>43328</v>
      </c>
      <c r="B2421">
        <v>0</v>
      </c>
    </row>
    <row r="2422" spans="1:2">
      <c r="A2422" s="1">
        <v>43329</v>
      </c>
      <c r="B2422">
        <v>0.02</v>
      </c>
    </row>
    <row r="2423" spans="1:2">
      <c r="A2423" s="1">
        <v>43330</v>
      </c>
      <c r="B2423">
        <v>0.01</v>
      </c>
    </row>
    <row r="2424" spans="1:2">
      <c r="A2424" s="1">
        <v>43331</v>
      </c>
      <c r="B2424">
        <v>1.1599999999999999</v>
      </c>
    </row>
    <row r="2425" spans="1:2">
      <c r="A2425" s="1">
        <v>43332</v>
      </c>
      <c r="B2425">
        <v>0</v>
      </c>
    </row>
    <row r="2426" spans="1:2">
      <c r="A2426" s="1">
        <v>43333</v>
      </c>
      <c r="B2426">
        <v>0.02</v>
      </c>
    </row>
    <row r="2427" spans="1:2">
      <c r="A2427" s="1">
        <v>43334</v>
      </c>
      <c r="B2427">
        <v>0</v>
      </c>
    </row>
    <row r="2428" spans="1:2">
      <c r="A2428" s="1">
        <v>43335</v>
      </c>
      <c r="B2428">
        <v>0</v>
      </c>
    </row>
    <row r="2429" spans="1:2">
      <c r="A2429" s="1">
        <v>43336</v>
      </c>
      <c r="B2429">
        <v>0</v>
      </c>
    </row>
    <row r="2430" spans="1:2">
      <c r="A2430" s="1">
        <v>43337</v>
      </c>
      <c r="B2430">
        <v>0.01</v>
      </c>
    </row>
    <row r="2431" spans="1:2">
      <c r="A2431" s="1">
        <v>43338</v>
      </c>
      <c r="B2431">
        <v>0.22</v>
      </c>
    </row>
    <row r="2432" spans="1:2">
      <c r="A2432" s="1">
        <v>43339</v>
      </c>
      <c r="B2432">
        <v>0</v>
      </c>
    </row>
    <row r="2433" spans="1:2">
      <c r="A2433" s="1">
        <v>43340</v>
      </c>
      <c r="B2433">
        <v>0.02</v>
      </c>
    </row>
    <row r="2434" spans="1:2">
      <c r="A2434" s="1">
        <v>43341</v>
      </c>
      <c r="B2434">
        <v>0</v>
      </c>
    </row>
    <row r="2435" spans="1:2">
      <c r="A2435" s="1">
        <v>43342</v>
      </c>
      <c r="B2435">
        <v>0</v>
      </c>
    </row>
    <row r="2436" spans="1:2">
      <c r="A2436" s="1">
        <v>43343</v>
      </c>
      <c r="B2436">
        <v>0</v>
      </c>
    </row>
    <row r="2437" spans="1:2">
      <c r="A2437" s="1">
        <v>43344</v>
      </c>
      <c r="B2437">
        <v>0</v>
      </c>
    </row>
    <row r="2438" spans="1:2">
      <c r="A2438" s="1">
        <v>43345</v>
      </c>
      <c r="B2438">
        <v>0.09</v>
      </c>
    </row>
    <row r="2439" spans="1:2">
      <c r="A2439" s="1">
        <v>43346</v>
      </c>
      <c r="B2439">
        <v>0.06</v>
      </c>
    </row>
    <row r="2440" spans="1:2">
      <c r="A2440" s="1">
        <v>43347</v>
      </c>
      <c r="B2440">
        <v>0</v>
      </c>
    </row>
    <row r="2441" spans="1:2">
      <c r="A2441" s="1">
        <v>43348</v>
      </c>
      <c r="B2441">
        <v>0</v>
      </c>
    </row>
    <row r="2442" spans="1:2">
      <c r="A2442" s="1">
        <v>43349</v>
      </c>
      <c r="B2442">
        <v>0</v>
      </c>
    </row>
    <row r="2443" spans="1:2">
      <c r="A2443" s="1">
        <v>43350</v>
      </c>
      <c r="B2443">
        <v>1.28</v>
      </c>
    </row>
    <row r="2444" spans="1:2">
      <c r="A2444" s="1">
        <v>43351</v>
      </c>
      <c r="B2444">
        <v>0</v>
      </c>
    </row>
    <row r="2445" spans="1:2">
      <c r="A2445" s="1">
        <v>43352</v>
      </c>
      <c r="B2445">
        <v>0</v>
      </c>
    </row>
    <row r="2446" spans="1:2">
      <c r="A2446" s="1">
        <v>43353</v>
      </c>
      <c r="B2446">
        <v>0.35</v>
      </c>
    </row>
    <row r="2447" spans="1:2">
      <c r="A2447" s="1">
        <v>43354</v>
      </c>
      <c r="B2447">
        <v>0</v>
      </c>
    </row>
    <row r="2448" spans="1:2">
      <c r="A2448" s="1">
        <v>43355</v>
      </c>
      <c r="B2448">
        <v>0</v>
      </c>
    </row>
    <row r="2449" spans="1:2">
      <c r="A2449" s="1">
        <v>43356</v>
      </c>
      <c r="B2449">
        <v>0</v>
      </c>
    </row>
    <row r="2450" spans="1:2">
      <c r="A2450" s="1">
        <v>43357</v>
      </c>
      <c r="B2450">
        <v>0</v>
      </c>
    </row>
    <row r="2451" spans="1:2">
      <c r="A2451" s="1">
        <v>43358</v>
      </c>
      <c r="B2451">
        <v>0.02</v>
      </c>
    </row>
    <row r="2452" spans="1:2">
      <c r="A2452" s="1">
        <v>43359</v>
      </c>
      <c r="B2452">
        <v>0</v>
      </c>
    </row>
    <row r="2453" spans="1:2">
      <c r="A2453" s="1">
        <v>43360</v>
      </c>
      <c r="B2453">
        <v>0</v>
      </c>
    </row>
    <row r="2454" spans="1:2">
      <c r="A2454" s="1">
        <v>43361</v>
      </c>
      <c r="B2454">
        <v>0</v>
      </c>
    </row>
    <row r="2455" spans="1:2">
      <c r="A2455" s="1">
        <v>43362</v>
      </c>
      <c r="B2455">
        <v>0</v>
      </c>
    </row>
    <row r="2456" spans="1:2">
      <c r="A2456" s="1">
        <v>43363</v>
      </c>
      <c r="B2456">
        <v>0</v>
      </c>
    </row>
    <row r="2457" spans="1:2">
      <c r="A2457" s="1">
        <v>43364</v>
      </c>
      <c r="B2457">
        <v>0</v>
      </c>
    </row>
    <row r="2458" spans="1:2">
      <c r="A2458" s="1">
        <v>43365</v>
      </c>
      <c r="B2458">
        <v>0</v>
      </c>
    </row>
    <row r="2459" spans="1:2">
      <c r="A2459" s="1">
        <v>43366</v>
      </c>
      <c r="B2459">
        <v>0</v>
      </c>
    </row>
    <row r="2460" spans="1:2">
      <c r="A2460" s="1">
        <v>43367</v>
      </c>
      <c r="B2460">
        <v>0</v>
      </c>
    </row>
    <row r="2461" spans="1:2">
      <c r="A2461" s="1">
        <v>43368</v>
      </c>
      <c r="B2461">
        <v>0</v>
      </c>
    </row>
    <row r="2462" spans="1:2">
      <c r="A2462" s="1">
        <v>43369</v>
      </c>
      <c r="B2462">
        <v>0</v>
      </c>
    </row>
    <row r="2463" spans="1:2">
      <c r="A2463" s="1">
        <v>43370</v>
      </c>
      <c r="B2463">
        <v>0.18</v>
      </c>
    </row>
    <row r="2464" spans="1:2">
      <c r="A2464" s="1">
        <v>43371</v>
      </c>
      <c r="B2464">
        <v>0</v>
      </c>
    </row>
    <row r="2465" spans="1:2">
      <c r="A2465" s="1">
        <v>43372</v>
      </c>
      <c r="B2465">
        <v>0.12</v>
      </c>
    </row>
    <row r="2466" spans="1:2">
      <c r="A2466" s="1">
        <v>43373</v>
      </c>
      <c r="B2466">
        <v>0</v>
      </c>
    </row>
    <row r="2467" spans="1:2">
      <c r="A2467" s="1">
        <v>43374</v>
      </c>
      <c r="B2467">
        <v>0</v>
      </c>
    </row>
    <row r="2468" spans="1:2">
      <c r="A2468" s="1">
        <v>43375</v>
      </c>
      <c r="B2468">
        <v>0</v>
      </c>
    </row>
    <row r="2469" spans="1:2">
      <c r="A2469" s="1">
        <v>43376</v>
      </c>
      <c r="B2469">
        <v>0</v>
      </c>
    </row>
    <row r="2470" spans="1:2">
      <c r="A2470" s="1">
        <v>43377</v>
      </c>
      <c r="B2470">
        <v>0</v>
      </c>
    </row>
    <row r="2471" spans="1:2">
      <c r="A2471" s="1">
        <v>43378</v>
      </c>
      <c r="B2471">
        <v>0</v>
      </c>
    </row>
    <row r="2472" spans="1:2">
      <c r="A2472" s="1">
        <v>43379</v>
      </c>
      <c r="B2472">
        <v>0</v>
      </c>
    </row>
    <row r="2473" spans="1:2">
      <c r="A2473" s="1">
        <v>43380</v>
      </c>
      <c r="B2473">
        <v>0</v>
      </c>
    </row>
    <row r="2474" spans="1:2">
      <c r="A2474" s="1">
        <v>43381</v>
      </c>
      <c r="B2474">
        <v>0.31</v>
      </c>
    </row>
    <row r="2475" spans="1:2">
      <c r="A2475" s="1">
        <v>43382</v>
      </c>
      <c r="B2475">
        <v>1.98</v>
      </c>
    </row>
    <row r="2476" spans="1:2">
      <c r="A2476" s="1">
        <v>43383</v>
      </c>
      <c r="B2476">
        <v>0.22</v>
      </c>
    </row>
    <row r="2477" spans="1:2">
      <c r="A2477" s="1">
        <v>43384</v>
      </c>
      <c r="B2477">
        <v>0</v>
      </c>
    </row>
    <row r="2478" spans="1:2">
      <c r="A2478" s="1">
        <v>43385</v>
      </c>
      <c r="B2478">
        <v>0</v>
      </c>
    </row>
    <row r="2479" spans="1:2">
      <c r="A2479" s="1">
        <v>43386</v>
      </c>
      <c r="B2479">
        <v>0</v>
      </c>
    </row>
    <row r="2480" spans="1:2">
      <c r="A2480" s="1">
        <v>43387</v>
      </c>
      <c r="B2480">
        <v>0</v>
      </c>
    </row>
    <row r="2481" spans="1:2">
      <c r="A2481" s="1">
        <v>43388</v>
      </c>
      <c r="B2481">
        <v>0</v>
      </c>
    </row>
    <row r="2482" spans="1:2">
      <c r="A2482" s="1">
        <v>43389</v>
      </c>
      <c r="B2482">
        <v>0</v>
      </c>
    </row>
    <row r="2483" spans="1:2">
      <c r="A2483" s="1">
        <v>43390</v>
      </c>
      <c r="B2483">
        <v>0</v>
      </c>
    </row>
    <row r="2484" spans="1:2">
      <c r="A2484" s="1">
        <v>43391</v>
      </c>
      <c r="B2484">
        <v>0</v>
      </c>
    </row>
    <row r="2485" spans="1:2">
      <c r="A2485" s="1">
        <v>43392</v>
      </c>
      <c r="B2485">
        <v>0</v>
      </c>
    </row>
    <row r="2486" spans="1:2">
      <c r="A2486" s="1">
        <v>43393</v>
      </c>
      <c r="B2486">
        <v>0.2</v>
      </c>
    </row>
    <row r="2487" spans="1:2">
      <c r="A2487" s="1">
        <v>43394</v>
      </c>
      <c r="B2487">
        <v>0</v>
      </c>
    </row>
    <row r="2488" spans="1:2">
      <c r="A2488" s="1">
        <v>43395</v>
      </c>
      <c r="B2488">
        <v>0</v>
      </c>
    </row>
    <row r="2489" spans="1:2">
      <c r="A2489" s="1">
        <v>43396</v>
      </c>
      <c r="B2489">
        <v>0</v>
      </c>
    </row>
    <row r="2490" spans="1:2">
      <c r="A2490" s="1">
        <v>43397</v>
      </c>
      <c r="B2490">
        <v>0</v>
      </c>
    </row>
    <row r="2491" spans="1:2">
      <c r="A2491" s="1">
        <v>43398</v>
      </c>
      <c r="B2491">
        <v>0.04</v>
      </c>
    </row>
    <row r="2492" spans="1:2">
      <c r="A2492" s="1">
        <v>43399</v>
      </c>
      <c r="B2492">
        <v>0.04</v>
      </c>
    </row>
    <row r="2493" spans="1:2">
      <c r="A2493" s="1">
        <v>43400</v>
      </c>
      <c r="B2493">
        <v>0</v>
      </c>
    </row>
    <row r="2494" spans="1:2">
      <c r="A2494" s="1">
        <v>43401</v>
      </c>
      <c r="B2494">
        <v>0</v>
      </c>
    </row>
    <row r="2495" spans="1:2">
      <c r="A2495" s="1">
        <v>43402</v>
      </c>
      <c r="B2495">
        <v>0</v>
      </c>
    </row>
    <row r="2496" spans="1:2">
      <c r="A2496" s="1">
        <v>43403</v>
      </c>
      <c r="B2496">
        <v>0</v>
      </c>
    </row>
    <row r="2497" spans="1:2">
      <c r="A2497" s="1">
        <v>43404</v>
      </c>
      <c r="B2497">
        <v>0</v>
      </c>
    </row>
    <row r="2498" spans="1:2">
      <c r="A2498" s="1">
        <v>43405</v>
      </c>
      <c r="B2498">
        <v>0</v>
      </c>
    </row>
    <row r="2499" spans="1:2">
      <c r="A2499" s="1">
        <v>43406</v>
      </c>
      <c r="B2499">
        <v>0.03</v>
      </c>
    </row>
    <row r="2500" spans="1:2">
      <c r="A2500" s="1">
        <v>43407</v>
      </c>
      <c r="B2500">
        <v>0</v>
      </c>
    </row>
    <row r="2501" spans="1:2">
      <c r="A2501" s="1">
        <v>43408</v>
      </c>
      <c r="B2501">
        <v>0.56999999999999995</v>
      </c>
    </row>
    <row r="2502" spans="1:2">
      <c r="A2502" s="1">
        <v>43409</v>
      </c>
      <c r="B2502">
        <v>0.11</v>
      </c>
    </row>
    <row r="2503" spans="1:2">
      <c r="A2503" s="1">
        <v>43410</v>
      </c>
      <c r="B2503">
        <v>0</v>
      </c>
    </row>
    <row r="2504" spans="1:2">
      <c r="A2504" s="1">
        <v>43411</v>
      </c>
      <c r="B2504">
        <v>0.34</v>
      </c>
    </row>
    <row r="2505" spans="1:2">
      <c r="A2505" s="1">
        <v>43412</v>
      </c>
      <c r="B2505">
        <v>0.17</v>
      </c>
    </row>
    <row r="2506" spans="1:2">
      <c r="A2506" s="1">
        <v>43413</v>
      </c>
      <c r="B2506">
        <v>1.02</v>
      </c>
    </row>
    <row r="2507" spans="1:2">
      <c r="A2507" s="1">
        <v>43414</v>
      </c>
      <c r="B2507">
        <v>0</v>
      </c>
    </row>
    <row r="2508" spans="1:2">
      <c r="A2508" s="1">
        <v>43415</v>
      </c>
      <c r="B2508">
        <v>0</v>
      </c>
    </row>
    <row r="2509" spans="1:2">
      <c r="A2509" s="1">
        <v>43416</v>
      </c>
      <c r="B2509">
        <v>0.28999999999999998</v>
      </c>
    </row>
    <row r="2510" spans="1:2">
      <c r="A2510" s="1">
        <v>43417</v>
      </c>
      <c r="B2510">
        <v>0.62</v>
      </c>
    </row>
    <row r="2511" spans="1:2">
      <c r="A2511" s="1">
        <v>43418</v>
      </c>
      <c r="B2511">
        <v>0</v>
      </c>
    </row>
    <row r="2512" spans="1:2">
      <c r="A2512" s="1">
        <v>43419</v>
      </c>
      <c r="B2512">
        <v>0.05</v>
      </c>
    </row>
    <row r="2513" spans="1:2">
      <c r="A2513" s="1">
        <v>43420</v>
      </c>
      <c r="B2513">
        <v>0</v>
      </c>
    </row>
    <row r="2514" spans="1:2">
      <c r="A2514" s="1">
        <v>43421</v>
      </c>
      <c r="B2514">
        <v>0</v>
      </c>
    </row>
    <row r="2515" spans="1:2">
      <c r="A2515" s="1">
        <v>43422</v>
      </c>
      <c r="B2515">
        <v>0.2</v>
      </c>
    </row>
    <row r="2516" spans="1:2">
      <c r="A2516" s="1">
        <v>43423</v>
      </c>
      <c r="B2516">
        <v>0</v>
      </c>
    </row>
    <row r="2517" spans="1:2">
      <c r="A2517" s="1">
        <v>43424</v>
      </c>
      <c r="B2517">
        <v>0</v>
      </c>
    </row>
    <row r="2518" spans="1:2">
      <c r="A2518" s="1">
        <v>43425</v>
      </c>
      <c r="B2518">
        <v>0</v>
      </c>
    </row>
    <row r="2519" spans="1:2">
      <c r="A2519" s="1">
        <v>43426</v>
      </c>
      <c r="B2519">
        <v>0</v>
      </c>
    </row>
    <row r="2520" spans="1:2">
      <c r="A2520" s="1">
        <v>43427</v>
      </c>
      <c r="B2520">
        <v>0.02</v>
      </c>
    </row>
    <row r="2521" spans="1:2">
      <c r="A2521" s="1">
        <v>43428</v>
      </c>
      <c r="B2521">
        <v>0.18</v>
      </c>
    </row>
    <row r="2522" spans="1:2">
      <c r="A2522" s="1">
        <v>43429</v>
      </c>
      <c r="B2522">
        <v>0</v>
      </c>
    </row>
    <row r="2523" spans="1:2">
      <c r="A2523" s="1">
        <v>43430</v>
      </c>
      <c r="B2523">
        <v>0.04</v>
      </c>
    </row>
    <row r="2524" spans="1:2">
      <c r="A2524" s="1">
        <v>43431</v>
      </c>
      <c r="B2524">
        <v>0</v>
      </c>
    </row>
    <row r="2525" spans="1:2">
      <c r="A2525" s="1">
        <v>43432</v>
      </c>
      <c r="B2525">
        <v>0</v>
      </c>
    </row>
    <row r="2526" spans="1:2">
      <c r="A2526" s="1">
        <v>43433</v>
      </c>
      <c r="B2526">
        <v>0</v>
      </c>
    </row>
    <row r="2527" spans="1:2">
      <c r="A2527" s="1">
        <v>43434</v>
      </c>
      <c r="B2527">
        <v>0</v>
      </c>
    </row>
    <row r="2528" spans="1:2">
      <c r="A2528" s="1">
        <v>43435</v>
      </c>
      <c r="B2528">
        <v>0.56999999999999995</v>
      </c>
    </row>
    <row r="2529" spans="1:2">
      <c r="A2529" s="1">
        <v>43436</v>
      </c>
      <c r="B2529">
        <v>2.92</v>
      </c>
    </row>
    <row r="2530" spans="1:2">
      <c r="A2530" s="1">
        <v>43437</v>
      </c>
      <c r="B2530">
        <v>0.39</v>
      </c>
    </row>
    <row r="2531" spans="1:2">
      <c r="A2531" s="1">
        <v>43438</v>
      </c>
      <c r="B2531">
        <v>0</v>
      </c>
    </row>
    <row r="2532" spans="1:2">
      <c r="A2532" s="1">
        <v>43439</v>
      </c>
      <c r="B2532">
        <v>0</v>
      </c>
    </row>
    <row r="2533" spans="1:2">
      <c r="A2533" s="1">
        <v>43440</v>
      </c>
      <c r="B2533">
        <v>0</v>
      </c>
    </row>
    <row r="2534" spans="1:2">
      <c r="A2534" s="1">
        <v>43441</v>
      </c>
      <c r="B2534">
        <v>0</v>
      </c>
    </row>
    <row r="2535" spans="1:2">
      <c r="A2535" s="1">
        <v>43442</v>
      </c>
      <c r="B2535">
        <v>0.09</v>
      </c>
    </row>
    <row r="2536" spans="1:2">
      <c r="A2536" s="1">
        <v>43443</v>
      </c>
      <c r="B2536">
        <v>0.8</v>
      </c>
    </row>
    <row r="2537" spans="1:2">
      <c r="A2537" s="1">
        <v>43444</v>
      </c>
      <c r="B2537">
        <v>0</v>
      </c>
    </row>
    <row r="2538" spans="1:2">
      <c r="A2538" s="1">
        <v>43445</v>
      </c>
      <c r="B2538">
        <v>0</v>
      </c>
    </row>
    <row r="2539" spans="1:2">
      <c r="A2539" s="1">
        <v>43446</v>
      </c>
      <c r="B2539">
        <v>0</v>
      </c>
    </row>
    <row r="2540" spans="1:2">
      <c r="A2540" s="1">
        <v>43447</v>
      </c>
      <c r="B2540">
        <v>0.09</v>
      </c>
    </row>
    <row r="2541" spans="1:2">
      <c r="A2541" s="1">
        <v>43448</v>
      </c>
      <c r="B2541">
        <v>1.51</v>
      </c>
    </row>
    <row r="2542" spans="1:2">
      <c r="A2542" s="1">
        <v>43449</v>
      </c>
      <c r="B2542">
        <v>0.63</v>
      </c>
    </row>
    <row r="2543" spans="1:2">
      <c r="A2543" s="1">
        <v>43450</v>
      </c>
      <c r="B2543">
        <v>0</v>
      </c>
    </row>
    <row r="2544" spans="1:2">
      <c r="A2544" s="1">
        <v>43451</v>
      </c>
      <c r="B2544">
        <v>0</v>
      </c>
    </row>
    <row r="2545" spans="1:2">
      <c r="A2545" s="1">
        <v>43452</v>
      </c>
      <c r="B2545">
        <v>0</v>
      </c>
    </row>
    <row r="2546" spans="1:2">
      <c r="A2546" s="1">
        <v>43453</v>
      </c>
      <c r="B2546">
        <v>0</v>
      </c>
    </row>
    <row r="2547" spans="1:2">
      <c r="A2547" s="1">
        <v>43454</v>
      </c>
      <c r="B2547">
        <v>0.12</v>
      </c>
    </row>
    <row r="2548" spans="1:2">
      <c r="A2548" s="1">
        <v>43455</v>
      </c>
      <c r="B2548">
        <v>0.03</v>
      </c>
    </row>
    <row r="2549" spans="1:2">
      <c r="A2549" s="1">
        <v>43456</v>
      </c>
      <c r="B2549">
        <v>0</v>
      </c>
    </row>
    <row r="2550" spans="1:2">
      <c r="A2550" s="1">
        <v>43457</v>
      </c>
      <c r="B2550">
        <v>0</v>
      </c>
    </row>
    <row r="2551" spans="1:2">
      <c r="A2551" s="1">
        <v>43458</v>
      </c>
      <c r="B2551">
        <v>0</v>
      </c>
    </row>
    <row r="2552" spans="1:2">
      <c r="A2552" s="1">
        <v>43459</v>
      </c>
      <c r="B2552">
        <v>0</v>
      </c>
    </row>
    <row r="2553" spans="1:2">
      <c r="A2553" s="1">
        <v>43460</v>
      </c>
      <c r="B2553">
        <v>0</v>
      </c>
    </row>
    <row r="2554" spans="1:2">
      <c r="A2554" s="1">
        <v>43461</v>
      </c>
      <c r="B2554">
        <v>0.01</v>
      </c>
    </row>
    <row r="2555" spans="1:2">
      <c r="A2555" s="1">
        <v>43462</v>
      </c>
      <c r="B2555">
        <v>0.68</v>
      </c>
    </row>
    <row r="2556" spans="1:2">
      <c r="A2556" s="1">
        <v>43463</v>
      </c>
      <c r="B2556">
        <v>0.1</v>
      </c>
    </row>
    <row r="2557" spans="1:2">
      <c r="A2557" s="1">
        <v>43464</v>
      </c>
      <c r="B2557">
        <v>0.2</v>
      </c>
    </row>
    <row r="2558" spans="1:2">
      <c r="A2558" s="1">
        <v>43465</v>
      </c>
      <c r="B2558">
        <v>0</v>
      </c>
    </row>
    <row r="2559" spans="1:2">
      <c r="A2559" s="1">
        <v>43466</v>
      </c>
      <c r="B2559">
        <v>0</v>
      </c>
    </row>
    <row r="2560" spans="1:2">
      <c r="A2560" s="1">
        <v>43467</v>
      </c>
      <c r="B2560">
        <v>0</v>
      </c>
    </row>
    <row r="2561" spans="1:2">
      <c r="A2561" s="1">
        <v>43468</v>
      </c>
      <c r="B2561">
        <v>7.0000000000000007E-2</v>
      </c>
    </row>
    <row r="2562" spans="1:2">
      <c r="A2562" s="1">
        <v>43469</v>
      </c>
      <c r="B2562">
        <v>0.4</v>
      </c>
    </row>
    <row r="2563" spans="1:2">
      <c r="A2563" s="1">
        <v>43470</v>
      </c>
      <c r="B2563">
        <v>0</v>
      </c>
    </row>
    <row r="2564" spans="1:2">
      <c r="A2564" s="1">
        <v>43471</v>
      </c>
      <c r="B2564">
        <v>0</v>
      </c>
    </row>
    <row r="2565" spans="1:2">
      <c r="A2565" s="1">
        <v>43472</v>
      </c>
      <c r="B2565">
        <v>0</v>
      </c>
    </row>
    <row r="2566" spans="1:2">
      <c r="A2566" s="1">
        <v>43473</v>
      </c>
      <c r="B2566">
        <v>0</v>
      </c>
    </row>
    <row r="2567" spans="1:2">
      <c r="A2567" s="1">
        <v>43474</v>
      </c>
      <c r="B2567">
        <v>0</v>
      </c>
    </row>
    <row r="2568" spans="1:2">
      <c r="A2568" s="1">
        <v>43475</v>
      </c>
      <c r="B2568">
        <v>0</v>
      </c>
    </row>
    <row r="2569" spans="1:2">
      <c r="A2569" s="1">
        <v>43476</v>
      </c>
      <c r="B2569">
        <v>0</v>
      </c>
    </row>
    <row r="2570" spans="1:2">
      <c r="A2570" s="1">
        <v>43477</v>
      </c>
      <c r="B2570">
        <v>0</v>
      </c>
    </row>
    <row r="2571" spans="1:2">
      <c r="A2571" s="1">
        <v>43478</v>
      </c>
      <c r="B2571">
        <v>0.08</v>
      </c>
    </row>
    <row r="2572" spans="1:2">
      <c r="A2572" s="1">
        <v>43479</v>
      </c>
      <c r="B2572">
        <v>0</v>
      </c>
    </row>
    <row r="2573" spans="1:2">
      <c r="A2573" s="1">
        <v>43480</v>
      </c>
      <c r="B2573">
        <v>0</v>
      </c>
    </row>
    <row r="2574" spans="1:2">
      <c r="A2574" s="1">
        <v>43481</v>
      </c>
      <c r="B2574">
        <v>0</v>
      </c>
    </row>
    <row r="2575" spans="1:2">
      <c r="A2575" s="1">
        <v>43482</v>
      </c>
      <c r="B2575">
        <v>0</v>
      </c>
    </row>
    <row r="2576" spans="1:2">
      <c r="A2576" s="1">
        <v>43483</v>
      </c>
      <c r="B2576">
        <v>0.02</v>
      </c>
    </row>
    <row r="2577" spans="1:2">
      <c r="A2577" s="1">
        <v>43484</v>
      </c>
      <c r="B2577">
        <v>0</v>
      </c>
    </row>
    <row r="2578" spans="1:2">
      <c r="A2578" s="1">
        <v>43485</v>
      </c>
      <c r="B2578">
        <v>0.68</v>
      </c>
    </row>
    <row r="2579" spans="1:2">
      <c r="A2579" s="1">
        <v>43486</v>
      </c>
      <c r="B2579">
        <v>0</v>
      </c>
    </row>
    <row r="2580" spans="1:2">
      <c r="A2580" s="1">
        <v>43487</v>
      </c>
      <c r="B2580">
        <v>0</v>
      </c>
    </row>
    <row r="2581" spans="1:2">
      <c r="A2581" s="1">
        <v>43488</v>
      </c>
      <c r="B2581">
        <v>0.13</v>
      </c>
    </row>
    <row r="2582" spans="1:2">
      <c r="A2582" s="1">
        <v>43489</v>
      </c>
      <c r="B2582">
        <v>1.17</v>
      </c>
    </row>
    <row r="2583" spans="1:2">
      <c r="A2583" s="1">
        <v>43490</v>
      </c>
      <c r="B2583">
        <v>0</v>
      </c>
    </row>
    <row r="2584" spans="1:2">
      <c r="A2584" s="1">
        <v>43491</v>
      </c>
      <c r="B2584">
        <v>0</v>
      </c>
    </row>
    <row r="2585" spans="1:2">
      <c r="A2585" s="1">
        <v>43492</v>
      </c>
      <c r="B2585">
        <v>0</v>
      </c>
    </row>
    <row r="2586" spans="1:2">
      <c r="A2586" s="1">
        <v>43493</v>
      </c>
      <c r="B2586">
        <v>0</v>
      </c>
    </row>
    <row r="2587" spans="1:2">
      <c r="A2587" s="1">
        <v>43494</v>
      </c>
      <c r="B2587">
        <v>0</v>
      </c>
    </row>
    <row r="2588" spans="1:2">
      <c r="A2588" s="1">
        <v>43495</v>
      </c>
      <c r="B2588">
        <v>0</v>
      </c>
    </row>
    <row r="2589" spans="1:2">
      <c r="A2589" s="1">
        <v>43496</v>
      </c>
      <c r="B2589">
        <v>0</v>
      </c>
    </row>
    <row r="2590" spans="1:2">
      <c r="A2590" s="1">
        <v>43497</v>
      </c>
      <c r="B2590">
        <v>0</v>
      </c>
    </row>
    <row r="2591" spans="1:2">
      <c r="A2591" s="1">
        <v>43498</v>
      </c>
      <c r="B2591">
        <v>0</v>
      </c>
    </row>
    <row r="2592" spans="1:2">
      <c r="A2592" s="1">
        <v>43499</v>
      </c>
      <c r="B2592">
        <v>0.31</v>
      </c>
    </row>
    <row r="2593" spans="1:2">
      <c r="A2593" s="1">
        <v>43500</v>
      </c>
      <c r="B2593">
        <v>0</v>
      </c>
    </row>
    <row r="2594" spans="1:2">
      <c r="A2594" s="1">
        <v>43501</v>
      </c>
      <c r="B2594">
        <v>0</v>
      </c>
    </row>
    <row r="2595" spans="1:2">
      <c r="A2595" s="1">
        <v>43502</v>
      </c>
      <c r="B2595">
        <v>0</v>
      </c>
    </row>
    <row r="2596" spans="1:2">
      <c r="A2596" s="1">
        <v>43503</v>
      </c>
      <c r="B2596">
        <v>0</v>
      </c>
    </row>
    <row r="2597" spans="1:2">
      <c r="A2597" s="1">
        <v>43504</v>
      </c>
      <c r="B2597">
        <v>0</v>
      </c>
    </row>
    <row r="2598" spans="1:2">
      <c r="A2598" s="1">
        <v>43505</v>
      </c>
      <c r="B2598">
        <v>0</v>
      </c>
    </row>
    <row r="2599" spans="1:2">
      <c r="A2599" s="1">
        <v>43506</v>
      </c>
      <c r="B2599">
        <v>0</v>
      </c>
    </row>
    <row r="2600" spans="1:2">
      <c r="A2600" s="1">
        <v>43507</v>
      </c>
      <c r="B2600">
        <v>0.02</v>
      </c>
    </row>
    <row r="2601" spans="1:2">
      <c r="A2601" s="1">
        <v>43508</v>
      </c>
      <c r="B2601">
        <v>0.13</v>
      </c>
    </row>
    <row r="2602" spans="1:2">
      <c r="A2602" s="1">
        <v>43509</v>
      </c>
      <c r="B2602">
        <v>0</v>
      </c>
    </row>
    <row r="2603" spans="1:2">
      <c r="A2603" s="1">
        <v>43510</v>
      </c>
      <c r="B2603">
        <v>0</v>
      </c>
    </row>
    <row r="2604" spans="1:2">
      <c r="A2604" s="1">
        <v>43511</v>
      </c>
      <c r="B2604">
        <v>0</v>
      </c>
    </row>
    <row r="2605" spans="1:2">
      <c r="A2605" s="1">
        <v>43512</v>
      </c>
      <c r="B2605">
        <v>0.01</v>
      </c>
    </row>
    <row r="2606" spans="1:2">
      <c r="A2606" s="1">
        <v>43513</v>
      </c>
      <c r="B2606">
        <v>0</v>
      </c>
    </row>
    <row r="2607" spans="1:2">
      <c r="A2607" s="1">
        <v>43514</v>
      </c>
      <c r="B2607">
        <v>0.04</v>
      </c>
    </row>
    <row r="2608" spans="1:2">
      <c r="A2608" s="1">
        <v>43515</v>
      </c>
      <c r="B2608">
        <v>0.08</v>
      </c>
    </row>
    <row r="2609" spans="1:2">
      <c r="A2609" s="1">
        <v>43516</v>
      </c>
      <c r="B2609">
        <v>0.26</v>
      </c>
    </row>
    <row r="2610" spans="1:2">
      <c r="A2610" s="1">
        <v>43517</v>
      </c>
      <c r="B2610">
        <v>0</v>
      </c>
    </row>
    <row r="2611" spans="1:2">
      <c r="A2611" s="1">
        <v>43518</v>
      </c>
      <c r="B2611">
        <v>0</v>
      </c>
    </row>
    <row r="2612" spans="1:2">
      <c r="A2612" s="1">
        <v>43519</v>
      </c>
      <c r="B2612">
        <v>0</v>
      </c>
    </row>
    <row r="2613" spans="1:2">
      <c r="A2613" s="1">
        <v>43520</v>
      </c>
      <c r="B2613">
        <v>0.03</v>
      </c>
    </row>
    <row r="2614" spans="1:2">
      <c r="A2614" s="1">
        <v>43521</v>
      </c>
      <c r="B2614">
        <v>0</v>
      </c>
    </row>
    <row r="2615" spans="1:2">
      <c r="A2615" s="1">
        <v>43522</v>
      </c>
      <c r="B2615">
        <v>0</v>
      </c>
    </row>
    <row r="2616" spans="1:2">
      <c r="A2616" s="1">
        <v>43523</v>
      </c>
      <c r="B2616">
        <v>0.01</v>
      </c>
    </row>
    <row r="2617" spans="1:2">
      <c r="A2617" s="1">
        <v>43524</v>
      </c>
      <c r="B2617">
        <v>0</v>
      </c>
    </row>
    <row r="2618" spans="1:2">
      <c r="A2618" s="1">
        <v>43525</v>
      </c>
      <c r="B2618">
        <v>0.12</v>
      </c>
    </row>
    <row r="2619" spans="1:2">
      <c r="A2619" s="1">
        <v>43526</v>
      </c>
      <c r="B2619">
        <v>0</v>
      </c>
    </row>
    <row r="2620" spans="1:2">
      <c r="A2620" s="1">
        <v>43527</v>
      </c>
      <c r="B2620">
        <v>1.08</v>
      </c>
    </row>
    <row r="2621" spans="1:2">
      <c r="A2621" s="1">
        <v>43528</v>
      </c>
      <c r="B2621">
        <v>0</v>
      </c>
    </row>
    <row r="2622" spans="1:2">
      <c r="A2622" s="1">
        <v>43529</v>
      </c>
      <c r="B2622">
        <v>0.28999999999999998</v>
      </c>
    </row>
    <row r="2623" spans="1:2">
      <c r="A2623" s="1">
        <v>43530</v>
      </c>
      <c r="B2623">
        <v>0</v>
      </c>
    </row>
    <row r="2624" spans="1:2">
      <c r="A2624" s="1">
        <v>43531</v>
      </c>
      <c r="B2624">
        <v>0</v>
      </c>
    </row>
    <row r="2625" spans="1:2">
      <c r="A2625" s="1">
        <v>43532</v>
      </c>
      <c r="B2625">
        <v>0</v>
      </c>
    </row>
    <row r="2626" spans="1:2">
      <c r="A2626" s="1">
        <v>43533</v>
      </c>
      <c r="B2626">
        <v>0</v>
      </c>
    </row>
    <row r="2627" spans="1:2">
      <c r="A2627" s="1">
        <v>43534</v>
      </c>
      <c r="B2627">
        <v>0</v>
      </c>
    </row>
    <row r="2628" spans="1:2">
      <c r="A2628" s="1">
        <v>43535</v>
      </c>
      <c r="B2628">
        <v>0</v>
      </c>
    </row>
    <row r="2629" spans="1:2">
      <c r="A2629" s="1">
        <v>43536</v>
      </c>
      <c r="B2629">
        <v>0</v>
      </c>
    </row>
    <row r="2630" spans="1:2">
      <c r="A2630" s="1">
        <v>43537</v>
      </c>
      <c r="B2630">
        <v>0</v>
      </c>
    </row>
    <row r="2631" spans="1:2">
      <c r="A2631" s="1">
        <v>43538</v>
      </c>
      <c r="B2631">
        <v>0</v>
      </c>
    </row>
    <row r="2632" spans="1:2">
      <c r="A2632" s="1">
        <v>43539</v>
      </c>
      <c r="B2632">
        <v>0.15</v>
      </c>
    </row>
    <row r="2633" spans="1:2">
      <c r="A2633" s="1">
        <v>43540</v>
      </c>
      <c r="B2633">
        <v>0</v>
      </c>
    </row>
    <row r="2634" spans="1:2">
      <c r="A2634" s="1">
        <v>43541</v>
      </c>
      <c r="B2634">
        <v>0</v>
      </c>
    </row>
    <row r="2635" spans="1:2">
      <c r="A2635" s="1">
        <v>43542</v>
      </c>
      <c r="B2635">
        <v>0</v>
      </c>
    </row>
    <row r="2636" spans="1:2">
      <c r="A2636" s="1">
        <v>43543</v>
      </c>
      <c r="B2636">
        <v>0</v>
      </c>
    </row>
    <row r="2637" spans="1:2">
      <c r="A2637" s="1">
        <v>43544</v>
      </c>
      <c r="B2637">
        <v>0</v>
      </c>
    </row>
    <row r="2638" spans="1:2">
      <c r="A2638" s="1">
        <v>43545</v>
      </c>
      <c r="B2638">
        <v>0</v>
      </c>
    </row>
    <row r="2639" spans="1:2">
      <c r="A2639" s="1">
        <v>43546</v>
      </c>
      <c r="B2639">
        <v>0</v>
      </c>
    </row>
    <row r="2640" spans="1:2">
      <c r="A2640" s="1">
        <v>43547</v>
      </c>
      <c r="B2640">
        <v>0</v>
      </c>
    </row>
    <row r="2641" spans="1:2">
      <c r="A2641" s="1">
        <v>43548</v>
      </c>
      <c r="B2641">
        <v>0</v>
      </c>
    </row>
    <row r="2642" spans="1:2">
      <c r="A2642" s="1">
        <v>43549</v>
      </c>
      <c r="B2642">
        <v>0.02</v>
      </c>
    </row>
    <row r="2643" spans="1:2">
      <c r="A2643" s="1">
        <v>43550</v>
      </c>
      <c r="B2643">
        <v>0.04</v>
      </c>
    </row>
    <row r="2644" spans="1:2">
      <c r="A2644" s="1">
        <v>43551</v>
      </c>
      <c r="B2644">
        <v>0</v>
      </c>
    </row>
    <row r="2645" spans="1:2">
      <c r="A2645" s="1">
        <v>43552</v>
      </c>
      <c r="B2645">
        <v>0</v>
      </c>
    </row>
    <row r="2646" spans="1:2">
      <c r="A2646" s="1">
        <v>43553</v>
      </c>
      <c r="B2646">
        <v>0</v>
      </c>
    </row>
    <row r="2647" spans="1:2">
      <c r="A2647" s="1">
        <v>43554</v>
      </c>
      <c r="B2647">
        <v>0</v>
      </c>
    </row>
    <row r="2648" spans="1:2">
      <c r="A2648" s="1">
        <v>43555</v>
      </c>
      <c r="B2648">
        <v>0</v>
      </c>
    </row>
    <row r="2649" spans="1:2">
      <c r="A2649" s="1">
        <v>43556</v>
      </c>
      <c r="B2649">
        <v>0.08</v>
      </c>
    </row>
    <row r="2650" spans="1:2">
      <c r="A2650" s="1">
        <v>43557</v>
      </c>
      <c r="B2650">
        <v>0.11</v>
      </c>
    </row>
    <row r="2651" spans="1:2">
      <c r="A2651" s="1">
        <v>43558</v>
      </c>
      <c r="B2651">
        <v>0</v>
      </c>
    </row>
    <row r="2652" spans="1:2">
      <c r="A2652" s="1">
        <v>43559</v>
      </c>
      <c r="B2652">
        <v>0</v>
      </c>
    </row>
    <row r="2653" spans="1:2">
      <c r="A2653" s="1">
        <v>43560</v>
      </c>
      <c r="B2653">
        <v>0.03</v>
      </c>
    </row>
    <row r="2654" spans="1:2">
      <c r="A2654" s="1">
        <v>43561</v>
      </c>
      <c r="B2654">
        <v>0.03</v>
      </c>
    </row>
    <row r="2655" spans="1:2">
      <c r="A2655" s="1">
        <v>43562</v>
      </c>
      <c r="B2655">
        <v>0</v>
      </c>
    </row>
    <row r="2656" spans="1:2">
      <c r="A2656" s="1">
        <v>43563</v>
      </c>
      <c r="B2656">
        <v>0.01</v>
      </c>
    </row>
    <row r="2657" spans="1:2">
      <c r="A2657" s="1">
        <v>43564</v>
      </c>
      <c r="B2657">
        <v>1.67</v>
      </c>
    </row>
    <row r="2658" spans="1:2">
      <c r="A2658" s="1">
        <v>43565</v>
      </c>
      <c r="B2658">
        <v>0.05</v>
      </c>
    </row>
    <row r="2659" spans="1:2">
      <c r="A2659" s="1">
        <v>43566</v>
      </c>
      <c r="B2659">
        <v>0.01</v>
      </c>
    </row>
    <row r="2660" spans="1:2">
      <c r="A2660" s="1">
        <v>43567</v>
      </c>
      <c r="B2660">
        <v>0.06</v>
      </c>
    </row>
    <row r="2661" spans="1:2">
      <c r="A2661" s="1">
        <v>43568</v>
      </c>
      <c r="B2661">
        <v>0.06</v>
      </c>
    </row>
    <row r="2662" spans="1:2">
      <c r="A2662" s="1">
        <v>43569</v>
      </c>
      <c r="B2662">
        <v>0.09</v>
      </c>
    </row>
    <row r="2663" spans="1:2">
      <c r="A2663" s="1">
        <v>43570</v>
      </c>
      <c r="B2663">
        <v>0</v>
      </c>
    </row>
    <row r="2664" spans="1:2">
      <c r="A2664" s="1">
        <v>43571</v>
      </c>
      <c r="B2664">
        <v>0</v>
      </c>
    </row>
    <row r="2665" spans="1:2">
      <c r="A2665" s="1">
        <v>43572</v>
      </c>
      <c r="B2665">
        <v>0</v>
      </c>
    </row>
    <row r="2666" spans="1:2">
      <c r="A2666" s="1">
        <v>43573</v>
      </c>
      <c r="B2666">
        <v>0</v>
      </c>
    </row>
    <row r="2667" spans="1:2">
      <c r="A2667" s="1">
        <v>43574</v>
      </c>
      <c r="B2667">
        <v>0.28999999999999998</v>
      </c>
    </row>
    <row r="2668" spans="1:2">
      <c r="A2668" s="1">
        <v>43575</v>
      </c>
      <c r="B2668">
        <v>0</v>
      </c>
    </row>
    <row r="2669" spans="1:2">
      <c r="A2669" s="1">
        <v>43576</v>
      </c>
      <c r="B2669">
        <v>0</v>
      </c>
    </row>
    <row r="2670" spans="1:2">
      <c r="A2670" s="1">
        <v>43577</v>
      </c>
      <c r="B2670">
        <v>0</v>
      </c>
    </row>
    <row r="2671" spans="1:2">
      <c r="A2671" s="1">
        <v>43578</v>
      </c>
      <c r="B2671">
        <v>0</v>
      </c>
    </row>
    <row r="2672" spans="1:2">
      <c r="A2672" s="1">
        <v>43579</v>
      </c>
      <c r="B2672">
        <v>0</v>
      </c>
    </row>
    <row r="2673" spans="1:2">
      <c r="A2673" s="1">
        <v>43580</v>
      </c>
      <c r="B2673">
        <v>0</v>
      </c>
    </row>
    <row r="2674" spans="1:2">
      <c r="A2674" s="1">
        <v>43581</v>
      </c>
      <c r="B2674">
        <v>0</v>
      </c>
    </row>
    <row r="2675" spans="1:2">
      <c r="A2675" s="1">
        <v>43582</v>
      </c>
      <c r="B2675">
        <v>0</v>
      </c>
    </row>
    <row r="2676" spans="1:2">
      <c r="A2676" s="1">
        <v>43583</v>
      </c>
      <c r="B2676">
        <v>0</v>
      </c>
    </row>
    <row r="2677" spans="1:2">
      <c r="A2677" s="1">
        <v>43584</v>
      </c>
      <c r="B2677">
        <v>0</v>
      </c>
    </row>
    <row r="2678" spans="1:2">
      <c r="A2678" s="1">
        <v>43585</v>
      </c>
      <c r="B2678">
        <v>0</v>
      </c>
    </row>
    <row r="2679" spans="1:2">
      <c r="A2679" s="1">
        <v>43586</v>
      </c>
      <c r="B2679">
        <v>0</v>
      </c>
    </row>
    <row r="2680" spans="1:2">
      <c r="A2680" s="1">
        <v>43587</v>
      </c>
      <c r="B2680">
        <v>0</v>
      </c>
    </row>
    <row r="2681" spans="1:2">
      <c r="A2681" s="1">
        <v>43588</v>
      </c>
      <c r="B2681">
        <v>1.38</v>
      </c>
    </row>
    <row r="2682" spans="1:2">
      <c r="A2682" s="1">
        <v>43589</v>
      </c>
      <c r="B2682">
        <v>1.1599999999999999</v>
      </c>
    </row>
    <row r="2683" spans="1:2">
      <c r="A2683" s="1">
        <v>43590</v>
      </c>
      <c r="B2683">
        <v>0.09</v>
      </c>
    </row>
    <row r="2684" spans="1:2">
      <c r="A2684" s="1">
        <v>43591</v>
      </c>
      <c r="B2684">
        <v>0</v>
      </c>
    </row>
    <row r="2685" spans="1:2">
      <c r="A2685" s="1">
        <v>43592</v>
      </c>
      <c r="B2685">
        <v>0</v>
      </c>
    </row>
    <row r="2686" spans="1:2">
      <c r="A2686" s="1">
        <v>43593</v>
      </c>
      <c r="B2686">
        <v>0</v>
      </c>
    </row>
    <row r="2687" spans="1:2">
      <c r="A2687" s="1">
        <v>43594</v>
      </c>
      <c r="B2687">
        <v>0</v>
      </c>
    </row>
    <row r="2688" spans="1:2">
      <c r="A2688" s="1">
        <v>43595</v>
      </c>
      <c r="B2688">
        <v>0</v>
      </c>
    </row>
    <row r="2689" spans="1:2">
      <c r="A2689" s="1">
        <v>43596</v>
      </c>
      <c r="B2689">
        <v>0</v>
      </c>
    </row>
    <row r="2690" spans="1:2">
      <c r="A2690" s="1">
        <v>43597</v>
      </c>
      <c r="B2690">
        <v>0.11</v>
      </c>
    </row>
    <row r="2691" spans="1:2">
      <c r="A2691" s="1">
        <v>43598</v>
      </c>
      <c r="B2691">
        <v>7.0000000000000007E-2</v>
      </c>
    </row>
    <row r="2692" spans="1:2">
      <c r="A2692" s="1">
        <v>43599</v>
      </c>
      <c r="B2692">
        <v>0</v>
      </c>
    </row>
    <row r="2693" spans="1:2">
      <c r="A2693" s="1">
        <v>43600</v>
      </c>
      <c r="B2693">
        <v>0</v>
      </c>
    </row>
    <row r="2694" spans="1:2">
      <c r="A2694" s="1">
        <v>43601</v>
      </c>
      <c r="B2694">
        <v>0</v>
      </c>
    </row>
    <row r="2695" spans="1:2">
      <c r="A2695" s="1">
        <v>43602</v>
      </c>
      <c r="B2695">
        <v>0</v>
      </c>
    </row>
    <row r="2696" spans="1:2">
      <c r="A2696" s="1">
        <v>43603</v>
      </c>
      <c r="B2696">
        <v>0</v>
      </c>
    </row>
    <row r="2697" spans="1:2">
      <c r="A2697" s="1">
        <v>43604</v>
      </c>
      <c r="B2697">
        <v>0</v>
      </c>
    </row>
    <row r="2698" spans="1:2">
      <c r="A2698" s="1">
        <v>43605</v>
      </c>
      <c r="B2698">
        <v>0</v>
      </c>
    </row>
    <row r="2699" spans="1:2">
      <c r="A2699" s="1">
        <v>43606</v>
      </c>
      <c r="B2699">
        <v>0</v>
      </c>
    </row>
    <row r="2700" spans="1:2">
      <c r="A2700" s="1">
        <v>43607</v>
      </c>
      <c r="B2700">
        <v>0</v>
      </c>
    </row>
    <row r="2701" spans="1:2">
      <c r="A2701" s="1">
        <v>43608</v>
      </c>
      <c r="B2701">
        <v>0</v>
      </c>
    </row>
    <row r="2702" spans="1:2">
      <c r="A2702" s="1">
        <v>43609</v>
      </c>
      <c r="B2702">
        <v>0</v>
      </c>
    </row>
    <row r="2703" spans="1:2">
      <c r="A2703" s="1">
        <v>43610</v>
      </c>
      <c r="B2703">
        <v>0</v>
      </c>
    </row>
    <row r="2704" spans="1:2">
      <c r="A2704" s="1">
        <v>43611</v>
      </c>
      <c r="B2704">
        <v>0</v>
      </c>
    </row>
    <row r="2705" spans="1:2">
      <c r="A2705" s="1">
        <v>43612</v>
      </c>
      <c r="B2705">
        <v>0</v>
      </c>
    </row>
    <row r="2706" spans="1:2">
      <c r="A2706" s="1">
        <v>43613</v>
      </c>
      <c r="B2706">
        <v>0</v>
      </c>
    </row>
    <row r="2707" spans="1:2">
      <c r="A2707" s="1">
        <v>43614</v>
      </c>
      <c r="B2707">
        <v>0.23</v>
      </c>
    </row>
    <row r="2708" spans="1:2">
      <c r="A2708" s="1">
        <v>43615</v>
      </c>
      <c r="B2708">
        <v>0</v>
      </c>
    </row>
    <row r="2709" spans="1:2">
      <c r="A2709" s="1">
        <v>43616</v>
      </c>
      <c r="B2709">
        <v>0</v>
      </c>
    </row>
    <row r="2710" spans="1:2">
      <c r="A2710" s="1">
        <v>43617</v>
      </c>
      <c r="B2710">
        <v>0</v>
      </c>
    </row>
    <row r="2711" spans="1:2">
      <c r="A2711" s="1">
        <v>43618</v>
      </c>
      <c r="B2711">
        <v>0</v>
      </c>
    </row>
    <row r="2712" spans="1:2">
      <c r="A2712" s="1">
        <v>43619</v>
      </c>
      <c r="B2712">
        <v>0</v>
      </c>
    </row>
    <row r="2713" spans="1:2">
      <c r="A2713" s="1">
        <v>43620</v>
      </c>
      <c r="B2713">
        <v>0.03</v>
      </c>
    </row>
    <row r="2714" spans="1:2">
      <c r="A2714" s="1">
        <v>43621</v>
      </c>
      <c r="B2714">
        <v>1.32</v>
      </c>
    </row>
    <row r="2715" spans="1:2">
      <c r="A2715" s="1">
        <v>43622</v>
      </c>
      <c r="B2715">
        <v>0.31</v>
      </c>
    </row>
    <row r="2716" spans="1:2">
      <c r="A2716" s="1">
        <v>43623</v>
      </c>
      <c r="B2716">
        <v>7.0000000000000007E-2</v>
      </c>
    </row>
    <row r="2717" spans="1:2">
      <c r="A2717" s="1">
        <v>43624</v>
      </c>
      <c r="B2717">
        <v>0.42</v>
      </c>
    </row>
    <row r="2718" spans="1:2">
      <c r="A2718" s="1">
        <v>43625</v>
      </c>
      <c r="B2718">
        <v>1.91</v>
      </c>
    </row>
    <row r="2719" spans="1:2">
      <c r="A2719" s="1">
        <v>43626</v>
      </c>
      <c r="B2719">
        <v>0.04</v>
      </c>
    </row>
    <row r="2720" spans="1:2">
      <c r="A2720" s="1">
        <v>43627</v>
      </c>
      <c r="B2720">
        <v>4.53</v>
      </c>
    </row>
    <row r="2721" spans="1:2">
      <c r="A2721" s="1">
        <v>43628</v>
      </c>
      <c r="B2721">
        <v>2.3199999999999998</v>
      </c>
    </row>
    <row r="2722" spans="1:2">
      <c r="A2722" s="1">
        <v>43629</v>
      </c>
      <c r="B2722">
        <v>0</v>
      </c>
    </row>
    <row r="2723" spans="1:2">
      <c r="A2723" s="1">
        <v>43630</v>
      </c>
      <c r="B2723">
        <v>0</v>
      </c>
    </row>
    <row r="2724" spans="1:2">
      <c r="A2724" s="1">
        <v>43631</v>
      </c>
      <c r="B2724">
        <v>0</v>
      </c>
    </row>
    <row r="2725" spans="1:2">
      <c r="A2725" s="1">
        <v>43632</v>
      </c>
      <c r="B2725">
        <v>0</v>
      </c>
    </row>
    <row r="2726" spans="1:2">
      <c r="A2726" s="1">
        <v>43633</v>
      </c>
      <c r="B2726">
        <v>0</v>
      </c>
    </row>
    <row r="2727" spans="1:2">
      <c r="A2727" s="1">
        <v>43634</v>
      </c>
      <c r="B2727">
        <v>0.01</v>
      </c>
    </row>
    <row r="2728" spans="1:2">
      <c r="A2728" s="1">
        <v>43635</v>
      </c>
      <c r="B2728">
        <v>0.35</v>
      </c>
    </row>
    <row r="2729" spans="1:2">
      <c r="A2729" s="1">
        <v>43636</v>
      </c>
      <c r="B2729">
        <v>0.28999999999999998</v>
      </c>
    </row>
    <row r="2730" spans="1:2">
      <c r="A2730" s="1">
        <v>43637</v>
      </c>
      <c r="B2730">
        <v>0</v>
      </c>
    </row>
    <row r="2731" spans="1:2">
      <c r="A2731" s="1">
        <v>43638</v>
      </c>
      <c r="B2731">
        <v>0.43</v>
      </c>
    </row>
    <row r="2732" spans="1:2">
      <c r="A2732" s="1">
        <v>43639</v>
      </c>
      <c r="B2732">
        <v>0.02</v>
      </c>
    </row>
    <row r="2733" spans="1:2">
      <c r="A2733" s="1">
        <v>43640</v>
      </c>
      <c r="B2733">
        <v>0</v>
      </c>
    </row>
    <row r="2734" spans="1:2">
      <c r="A2734" s="1">
        <v>43641</v>
      </c>
      <c r="B2734">
        <v>0</v>
      </c>
    </row>
    <row r="2735" spans="1:2">
      <c r="A2735" s="1">
        <v>43642</v>
      </c>
      <c r="B2735">
        <v>0</v>
      </c>
    </row>
    <row r="2736" spans="1:2">
      <c r="A2736" s="1">
        <v>43643</v>
      </c>
      <c r="B2736">
        <v>0</v>
      </c>
    </row>
    <row r="2737" spans="1:2">
      <c r="A2737" s="1">
        <v>43644</v>
      </c>
      <c r="B2737">
        <v>0</v>
      </c>
    </row>
    <row r="2738" spans="1:2">
      <c r="A2738" s="1">
        <v>43645</v>
      </c>
      <c r="B2738">
        <v>0</v>
      </c>
    </row>
    <row r="2739" spans="1:2">
      <c r="A2739" s="1">
        <v>43646</v>
      </c>
      <c r="B2739">
        <v>0</v>
      </c>
    </row>
    <row r="2740" spans="1:2">
      <c r="A2740" s="1">
        <v>43647</v>
      </c>
      <c r="B2740">
        <v>0</v>
      </c>
    </row>
    <row r="2741" spans="1:2">
      <c r="A2741" s="1">
        <v>43648</v>
      </c>
      <c r="B2741">
        <v>0</v>
      </c>
    </row>
    <row r="2742" spans="1:2">
      <c r="A2742" s="1">
        <v>43649</v>
      </c>
      <c r="B2742">
        <v>0</v>
      </c>
    </row>
    <row r="2743" spans="1:2">
      <c r="A2743" s="1">
        <v>43650</v>
      </c>
      <c r="B2743">
        <v>1.17</v>
      </c>
    </row>
    <row r="2744" spans="1:2">
      <c r="A2744" s="1">
        <v>43651</v>
      </c>
      <c r="B2744">
        <v>0.91</v>
      </c>
    </row>
    <row r="2745" spans="1:2">
      <c r="A2745" s="1">
        <v>43652</v>
      </c>
      <c r="B2745">
        <v>0</v>
      </c>
    </row>
    <row r="2746" spans="1:2">
      <c r="A2746" s="1">
        <v>43653</v>
      </c>
      <c r="B2746">
        <v>0.28000000000000003</v>
      </c>
    </row>
    <row r="2747" spans="1:2">
      <c r="A2747" s="1">
        <v>43654</v>
      </c>
      <c r="B2747">
        <v>0</v>
      </c>
    </row>
    <row r="2748" spans="1:2">
      <c r="A2748" s="1">
        <v>43655</v>
      </c>
      <c r="B2748">
        <v>0</v>
      </c>
    </row>
    <row r="2749" spans="1:2">
      <c r="A2749" s="1">
        <v>43656</v>
      </c>
      <c r="B2749">
        <v>0.01</v>
      </c>
    </row>
    <row r="2750" spans="1:2">
      <c r="A2750" s="1">
        <v>43657</v>
      </c>
      <c r="B2750">
        <v>0.04</v>
      </c>
    </row>
    <row r="2751" spans="1:2">
      <c r="A2751" s="1">
        <v>43658</v>
      </c>
      <c r="B2751">
        <v>0.01</v>
      </c>
    </row>
    <row r="2752" spans="1:2">
      <c r="A2752" s="1">
        <v>43659</v>
      </c>
      <c r="B2752">
        <v>0</v>
      </c>
    </row>
    <row r="2753" spans="1:2">
      <c r="A2753" s="1">
        <v>43660</v>
      </c>
      <c r="B2753">
        <v>0</v>
      </c>
    </row>
    <row r="2754" spans="1:2">
      <c r="A2754" s="1">
        <v>43661</v>
      </c>
      <c r="B2754">
        <v>0</v>
      </c>
    </row>
    <row r="2755" spans="1:2">
      <c r="A2755" s="1">
        <v>43662</v>
      </c>
      <c r="B2755">
        <v>0</v>
      </c>
    </row>
    <row r="2756" spans="1:2">
      <c r="A2756" s="1">
        <v>43663</v>
      </c>
      <c r="B2756">
        <v>0</v>
      </c>
    </row>
    <row r="2757" spans="1:2">
      <c r="A2757" s="1">
        <v>43664</v>
      </c>
      <c r="B2757">
        <v>0.15</v>
      </c>
    </row>
    <row r="2758" spans="1:2">
      <c r="A2758" s="1">
        <v>43665</v>
      </c>
      <c r="B2758">
        <v>0</v>
      </c>
    </row>
    <row r="2759" spans="1:2">
      <c r="A2759" s="1">
        <v>43666</v>
      </c>
      <c r="B2759">
        <v>0</v>
      </c>
    </row>
    <row r="2760" spans="1:2">
      <c r="A2760" s="1">
        <v>43667</v>
      </c>
      <c r="B2760">
        <v>0</v>
      </c>
    </row>
    <row r="2761" spans="1:2">
      <c r="A2761" s="1">
        <v>43668</v>
      </c>
      <c r="B2761">
        <v>0</v>
      </c>
    </row>
    <row r="2762" spans="1:2">
      <c r="A2762" s="1">
        <v>43669</v>
      </c>
      <c r="B2762">
        <v>1.1200000000000001</v>
      </c>
    </row>
    <row r="2763" spans="1:2">
      <c r="A2763" s="1">
        <v>43670</v>
      </c>
      <c r="B2763">
        <v>0</v>
      </c>
    </row>
    <row r="2764" spans="1:2">
      <c r="A2764" s="1">
        <v>43671</v>
      </c>
      <c r="B2764">
        <v>0</v>
      </c>
    </row>
    <row r="2765" spans="1:2">
      <c r="A2765" s="1">
        <v>43672</v>
      </c>
      <c r="B2765">
        <v>0</v>
      </c>
    </row>
    <row r="2766" spans="1:2">
      <c r="A2766" s="1">
        <v>43673</v>
      </c>
      <c r="B2766">
        <v>0</v>
      </c>
    </row>
    <row r="2767" spans="1:2">
      <c r="A2767" s="1">
        <v>43674</v>
      </c>
      <c r="B2767">
        <v>0</v>
      </c>
    </row>
    <row r="2768" spans="1:2">
      <c r="A2768" s="1">
        <v>43675</v>
      </c>
      <c r="B2768">
        <v>0</v>
      </c>
    </row>
    <row r="2769" spans="1:2">
      <c r="A2769" s="1">
        <v>43676</v>
      </c>
      <c r="B2769">
        <v>0</v>
      </c>
    </row>
    <row r="2770" spans="1:2">
      <c r="A2770" s="1">
        <v>43677</v>
      </c>
      <c r="B2770">
        <v>0</v>
      </c>
    </row>
    <row r="2771" spans="1:2">
      <c r="A2771" s="1">
        <v>43678</v>
      </c>
      <c r="B2771">
        <v>0</v>
      </c>
    </row>
    <row r="2772" spans="1:2">
      <c r="A2772" s="1">
        <v>43679</v>
      </c>
      <c r="B2772">
        <v>7.0000000000000007E-2</v>
      </c>
    </row>
    <row r="2773" spans="1:2">
      <c r="A2773" s="1">
        <v>43680</v>
      </c>
      <c r="B2773">
        <v>0.02</v>
      </c>
    </row>
    <row r="2774" spans="1:2">
      <c r="A2774" s="1">
        <v>43681</v>
      </c>
      <c r="B2774">
        <v>0.66</v>
      </c>
    </row>
    <row r="2775" spans="1:2">
      <c r="A2775" s="1">
        <v>43682</v>
      </c>
      <c r="B2775">
        <v>0.28000000000000003</v>
      </c>
    </row>
    <row r="2776" spans="1:2">
      <c r="A2776" s="1">
        <v>43683</v>
      </c>
      <c r="B2776">
        <v>0</v>
      </c>
    </row>
    <row r="2777" spans="1:2">
      <c r="A2777" s="1">
        <v>43684</v>
      </c>
      <c r="B2777">
        <v>0</v>
      </c>
    </row>
    <row r="2778" spans="1:2">
      <c r="A2778" s="1">
        <v>43685</v>
      </c>
      <c r="B2778">
        <v>0</v>
      </c>
    </row>
    <row r="2779" spans="1:2">
      <c r="A2779" s="1">
        <v>43686</v>
      </c>
      <c r="B2779">
        <v>0</v>
      </c>
    </row>
    <row r="2780" spans="1:2">
      <c r="A2780" s="1">
        <v>43687</v>
      </c>
      <c r="B2780">
        <v>0</v>
      </c>
    </row>
    <row r="2781" spans="1:2">
      <c r="A2781" s="1">
        <v>43688</v>
      </c>
      <c r="B2781">
        <v>0</v>
      </c>
    </row>
    <row r="2782" spans="1:2">
      <c r="A2782" s="1">
        <v>43689</v>
      </c>
      <c r="B2782">
        <v>0</v>
      </c>
    </row>
    <row r="2783" spans="1:2">
      <c r="A2783" s="1">
        <v>43690</v>
      </c>
      <c r="B2783">
        <v>0</v>
      </c>
    </row>
    <row r="2784" spans="1:2">
      <c r="A2784" s="1">
        <v>43691</v>
      </c>
      <c r="B2784">
        <v>0</v>
      </c>
    </row>
    <row r="2785" spans="1:2">
      <c r="A2785" s="1">
        <v>43692</v>
      </c>
      <c r="B2785">
        <v>0.01</v>
      </c>
    </row>
    <row r="2786" spans="1:2">
      <c r="A2786" s="1">
        <v>43693</v>
      </c>
      <c r="B2786">
        <v>0</v>
      </c>
    </row>
    <row r="2787" spans="1:2">
      <c r="A2787" s="1">
        <v>43694</v>
      </c>
      <c r="B2787">
        <v>0.32</v>
      </c>
    </row>
    <row r="2788" spans="1:2">
      <c r="A2788" s="1">
        <v>43695</v>
      </c>
      <c r="B2788">
        <v>0</v>
      </c>
    </row>
    <row r="2789" spans="1:2">
      <c r="A2789" s="1">
        <v>43696</v>
      </c>
      <c r="B2789">
        <v>0</v>
      </c>
    </row>
    <row r="2790" spans="1:2">
      <c r="A2790" s="1">
        <v>43697</v>
      </c>
      <c r="B2790">
        <v>0</v>
      </c>
    </row>
    <row r="2791" spans="1:2">
      <c r="A2791" s="1">
        <v>43698</v>
      </c>
      <c r="B2791">
        <v>0</v>
      </c>
    </row>
    <row r="2792" spans="1:2">
      <c r="A2792" s="1">
        <v>43699</v>
      </c>
      <c r="B2792">
        <v>0.26</v>
      </c>
    </row>
    <row r="2793" spans="1:2">
      <c r="A2793" s="1">
        <v>43700</v>
      </c>
      <c r="B2793">
        <v>0</v>
      </c>
    </row>
    <row r="2794" spans="1:2">
      <c r="A2794" s="1">
        <v>43701</v>
      </c>
      <c r="B2794">
        <v>0.06</v>
      </c>
    </row>
    <row r="2795" spans="1:2">
      <c r="A2795" s="1">
        <v>43702</v>
      </c>
      <c r="B2795">
        <v>0</v>
      </c>
    </row>
    <row r="2796" spans="1:2">
      <c r="A2796" s="1">
        <v>43703</v>
      </c>
      <c r="B2796">
        <v>0</v>
      </c>
    </row>
    <row r="2797" spans="1:2">
      <c r="A2797" s="1">
        <v>43704</v>
      </c>
      <c r="B2797">
        <v>1.5</v>
      </c>
    </row>
    <row r="2798" spans="1:2">
      <c r="A2798" s="1">
        <v>43705</v>
      </c>
      <c r="B2798">
        <v>0</v>
      </c>
    </row>
    <row r="2799" spans="1:2">
      <c r="A2799" s="1">
        <v>43706</v>
      </c>
      <c r="B2799">
        <v>0</v>
      </c>
    </row>
    <row r="2800" spans="1:2">
      <c r="A2800" s="1">
        <v>43707</v>
      </c>
      <c r="B2800">
        <v>0.16</v>
      </c>
    </row>
    <row r="2801" spans="1:2">
      <c r="A2801" s="1">
        <v>43708</v>
      </c>
      <c r="B2801">
        <v>0.05</v>
      </c>
    </row>
    <row r="2802" spans="1:2">
      <c r="A2802" s="1">
        <v>43709</v>
      </c>
      <c r="B2802">
        <v>0</v>
      </c>
    </row>
    <row r="2803" spans="1:2">
      <c r="A2803" s="1">
        <v>43710</v>
      </c>
      <c r="B2803">
        <v>0.26</v>
      </c>
    </row>
    <row r="2804" spans="1:2">
      <c r="A2804" s="1">
        <v>43711</v>
      </c>
      <c r="B2804">
        <v>0</v>
      </c>
    </row>
    <row r="2805" spans="1:2">
      <c r="A2805" s="1">
        <v>43712</v>
      </c>
      <c r="B2805">
        <v>0.37</v>
      </c>
    </row>
    <row r="2806" spans="1:2">
      <c r="A2806" s="1">
        <v>43713</v>
      </c>
      <c r="B2806">
        <v>0.08</v>
      </c>
    </row>
    <row r="2807" spans="1:2">
      <c r="A2807" s="1">
        <v>43714</v>
      </c>
      <c r="B2807">
        <v>0</v>
      </c>
    </row>
    <row r="2808" spans="1:2">
      <c r="A2808" s="1">
        <v>43715</v>
      </c>
      <c r="B2808">
        <v>0</v>
      </c>
    </row>
    <row r="2809" spans="1:2">
      <c r="A2809" s="1">
        <v>43716</v>
      </c>
      <c r="B2809">
        <v>0</v>
      </c>
    </row>
    <row r="2810" spans="1:2">
      <c r="A2810" s="1">
        <v>43717</v>
      </c>
      <c r="B2810">
        <v>0.37</v>
      </c>
    </row>
    <row r="2811" spans="1:2">
      <c r="A2811" s="1">
        <v>43718</v>
      </c>
      <c r="B2811">
        <v>0.1</v>
      </c>
    </row>
    <row r="2812" spans="1:2">
      <c r="A2812" s="1">
        <v>43719</v>
      </c>
      <c r="B2812">
        <v>0</v>
      </c>
    </row>
    <row r="2813" spans="1:2">
      <c r="A2813" s="1">
        <v>43720</v>
      </c>
      <c r="B2813">
        <v>0</v>
      </c>
    </row>
    <row r="2814" spans="1:2">
      <c r="A2814" s="1">
        <v>43721</v>
      </c>
      <c r="B2814">
        <v>0</v>
      </c>
    </row>
    <row r="2815" spans="1:2">
      <c r="A2815" s="1">
        <v>43722</v>
      </c>
      <c r="B2815">
        <v>0</v>
      </c>
    </row>
    <row r="2816" spans="1:2">
      <c r="A2816" s="1">
        <v>43723</v>
      </c>
      <c r="B2816">
        <v>0</v>
      </c>
    </row>
    <row r="2817" spans="1:2">
      <c r="A2817" s="1">
        <v>43724</v>
      </c>
      <c r="B2817">
        <v>0</v>
      </c>
    </row>
    <row r="2818" spans="1:2">
      <c r="A2818" s="1">
        <v>43725</v>
      </c>
      <c r="B2818">
        <v>0</v>
      </c>
    </row>
    <row r="2819" spans="1:2">
      <c r="A2819" s="1">
        <v>43726</v>
      </c>
      <c r="B2819">
        <v>0.09</v>
      </c>
    </row>
    <row r="2820" spans="1:2">
      <c r="A2820" s="1">
        <v>43727</v>
      </c>
      <c r="B2820">
        <v>0</v>
      </c>
    </row>
    <row r="2821" spans="1:2">
      <c r="A2821" s="1">
        <v>43728</v>
      </c>
      <c r="B2821">
        <v>0</v>
      </c>
    </row>
    <row r="2822" spans="1:2">
      <c r="A2822" s="1">
        <v>43729</v>
      </c>
      <c r="B2822">
        <v>0</v>
      </c>
    </row>
    <row r="2823" spans="1:2">
      <c r="A2823" s="1">
        <v>43730</v>
      </c>
      <c r="B2823">
        <v>0</v>
      </c>
    </row>
    <row r="2824" spans="1:2">
      <c r="A2824" s="1">
        <v>43731</v>
      </c>
      <c r="B2824">
        <v>0</v>
      </c>
    </row>
    <row r="2825" spans="1:2">
      <c r="A2825" s="1">
        <v>43732</v>
      </c>
      <c r="B2825">
        <v>0</v>
      </c>
    </row>
    <row r="2826" spans="1:2">
      <c r="A2826" s="1">
        <v>43733</v>
      </c>
      <c r="B2826">
        <v>0</v>
      </c>
    </row>
    <row r="2827" spans="1:2">
      <c r="A2827" s="1">
        <v>43734</v>
      </c>
      <c r="B2827">
        <v>0</v>
      </c>
    </row>
    <row r="2828" spans="1:2">
      <c r="A2828" s="1">
        <v>43735</v>
      </c>
      <c r="B2828">
        <v>0</v>
      </c>
    </row>
    <row r="2829" spans="1:2">
      <c r="A2829" s="1">
        <v>43736</v>
      </c>
      <c r="B2829">
        <v>0</v>
      </c>
    </row>
    <row r="2830" spans="1:2">
      <c r="A2830" s="1">
        <v>43737</v>
      </c>
      <c r="B2830">
        <v>0</v>
      </c>
    </row>
    <row r="2831" spans="1:2">
      <c r="A2831" s="1">
        <v>43738</v>
      </c>
      <c r="B2831">
        <v>0</v>
      </c>
    </row>
    <row r="2832" spans="1:2">
      <c r="A2832" s="1">
        <v>43739</v>
      </c>
      <c r="B2832">
        <v>0</v>
      </c>
    </row>
    <row r="2833" spans="1:2">
      <c r="A2833" s="1">
        <v>43740</v>
      </c>
      <c r="B2833">
        <v>0</v>
      </c>
    </row>
    <row r="2834" spans="1:2">
      <c r="A2834" s="1">
        <v>43741</v>
      </c>
      <c r="B2834">
        <v>0</v>
      </c>
    </row>
    <row r="2835" spans="1:2">
      <c r="A2835" s="1">
        <v>43742</v>
      </c>
      <c r="B2835">
        <v>0</v>
      </c>
    </row>
    <row r="2836" spans="1:2">
      <c r="A2836" s="1">
        <v>43743</v>
      </c>
      <c r="B2836">
        <v>2.63</v>
      </c>
    </row>
    <row r="2837" spans="1:2">
      <c r="A2837" s="1">
        <v>43744</v>
      </c>
      <c r="B2837">
        <v>0.01</v>
      </c>
    </row>
    <row r="2838" spans="1:2">
      <c r="A2838" s="1">
        <v>43745</v>
      </c>
      <c r="B2838">
        <v>0</v>
      </c>
    </row>
    <row r="2839" spans="1:2">
      <c r="A2839" s="1">
        <v>43746</v>
      </c>
      <c r="B2839">
        <v>0</v>
      </c>
    </row>
    <row r="2840" spans="1:2">
      <c r="A2840" s="1">
        <v>43747</v>
      </c>
      <c r="B2840">
        <v>0</v>
      </c>
    </row>
    <row r="2841" spans="1:2">
      <c r="A2841" s="1">
        <v>43748</v>
      </c>
      <c r="B2841">
        <v>0</v>
      </c>
    </row>
    <row r="2842" spans="1:2">
      <c r="A2842" s="1">
        <v>43749</v>
      </c>
      <c r="B2842">
        <v>0</v>
      </c>
    </row>
    <row r="2843" spans="1:2">
      <c r="A2843" s="1">
        <v>43750</v>
      </c>
      <c r="B2843">
        <v>0</v>
      </c>
    </row>
    <row r="2844" spans="1:2">
      <c r="A2844" s="1">
        <v>43751</v>
      </c>
      <c r="B2844">
        <v>0</v>
      </c>
    </row>
    <row r="2845" spans="1:2">
      <c r="A2845" s="1">
        <v>43752</v>
      </c>
      <c r="B2845">
        <v>0.21</v>
      </c>
    </row>
    <row r="2846" spans="1:2">
      <c r="A2846" s="1">
        <v>43753</v>
      </c>
      <c r="B2846">
        <v>0.97</v>
      </c>
    </row>
    <row r="2847" spans="1:2">
      <c r="A2847" s="1">
        <v>43754</v>
      </c>
      <c r="B2847">
        <v>1.67</v>
      </c>
    </row>
    <row r="2848" spans="1:2">
      <c r="A2848" s="1">
        <v>43755</v>
      </c>
      <c r="B2848">
        <v>0</v>
      </c>
    </row>
    <row r="2849" spans="1:2">
      <c r="A2849" s="1">
        <v>43756</v>
      </c>
      <c r="B2849">
        <v>0</v>
      </c>
    </row>
    <row r="2850" spans="1:2">
      <c r="A2850" s="1">
        <v>43757</v>
      </c>
      <c r="B2850">
        <v>1.0900000000000001</v>
      </c>
    </row>
    <row r="2851" spans="1:2">
      <c r="A2851" s="1">
        <v>43758</v>
      </c>
      <c r="B2851">
        <v>0</v>
      </c>
    </row>
    <row r="2852" spans="1:2">
      <c r="A2852" s="1">
        <v>43759</v>
      </c>
      <c r="B2852">
        <v>0</v>
      </c>
    </row>
    <row r="2853" spans="1:2">
      <c r="A2853" s="1">
        <v>43760</v>
      </c>
      <c r="B2853">
        <v>0</v>
      </c>
    </row>
    <row r="2854" spans="1:2">
      <c r="A2854" s="1">
        <v>43761</v>
      </c>
      <c r="B2854">
        <v>0</v>
      </c>
    </row>
    <row r="2855" spans="1:2">
      <c r="A2855" s="1">
        <v>43762</v>
      </c>
      <c r="B2855">
        <v>0</v>
      </c>
    </row>
    <row r="2856" spans="1:2">
      <c r="A2856" s="1">
        <v>43763</v>
      </c>
      <c r="B2856">
        <v>0</v>
      </c>
    </row>
    <row r="2857" spans="1:2">
      <c r="A2857" s="1">
        <v>43764</v>
      </c>
      <c r="B2857">
        <v>0.28999999999999998</v>
      </c>
    </row>
    <row r="2858" spans="1:2">
      <c r="A2858" s="1">
        <v>43765</v>
      </c>
      <c r="B2858">
        <v>0.03</v>
      </c>
    </row>
    <row r="2859" spans="1:2">
      <c r="A2859" s="1">
        <v>43766</v>
      </c>
      <c r="B2859">
        <v>0</v>
      </c>
    </row>
    <row r="2860" spans="1:2">
      <c r="A2860" s="1">
        <v>43767</v>
      </c>
      <c r="B2860">
        <v>0.38</v>
      </c>
    </row>
    <row r="2861" spans="1:2">
      <c r="A2861" s="1">
        <v>43768</v>
      </c>
      <c r="B2861">
        <v>0</v>
      </c>
    </row>
    <row r="2862" spans="1:2">
      <c r="A2862" s="1">
        <v>43769</v>
      </c>
      <c r="B2862">
        <v>0</v>
      </c>
    </row>
    <row r="2863" spans="1:2">
      <c r="A2863" s="1">
        <v>43770</v>
      </c>
      <c r="B2863">
        <v>0</v>
      </c>
    </row>
    <row r="2864" spans="1:2">
      <c r="A2864" s="1">
        <v>43771</v>
      </c>
      <c r="B2864">
        <v>0</v>
      </c>
    </row>
    <row r="2865" spans="1:2">
      <c r="A2865" s="1">
        <v>43772</v>
      </c>
      <c r="B2865">
        <v>0</v>
      </c>
    </row>
    <row r="2866" spans="1:2">
      <c r="A2866" s="1">
        <v>43773</v>
      </c>
      <c r="B2866">
        <v>0</v>
      </c>
    </row>
    <row r="2867" spans="1:2">
      <c r="A2867" s="1">
        <v>43774</v>
      </c>
      <c r="B2867">
        <v>0.19</v>
      </c>
    </row>
    <row r="2868" spans="1:2">
      <c r="A2868" s="1">
        <v>43775</v>
      </c>
      <c r="B2868">
        <v>0</v>
      </c>
    </row>
    <row r="2869" spans="1:2">
      <c r="A2869" s="1">
        <v>43776</v>
      </c>
      <c r="B2869">
        <v>0</v>
      </c>
    </row>
    <row r="2870" spans="1:2">
      <c r="A2870" s="1">
        <v>43777</v>
      </c>
      <c r="B2870">
        <v>0.52</v>
      </c>
    </row>
    <row r="2871" spans="1:2">
      <c r="A2871" s="1">
        <v>43778</v>
      </c>
      <c r="B2871">
        <v>0</v>
      </c>
    </row>
    <row r="2872" spans="1:2">
      <c r="A2872" s="1">
        <v>43779</v>
      </c>
      <c r="B2872">
        <v>0</v>
      </c>
    </row>
    <row r="2873" spans="1:2">
      <c r="A2873" s="1">
        <v>43780</v>
      </c>
      <c r="B2873">
        <v>0</v>
      </c>
    </row>
    <row r="2874" spans="1:2">
      <c r="A2874" s="1">
        <v>43781</v>
      </c>
      <c r="B2874">
        <v>0.12</v>
      </c>
    </row>
    <row r="2875" spans="1:2">
      <c r="A2875" s="1">
        <v>43782</v>
      </c>
      <c r="B2875">
        <v>0</v>
      </c>
    </row>
    <row r="2876" spans="1:2">
      <c r="A2876" s="1">
        <v>43783</v>
      </c>
      <c r="B2876">
        <v>7.0000000000000007E-2</v>
      </c>
    </row>
    <row r="2877" spans="1:2">
      <c r="A2877" s="1">
        <v>43784</v>
      </c>
      <c r="B2877">
        <v>1.24</v>
      </c>
    </row>
    <row r="2878" spans="1:2">
      <c r="A2878" s="1">
        <v>43785</v>
      </c>
      <c r="B2878">
        <v>4.04</v>
      </c>
    </row>
    <row r="2879" spans="1:2">
      <c r="A2879" s="1">
        <v>43786</v>
      </c>
      <c r="B2879">
        <v>0</v>
      </c>
    </row>
    <row r="2880" spans="1:2">
      <c r="A2880" s="1">
        <v>43787</v>
      </c>
      <c r="B2880">
        <v>0</v>
      </c>
    </row>
    <row r="2881" spans="1:2">
      <c r="A2881" s="1">
        <v>43788</v>
      </c>
      <c r="B2881">
        <v>0</v>
      </c>
    </row>
    <row r="2882" spans="1:2">
      <c r="A2882" s="1">
        <v>43789</v>
      </c>
      <c r="B2882">
        <v>0</v>
      </c>
    </row>
    <row r="2883" spans="1:2">
      <c r="A2883" s="1">
        <v>43790</v>
      </c>
      <c r="B2883">
        <v>0</v>
      </c>
    </row>
    <row r="2884" spans="1:2">
      <c r="A2884" s="1">
        <v>43791</v>
      </c>
      <c r="B2884">
        <v>0</v>
      </c>
    </row>
    <row r="2885" spans="1:2">
      <c r="A2885" s="1">
        <v>43792</v>
      </c>
      <c r="B2885">
        <v>0.01</v>
      </c>
    </row>
    <row r="2886" spans="1:2">
      <c r="A2886" s="1">
        <v>43793</v>
      </c>
      <c r="B2886">
        <v>0</v>
      </c>
    </row>
    <row r="2887" spans="1:2">
      <c r="A2887" s="1">
        <v>43794</v>
      </c>
      <c r="B2887">
        <v>0</v>
      </c>
    </row>
    <row r="2888" spans="1:2">
      <c r="A2888" s="1">
        <v>43795</v>
      </c>
      <c r="B2888">
        <v>0</v>
      </c>
    </row>
    <row r="2889" spans="1:2">
      <c r="A2889" s="1">
        <v>43796</v>
      </c>
      <c r="B2889">
        <v>0</v>
      </c>
    </row>
    <row r="2890" spans="1:2">
      <c r="A2890" s="1">
        <v>43797</v>
      </c>
      <c r="B2890">
        <v>0</v>
      </c>
    </row>
    <row r="2891" spans="1:2">
      <c r="A2891" s="1">
        <v>43798</v>
      </c>
      <c r="B2891">
        <v>0</v>
      </c>
    </row>
    <row r="2892" spans="1:2">
      <c r="A2892" s="1">
        <v>43799</v>
      </c>
      <c r="B2892">
        <v>0</v>
      </c>
    </row>
    <row r="2893" spans="1:2">
      <c r="A2893" s="1">
        <v>43800</v>
      </c>
      <c r="B2893">
        <v>0.32</v>
      </c>
    </row>
    <row r="2894" spans="1:2">
      <c r="A2894" s="1">
        <v>43801</v>
      </c>
      <c r="B2894">
        <v>0</v>
      </c>
    </row>
    <row r="2895" spans="1:2">
      <c r="A2895" s="1">
        <v>43802</v>
      </c>
      <c r="B2895">
        <v>0</v>
      </c>
    </row>
    <row r="2896" spans="1:2">
      <c r="A2896" s="1">
        <v>43803</v>
      </c>
      <c r="B2896">
        <v>0</v>
      </c>
    </row>
    <row r="2897" spans="1:2">
      <c r="A2897" s="1">
        <v>43804</v>
      </c>
      <c r="B2897">
        <v>0</v>
      </c>
    </row>
    <row r="2898" spans="1:2">
      <c r="A2898" s="1">
        <v>43805</v>
      </c>
      <c r="B2898">
        <v>0</v>
      </c>
    </row>
    <row r="2899" spans="1:2">
      <c r="A2899" s="1">
        <v>43806</v>
      </c>
      <c r="B2899">
        <v>0</v>
      </c>
    </row>
    <row r="2900" spans="1:2">
      <c r="A2900" s="1">
        <v>43807</v>
      </c>
      <c r="B2900">
        <v>0</v>
      </c>
    </row>
    <row r="2901" spans="1:2">
      <c r="A2901" s="1">
        <v>43808</v>
      </c>
      <c r="B2901">
        <v>0</v>
      </c>
    </row>
    <row r="2902" spans="1:2">
      <c r="A2902" s="1">
        <v>43809</v>
      </c>
      <c r="B2902">
        <v>0</v>
      </c>
    </row>
    <row r="2903" spans="1:2">
      <c r="A2903" s="1">
        <v>43810</v>
      </c>
      <c r="B2903">
        <v>0</v>
      </c>
    </row>
    <row r="2904" spans="1:2">
      <c r="A2904" s="1">
        <v>43811</v>
      </c>
      <c r="B2904">
        <v>0</v>
      </c>
    </row>
    <row r="2905" spans="1:2">
      <c r="A2905" s="1">
        <v>43812</v>
      </c>
      <c r="B2905">
        <v>0.74</v>
      </c>
    </row>
    <row r="2906" spans="1:2">
      <c r="A2906" s="1">
        <v>43813</v>
      </c>
      <c r="B2906">
        <v>0.17</v>
      </c>
    </row>
    <row r="2907" spans="1:2">
      <c r="A2907" s="1">
        <v>43814</v>
      </c>
      <c r="B2907">
        <v>0</v>
      </c>
    </row>
    <row r="2908" spans="1:2">
      <c r="A2908" s="1">
        <v>43815</v>
      </c>
      <c r="B2908">
        <v>0</v>
      </c>
    </row>
    <row r="2909" spans="1:2">
      <c r="A2909" s="1">
        <v>43816</v>
      </c>
      <c r="B2909">
        <v>0.54</v>
      </c>
    </row>
    <row r="2910" spans="1:2">
      <c r="A2910" s="1">
        <v>43817</v>
      </c>
      <c r="B2910">
        <v>0</v>
      </c>
    </row>
    <row r="2911" spans="1:2">
      <c r="A2911" s="1">
        <v>43818</v>
      </c>
      <c r="B2911">
        <v>0</v>
      </c>
    </row>
    <row r="2912" spans="1:2">
      <c r="A2912" s="1">
        <v>43819</v>
      </c>
      <c r="B2912">
        <v>0</v>
      </c>
    </row>
    <row r="2913" spans="1:2">
      <c r="A2913" s="1">
        <v>43820</v>
      </c>
      <c r="B2913">
        <v>0</v>
      </c>
    </row>
    <row r="2914" spans="1:2">
      <c r="A2914" s="1">
        <v>43821</v>
      </c>
      <c r="B2914">
        <v>2.2200000000000002</v>
      </c>
    </row>
    <row r="2915" spans="1:2">
      <c r="A2915" s="1">
        <v>43822</v>
      </c>
      <c r="B2915">
        <v>2.11</v>
      </c>
    </row>
    <row r="2916" spans="1:2">
      <c r="A2916" s="1">
        <v>43823</v>
      </c>
      <c r="B2916">
        <v>0.38</v>
      </c>
    </row>
    <row r="2917" spans="1:2">
      <c r="A2917" s="1">
        <v>43824</v>
      </c>
      <c r="B2917">
        <v>0</v>
      </c>
    </row>
    <row r="2918" spans="1:2">
      <c r="A2918" s="1">
        <v>43825</v>
      </c>
      <c r="B2918">
        <v>0</v>
      </c>
    </row>
    <row r="2919" spans="1:2">
      <c r="A2919" s="1">
        <v>43826</v>
      </c>
      <c r="B2919">
        <v>0</v>
      </c>
    </row>
    <row r="2920" spans="1:2">
      <c r="A2920" s="1">
        <v>43827</v>
      </c>
      <c r="B2920">
        <v>0</v>
      </c>
    </row>
    <row r="2921" spans="1:2">
      <c r="A2921" s="1">
        <v>43828</v>
      </c>
      <c r="B2921">
        <v>0.13</v>
      </c>
    </row>
    <row r="2922" spans="1:2">
      <c r="A2922" s="1">
        <v>43829</v>
      </c>
      <c r="B2922">
        <v>0.21</v>
      </c>
    </row>
    <row r="2923" spans="1:2">
      <c r="A2923" s="1">
        <v>43830</v>
      </c>
      <c r="B2923">
        <v>0</v>
      </c>
    </row>
    <row r="2924" spans="1:2">
      <c r="A2924" s="1">
        <v>43831</v>
      </c>
      <c r="B2924">
        <v>0</v>
      </c>
    </row>
    <row r="2925" spans="1:2">
      <c r="A2925" s="1">
        <v>43832</v>
      </c>
      <c r="B2925">
        <v>0</v>
      </c>
    </row>
    <row r="2926" spans="1:2">
      <c r="A2926" s="1">
        <v>43833</v>
      </c>
      <c r="B2926">
        <v>0</v>
      </c>
    </row>
    <row r="2927" spans="1:2">
      <c r="A2927" s="1">
        <v>43834</v>
      </c>
      <c r="B2927">
        <v>0.27</v>
      </c>
    </row>
    <row r="2928" spans="1:2">
      <c r="A2928" s="1">
        <v>43835</v>
      </c>
      <c r="B2928">
        <v>0</v>
      </c>
    </row>
    <row r="2929" spans="1:2">
      <c r="A2929" s="1">
        <v>43836</v>
      </c>
      <c r="B2929">
        <v>0</v>
      </c>
    </row>
    <row r="2930" spans="1:2">
      <c r="A2930" s="1">
        <v>43837</v>
      </c>
      <c r="B2930">
        <v>0</v>
      </c>
    </row>
    <row r="2931" spans="1:2">
      <c r="A2931" s="1">
        <v>43838</v>
      </c>
      <c r="B2931">
        <v>0</v>
      </c>
    </row>
    <row r="2932" spans="1:2">
      <c r="A2932" s="1">
        <v>43839</v>
      </c>
      <c r="B2932">
        <v>0</v>
      </c>
    </row>
    <row r="2933" spans="1:2">
      <c r="A2933" s="1">
        <v>43840</v>
      </c>
      <c r="B2933">
        <v>0</v>
      </c>
    </row>
    <row r="2934" spans="1:2">
      <c r="A2934" s="1">
        <v>43841</v>
      </c>
      <c r="B2934">
        <v>0.03</v>
      </c>
    </row>
    <row r="2935" spans="1:2">
      <c r="A2935" s="1">
        <v>43842</v>
      </c>
      <c r="B2935">
        <v>0.57999999999999996</v>
      </c>
    </row>
    <row r="2936" spans="1:2">
      <c r="A2936" s="1">
        <v>43843</v>
      </c>
      <c r="B2936">
        <v>0</v>
      </c>
    </row>
    <row r="2937" spans="1:2">
      <c r="A2937" s="1">
        <v>43844</v>
      </c>
      <c r="B2937">
        <v>0</v>
      </c>
    </row>
    <row r="2938" spans="1:2">
      <c r="A2938" s="1">
        <v>43845</v>
      </c>
      <c r="B2938">
        <v>0</v>
      </c>
    </row>
    <row r="2939" spans="1:2">
      <c r="A2939" s="1">
        <v>43846</v>
      </c>
      <c r="B2939">
        <v>0</v>
      </c>
    </row>
    <row r="2940" spans="1:2">
      <c r="A2940" s="1">
        <v>43847</v>
      </c>
      <c r="B2940">
        <v>0</v>
      </c>
    </row>
    <row r="2941" spans="1:2">
      <c r="A2941" s="1">
        <v>43848</v>
      </c>
      <c r="B2941">
        <v>0</v>
      </c>
    </row>
    <row r="2942" spans="1:2">
      <c r="A2942" s="1">
        <v>43849</v>
      </c>
      <c r="B2942">
        <v>0</v>
      </c>
    </row>
    <row r="2943" spans="1:2">
      <c r="A2943" s="1">
        <v>43850</v>
      </c>
      <c r="B2943">
        <v>0</v>
      </c>
    </row>
    <row r="2944" spans="1:2">
      <c r="A2944" s="1">
        <v>43851</v>
      </c>
      <c r="B2944">
        <v>0</v>
      </c>
    </row>
    <row r="2945" spans="1:2">
      <c r="A2945" s="1">
        <v>43852</v>
      </c>
      <c r="B2945">
        <v>0</v>
      </c>
    </row>
    <row r="2946" spans="1:2">
      <c r="A2946" s="1">
        <v>43853</v>
      </c>
      <c r="B2946">
        <v>0.02</v>
      </c>
    </row>
    <row r="2947" spans="1:2">
      <c r="A2947" s="1">
        <v>43854</v>
      </c>
      <c r="B2947">
        <v>0.2</v>
      </c>
    </row>
    <row r="2948" spans="1:2">
      <c r="A2948" s="1">
        <v>43855</v>
      </c>
      <c r="B2948">
        <v>0</v>
      </c>
    </row>
    <row r="2949" spans="1:2">
      <c r="A2949" s="1">
        <v>43856</v>
      </c>
      <c r="B2949">
        <v>0</v>
      </c>
    </row>
    <row r="2950" spans="1:2">
      <c r="A2950" s="1">
        <v>43857</v>
      </c>
      <c r="B2950">
        <v>0.03</v>
      </c>
    </row>
    <row r="2951" spans="1:2">
      <c r="A2951" s="1">
        <v>43858</v>
      </c>
      <c r="B2951">
        <v>0</v>
      </c>
    </row>
    <row r="2952" spans="1:2">
      <c r="A2952" s="1">
        <v>43859</v>
      </c>
      <c r="B2952">
        <v>0.23</v>
      </c>
    </row>
    <row r="2953" spans="1:2">
      <c r="A2953" s="1">
        <v>43860</v>
      </c>
      <c r="B2953">
        <v>0.03</v>
      </c>
    </row>
    <row r="2954" spans="1:2">
      <c r="A2954" s="1">
        <v>43861</v>
      </c>
      <c r="B2954">
        <v>0.26</v>
      </c>
    </row>
    <row r="2955" spans="1:2">
      <c r="A2955" s="1">
        <v>43862</v>
      </c>
      <c r="B2955">
        <v>0</v>
      </c>
    </row>
    <row r="2956" spans="1:2">
      <c r="A2956" s="1">
        <v>43863</v>
      </c>
      <c r="B2956">
        <v>0</v>
      </c>
    </row>
    <row r="2957" spans="1:2">
      <c r="A2957" s="1">
        <v>43864</v>
      </c>
      <c r="B2957">
        <v>0</v>
      </c>
    </row>
    <row r="2958" spans="1:2">
      <c r="A2958" s="1">
        <v>43865</v>
      </c>
      <c r="B2958">
        <v>0</v>
      </c>
    </row>
    <row r="2959" spans="1:2">
      <c r="A2959" s="1">
        <v>43866</v>
      </c>
      <c r="B2959">
        <v>0</v>
      </c>
    </row>
    <row r="2960" spans="1:2">
      <c r="A2960" s="1">
        <v>43867</v>
      </c>
      <c r="B2960">
        <v>2.14</v>
      </c>
    </row>
    <row r="2961" spans="1:2">
      <c r="A2961" s="1">
        <v>43868</v>
      </c>
      <c r="B2961">
        <v>0</v>
      </c>
    </row>
    <row r="2962" spans="1:2">
      <c r="A2962" s="1">
        <v>43869</v>
      </c>
      <c r="B2962">
        <v>0</v>
      </c>
    </row>
    <row r="2963" spans="1:2">
      <c r="A2963" s="1">
        <v>43870</v>
      </c>
      <c r="B2963">
        <v>0</v>
      </c>
    </row>
    <row r="2964" spans="1:2">
      <c r="A2964" s="1">
        <v>43871</v>
      </c>
      <c r="B2964">
        <v>0</v>
      </c>
    </row>
    <row r="2965" spans="1:2">
      <c r="A2965" s="1">
        <v>43872</v>
      </c>
      <c r="B2965">
        <v>0</v>
      </c>
    </row>
    <row r="2966" spans="1:2">
      <c r="A2966" s="1">
        <v>43873</v>
      </c>
      <c r="B2966">
        <v>0</v>
      </c>
    </row>
    <row r="2967" spans="1:2">
      <c r="A2967" s="1">
        <v>43874</v>
      </c>
      <c r="B2967">
        <v>0.3</v>
      </c>
    </row>
    <row r="2968" spans="1:2">
      <c r="A2968" s="1">
        <v>43875</v>
      </c>
      <c r="B2968">
        <v>0</v>
      </c>
    </row>
    <row r="2969" spans="1:2">
      <c r="A2969" s="1">
        <v>43876</v>
      </c>
      <c r="B2969">
        <v>0</v>
      </c>
    </row>
    <row r="2970" spans="1:2">
      <c r="A2970" s="1">
        <v>43877</v>
      </c>
      <c r="B2970">
        <v>0.28999999999999998</v>
      </c>
    </row>
    <row r="2971" spans="1:2">
      <c r="A2971" s="1">
        <v>43878</v>
      </c>
      <c r="B2971">
        <v>0</v>
      </c>
    </row>
    <row r="2972" spans="1:2">
      <c r="A2972" s="1">
        <v>43879</v>
      </c>
      <c r="B2972">
        <v>0.17</v>
      </c>
    </row>
    <row r="2973" spans="1:2">
      <c r="A2973" s="1">
        <v>43880</v>
      </c>
      <c r="B2973">
        <v>0</v>
      </c>
    </row>
    <row r="2974" spans="1:2">
      <c r="A2974" s="1">
        <v>43881</v>
      </c>
      <c r="B2974">
        <v>0.84</v>
      </c>
    </row>
    <row r="2975" spans="1:2">
      <c r="A2975" s="1">
        <v>43882</v>
      </c>
      <c r="B2975">
        <v>0</v>
      </c>
    </row>
    <row r="2976" spans="1:2">
      <c r="A2976" s="1">
        <v>43883</v>
      </c>
      <c r="B2976">
        <v>0</v>
      </c>
    </row>
    <row r="2977" spans="1:2">
      <c r="A2977" s="1">
        <v>43884</v>
      </c>
      <c r="B2977">
        <v>0</v>
      </c>
    </row>
    <row r="2978" spans="1:2">
      <c r="A2978" s="1">
        <v>43885</v>
      </c>
      <c r="B2978">
        <v>7.0000000000000007E-2</v>
      </c>
    </row>
    <row r="2979" spans="1:2">
      <c r="A2979" s="1">
        <v>43886</v>
      </c>
      <c r="B2979">
        <v>0.71</v>
      </c>
    </row>
    <row r="2980" spans="1:2">
      <c r="A2980" s="1">
        <v>43887</v>
      </c>
      <c r="B2980">
        <v>0.1</v>
      </c>
    </row>
    <row r="2981" spans="1:2">
      <c r="A2981" s="1">
        <v>43888</v>
      </c>
      <c r="B2981">
        <v>0</v>
      </c>
    </row>
    <row r="2982" spans="1:2">
      <c r="A2982" s="1">
        <v>43889</v>
      </c>
      <c r="B2982">
        <v>0</v>
      </c>
    </row>
    <row r="2983" spans="1:2">
      <c r="A2983" s="1">
        <v>43890</v>
      </c>
      <c r="B2983">
        <v>0</v>
      </c>
    </row>
    <row r="2984" spans="1:2">
      <c r="A2984" s="1">
        <v>43891</v>
      </c>
      <c r="B2984">
        <v>0</v>
      </c>
    </row>
    <row r="2985" spans="1:2">
      <c r="A2985" s="1">
        <v>43892</v>
      </c>
      <c r="B2985">
        <v>0</v>
      </c>
    </row>
    <row r="2986" spans="1:2">
      <c r="A2986" s="1">
        <v>43893</v>
      </c>
      <c r="B2986">
        <v>0.02</v>
      </c>
    </row>
    <row r="2987" spans="1:2">
      <c r="A2987" s="1">
        <v>43894</v>
      </c>
      <c r="B2987">
        <v>2.83</v>
      </c>
    </row>
    <row r="2988" spans="1:2">
      <c r="A2988" s="1">
        <v>43895</v>
      </c>
      <c r="B2988">
        <v>2.66</v>
      </c>
    </row>
    <row r="2989" spans="1:2">
      <c r="A2989" s="1">
        <v>43896</v>
      </c>
      <c r="B2989">
        <v>0</v>
      </c>
    </row>
    <row r="2990" spans="1:2">
      <c r="A2990" s="1">
        <v>43897</v>
      </c>
      <c r="B2990">
        <v>0</v>
      </c>
    </row>
    <row r="2991" spans="1:2">
      <c r="A2991" s="1">
        <v>43898</v>
      </c>
      <c r="B2991">
        <v>0</v>
      </c>
    </row>
    <row r="2992" spans="1:2">
      <c r="A2992" s="1">
        <v>43899</v>
      </c>
      <c r="B2992">
        <v>0</v>
      </c>
    </row>
    <row r="2993" spans="1:2">
      <c r="A2993" s="1">
        <v>43900</v>
      </c>
      <c r="B2993">
        <v>0</v>
      </c>
    </row>
    <row r="2994" spans="1:2">
      <c r="A2994" s="1">
        <v>43901</v>
      </c>
      <c r="B2994">
        <v>0</v>
      </c>
    </row>
    <row r="2995" spans="1:2">
      <c r="A2995" s="1">
        <v>43902</v>
      </c>
      <c r="B2995">
        <v>0.01</v>
      </c>
    </row>
    <row r="2996" spans="1:2">
      <c r="A2996" s="1">
        <v>43903</v>
      </c>
      <c r="B2996">
        <v>0</v>
      </c>
    </row>
    <row r="2997" spans="1:2">
      <c r="A2997" s="1">
        <v>43904</v>
      </c>
      <c r="B2997">
        <v>0</v>
      </c>
    </row>
    <row r="2998" spans="1:2">
      <c r="A2998" s="1">
        <v>43905</v>
      </c>
      <c r="B2998">
        <v>0</v>
      </c>
    </row>
    <row r="2999" spans="1:2">
      <c r="A2999" s="1">
        <v>43906</v>
      </c>
      <c r="B2999">
        <v>0</v>
      </c>
    </row>
    <row r="3000" spans="1:2">
      <c r="A3000" s="1">
        <v>43907</v>
      </c>
      <c r="B3000">
        <v>0</v>
      </c>
    </row>
    <row r="3001" spans="1:2">
      <c r="A3001" s="1">
        <v>43908</v>
      </c>
      <c r="B3001">
        <v>0</v>
      </c>
    </row>
    <row r="3002" spans="1:2">
      <c r="A3002" s="1">
        <v>43909</v>
      </c>
      <c r="B3002">
        <v>0</v>
      </c>
    </row>
    <row r="3003" spans="1:2">
      <c r="A3003" s="1">
        <v>43910</v>
      </c>
      <c r="B3003">
        <v>0</v>
      </c>
    </row>
    <row r="3004" spans="1:2">
      <c r="A3004" s="1">
        <v>43911</v>
      </c>
      <c r="B3004">
        <v>0</v>
      </c>
    </row>
    <row r="3005" spans="1:2">
      <c r="A3005" s="1">
        <v>43912</v>
      </c>
      <c r="B3005">
        <v>0</v>
      </c>
    </row>
    <row r="3006" spans="1:2">
      <c r="A3006" s="1">
        <v>43913</v>
      </c>
      <c r="B3006">
        <v>0</v>
      </c>
    </row>
    <row r="3007" spans="1:2">
      <c r="A3007" s="1">
        <v>43914</v>
      </c>
      <c r="B3007">
        <v>0</v>
      </c>
    </row>
    <row r="3008" spans="1:2">
      <c r="A3008" s="1">
        <v>43915</v>
      </c>
      <c r="B3008">
        <v>0.01</v>
      </c>
    </row>
    <row r="3009" spans="1:2">
      <c r="A3009" s="1">
        <v>43916</v>
      </c>
      <c r="B3009">
        <v>0</v>
      </c>
    </row>
    <row r="3010" spans="1:2">
      <c r="A3010" s="1">
        <v>43917</v>
      </c>
      <c r="B3010">
        <v>0</v>
      </c>
    </row>
    <row r="3011" spans="1:2">
      <c r="A3011" s="1">
        <v>43918</v>
      </c>
      <c r="B3011">
        <v>0</v>
      </c>
    </row>
    <row r="3012" spans="1:2">
      <c r="A3012" s="1">
        <v>43919</v>
      </c>
      <c r="B3012">
        <v>0</v>
      </c>
    </row>
    <row r="3013" spans="1:2">
      <c r="A3013" s="1">
        <v>43920</v>
      </c>
      <c r="B3013">
        <v>0</v>
      </c>
    </row>
    <row r="3014" spans="1:2">
      <c r="A3014" s="1">
        <v>43921</v>
      </c>
      <c r="B3014">
        <v>0.16</v>
      </c>
    </row>
    <row r="3015" spans="1:2">
      <c r="A3015" s="1">
        <v>43922</v>
      </c>
      <c r="B3015">
        <v>0</v>
      </c>
    </row>
    <row r="3016" spans="1:2">
      <c r="A3016" s="1">
        <v>43923</v>
      </c>
      <c r="B3016">
        <v>0</v>
      </c>
    </row>
    <row r="3017" spans="1:2">
      <c r="A3017" s="1">
        <v>43924</v>
      </c>
      <c r="B3017">
        <v>0</v>
      </c>
    </row>
    <row r="3018" spans="1:2">
      <c r="A3018" s="1">
        <v>43925</v>
      </c>
      <c r="B3018">
        <v>0</v>
      </c>
    </row>
    <row r="3019" spans="1:2">
      <c r="A3019" s="1">
        <v>43926</v>
      </c>
      <c r="B3019">
        <v>0</v>
      </c>
    </row>
    <row r="3020" spans="1:2">
      <c r="A3020" s="1">
        <v>43927</v>
      </c>
      <c r="B3020">
        <v>0</v>
      </c>
    </row>
    <row r="3021" spans="1:2">
      <c r="A3021" s="1">
        <v>43928</v>
      </c>
      <c r="B3021">
        <v>0</v>
      </c>
    </row>
    <row r="3022" spans="1:2">
      <c r="A3022" s="1">
        <v>43929</v>
      </c>
      <c r="B3022">
        <v>0.03</v>
      </c>
    </row>
    <row r="3023" spans="1:2">
      <c r="A3023" s="1">
        <v>43930</v>
      </c>
      <c r="B3023">
        <v>0.06</v>
      </c>
    </row>
    <row r="3024" spans="1:2">
      <c r="A3024" s="1">
        <v>43931</v>
      </c>
      <c r="B3024">
        <v>0</v>
      </c>
    </row>
    <row r="3025" spans="1:2">
      <c r="A3025" s="1">
        <v>43932</v>
      </c>
      <c r="B3025">
        <v>0</v>
      </c>
    </row>
    <row r="3026" spans="1:2">
      <c r="A3026" s="1">
        <v>43933</v>
      </c>
      <c r="B3026">
        <v>0.02</v>
      </c>
    </row>
    <row r="3027" spans="1:2">
      <c r="A3027" s="1">
        <v>43934</v>
      </c>
      <c r="B3027">
        <v>1.48</v>
      </c>
    </row>
    <row r="3028" spans="1:2">
      <c r="A3028" s="1">
        <v>43935</v>
      </c>
      <c r="B3028">
        <v>0</v>
      </c>
    </row>
    <row r="3029" spans="1:2">
      <c r="A3029" s="1">
        <v>43936</v>
      </c>
      <c r="B3029">
        <v>0.19</v>
      </c>
    </row>
    <row r="3030" spans="1:2">
      <c r="A3030" s="1">
        <v>43937</v>
      </c>
      <c r="B3030">
        <v>0</v>
      </c>
    </row>
    <row r="3031" spans="1:2">
      <c r="A3031" s="1">
        <v>43938</v>
      </c>
      <c r="B3031">
        <v>0</v>
      </c>
    </row>
    <row r="3032" spans="1:2">
      <c r="A3032" s="1">
        <v>43939</v>
      </c>
      <c r="B3032">
        <v>0</v>
      </c>
    </row>
    <row r="3033" spans="1:2">
      <c r="A3033" s="1">
        <v>43940</v>
      </c>
      <c r="B3033">
        <v>2.13</v>
      </c>
    </row>
    <row r="3034" spans="1:2">
      <c r="A3034" s="1">
        <v>43941</v>
      </c>
      <c r="B3034">
        <v>1.28</v>
      </c>
    </row>
    <row r="3035" spans="1:2">
      <c r="A3035" s="1">
        <v>43942</v>
      </c>
      <c r="B3035">
        <v>0</v>
      </c>
    </row>
    <row r="3036" spans="1:2">
      <c r="A3036" s="1">
        <v>43943</v>
      </c>
      <c r="B3036">
        <v>0</v>
      </c>
    </row>
    <row r="3037" spans="1:2">
      <c r="A3037" s="1">
        <v>43944</v>
      </c>
      <c r="B3037">
        <v>3.23</v>
      </c>
    </row>
    <row r="3038" spans="1:2">
      <c r="A3038" s="1">
        <v>43945</v>
      </c>
      <c r="B3038">
        <v>0.31</v>
      </c>
    </row>
    <row r="3039" spans="1:2">
      <c r="A3039" s="1">
        <v>43946</v>
      </c>
      <c r="B3039">
        <v>0</v>
      </c>
    </row>
    <row r="3040" spans="1:2">
      <c r="A3040" s="1">
        <v>43947</v>
      </c>
      <c r="B3040">
        <v>0</v>
      </c>
    </row>
    <row r="3041" spans="1:2">
      <c r="A3041" s="1">
        <v>43948</v>
      </c>
      <c r="B3041">
        <v>0</v>
      </c>
    </row>
    <row r="3042" spans="1:2">
      <c r="A3042" s="1">
        <v>43949</v>
      </c>
      <c r="B3042">
        <v>0</v>
      </c>
    </row>
    <row r="3043" spans="1:2">
      <c r="A3043" s="1">
        <v>43950</v>
      </c>
      <c r="B3043">
        <v>0</v>
      </c>
    </row>
    <row r="3044" spans="1:2">
      <c r="A3044" s="1">
        <v>43951</v>
      </c>
      <c r="B3044">
        <v>7.0000000000000007E-2</v>
      </c>
    </row>
    <row r="3045" spans="1:2">
      <c r="A3045" s="1">
        <v>43952</v>
      </c>
      <c r="B3045">
        <v>0</v>
      </c>
    </row>
    <row r="3046" spans="1:2">
      <c r="A3046" s="1">
        <v>43953</v>
      </c>
      <c r="B3046">
        <v>0</v>
      </c>
    </row>
    <row r="3047" spans="1:2">
      <c r="A3047" s="1">
        <v>43954</v>
      </c>
      <c r="B3047">
        <v>0</v>
      </c>
    </row>
    <row r="3048" spans="1:2">
      <c r="A3048" s="1">
        <v>43955</v>
      </c>
      <c r="B3048">
        <v>0</v>
      </c>
    </row>
    <row r="3049" spans="1:2">
      <c r="A3049" s="1">
        <v>43956</v>
      </c>
      <c r="B3049">
        <v>0</v>
      </c>
    </row>
    <row r="3050" spans="1:2">
      <c r="A3050" s="1">
        <v>43957</v>
      </c>
      <c r="B3050">
        <v>0</v>
      </c>
    </row>
    <row r="3051" spans="1:2">
      <c r="A3051" s="1">
        <v>43958</v>
      </c>
      <c r="B3051">
        <v>0</v>
      </c>
    </row>
    <row r="3052" spans="1:2">
      <c r="A3052" s="1">
        <v>43959</v>
      </c>
      <c r="B3052">
        <v>0</v>
      </c>
    </row>
    <row r="3053" spans="1:2">
      <c r="A3053" s="1">
        <v>43960</v>
      </c>
      <c r="B3053">
        <v>0</v>
      </c>
    </row>
    <row r="3054" spans="1:2">
      <c r="A3054" s="1">
        <v>43961</v>
      </c>
      <c r="B3054">
        <v>0</v>
      </c>
    </row>
    <row r="3055" spans="1:2">
      <c r="A3055" s="1">
        <v>43962</v>
      </c>
      <c r="B3055">
        <v>0</v>
      </c>
    </row>
    <row r="3056" spans="1:2">
      <c r="A3056" s="1">
        <v>43963</v>
      </c>
      <c r="B3056">
        <v>0</v>
      </c>
    </row>
    <row r="3057" spans="1:2">
      <c r="A3057" s="1">
        <v>43964</v>
      </c>
      <c r="B3057">
        <v>0</v>
      </c>
    </row>
    <row r="3058" spans="1:2">
      <c r="A3058" s="1">
        <v>43965</v>
      </c>
      <c r="B3058">
        <v>0</v>
      </c>
    </row>
    <row r="3059" spans="1:2">
      <c r="A3059" s="1">
        <v>43966</v>
      </c>
      <c r="B3059">
        <v>0</v>
      </c>
    </row>
    <row r="3060" spans="1:2">
      <c r="A3060" s="1">
        <v>43967</v>
      </c>
      <c r="B3060">
        <v>0</v>
      </c>
    </row>
    <row r="3061" spans="1:2">
      <c r="A3061" s="1">
        <v>43968</v>
      </c>
      <c r="B3061">
        <v>0</v>
      </c>
    </row>
    <row r="3062" spans="1:2">
      <c r="A3062" s="1">
        <v>43969</v>
      </c>
      <c r="B3062">
        <v>0</v>
      </c>
    </row>
    <row r="3063" spans="1:2">
      <c r="A3063" s="1">
        <v>43970</v>
      </c>
      <c r="B3063">
        <v>0</v>
      </c>
    </row>
    <row r="3064" spans="1:2">
      <c r="A3064" s="1">
        <v>43971</v>
      </c>
      <c r="B3064">
        <v>1.27</v>
      </c>
    </row>
    <row r="3065" spans="1:2">
      <c r="A3065" s="1">
        <v>43972</v>
      </c>
      <c r="B3065">
        <v>0</v>
      </c>
    </row>
    <row r="3066" spans="1:2">
      <c r="A3066" s="1">
        <v>43973</v>
      </c>
      <c r="B3066">
        <v>0.23</v>
      </c>
    </row>
    <row r="3067" spans="1:2">
      <c r="A3067" s="1">
        <v>43974</v>
      </c>
      <c r="B3067">
        <v>0.09</v>
      </c>
    </row>
    <row r="3068" spans="1:2">
      <c r="A3068" s="1">
        <v>43975</v>
      </c>
      <c r="B3068">
        <v>0</v>
      </c>
    </row>
    <row r="3069" spans="1:2">
      <c r="A3069" s="1">
        <v>43976</v>
      </c>
      <c r="B3069">
        <v>0</v>
      </c>
    </row>
    <row r="3070" spans="1:2">
      <c r="A3070" s="1">
        <v>43977</v>
      </c>
      <c r="B3070">
        <v>0.68</v>
      </c>
    </row>
    <row r="3071" spans="1:2">
      <c r="A3071" s="1">
        <v>43978</v>
      </c>
      <c r="B3071">
        <v>0</v>
      </c>
    </row>
    <row r="3072" spans="1:2">
      <c r="A3072" s="1">
        <v>43979</v>
      </c>
      <c r="B3072">
        <v>0</v>
      </c>
    </row>
    <row r="3073" spans="1:2">
      <c r="A3073" s="1">
        <v>43980</v>
      </c>
      <c r="B3073">
        <v>0.02</v>
      </c>
    </row>
    <row r="3074" spans="1:2">
      <c r="A3074" s="1">
        <v>43981</v>
      </c>
      <c r="B3074">
        <v>0</v>
      </c>
    </row>
    <row r="3075" spans="1:2">
      <c r="A3075" s="1">
        <v>43982</v>
      </c>
      <c r="B3075">
        <v>0</v>
      </c>
    </row>
    <row r="3076" spans="1:2">
      <c r="A3076" s="1">
        <v>43983</v>
      </c>
      <c r="B3076">
        <v>0</v>
      </c>
    </row>
    <row r="3077" spans="1:2">
      <c r="A3077" s="1">
        <v>43984</v>
      </c>
      <c r="B3077">
        <v>0</v>
      </c>
    </row>
    <row r="3078" spans="1:2">
      <c r="A3078" s="1">
        <v>43985</v>
      </c>
      <c r="B3078">
        <v>0</v>
      </c>
    </row>
    <row r="3079" spans="1:2">
      <c r="A3079" s="1">
        <v>43986</v>
      </c>
      <c r="B3079">
        <v>0.01</v>
      </c>
    </row>
    <row r="3080" spans="1:2">
      <c r="A3080" s="1">
        <v>43987</v>
      </c>
      <c r="B3080">
        <v>0</v>
      </c>
    </row>
    <row r="3081" spans="1:2">
      <c r="A3081" s="1">
        <v>43988</v>
      </c>
      <c r="B3081">
        <v>0</v>
      </c>
    </row>
    <row r="3082" spans="1:2">
      <c r="A3082" s="1">
        <v>43989</v>
      </c>
      <c r="B3082">
        <v>0</v>
      </c>
    </row>
    <row r="3083" spans="1:2">
      <c r="A3083" s="1">
        <v>43990</v>
      </c>
      <c r="B3083">
        <v>1.25</v>
      </c>
    </row>
    <row r="3084" spans="1:2">
      <c r="A3084" s="1">
        <v>43991</v>
      </c>
      <c r="B3084">
        <v>0.03</v>
      </c>
    </row>
    <row r="3085" spans="1:2">
      <c r="A3085" s="1">
        <v>43992</v>
      </c>
      <c r="B3085">
        <v>0</v>
      </c>
    </row>
    <row r="3086" spans="1:2">
      <c r="A3086" s="1">
        <v>43993</v>
      </c>
      <c r="B3086">
        <v>0</v>
      </c>
    </row>
    <row r="3087" spans="1:2">
      <c r="A3087" s="1">
        <v>43994</v>
      </c>
      <c r="B3087">
        <v>0.68</v>
      </c>
    </row>
    <row r="3088" spans="1:2">
      <c r="A3088" s="1">
        <v>43995</v>
      </c>
      <c r="B3088">
        <v>0</v>
      </c>
    </row>
    <row r="3089" spans="1:2">
      <c r="A3089" s="1">
        <v>43996</v>
      </c>
      <c r="B3089">
        <v>0</v>
      </c>
    </row>
    <row r="3090" spans="1:2">
      <c r="A3090" s="1">
        <v>43997</v>
      </c>
      <c r="B3090">
        <v>0</v>
      </c>
    </row>
    <row r="3091" spans="1:2">
      <c r="A3091" s="1">
        <v>43998</v>
      </c>
      <c r="B3091">
        <v>0</v>
      </c>
    </row>
    <row r="3092" spans="1:2">
      <c r="A3092" s="1">
        <v>43999</v>
      </c>
      <c r="B3092">
        <v>0</v>
      </c>
    </row>
    <row r="3093" spans="1:2">
      <c r="A3093" s="1">
        <v>44000</v>
      </c>
      <c r="B3093">
        <v>0</v>
      </c>
    </row>
    <row r="3094" spans="1:2">
      <c r="A3094" s="1">
        <v>44001</v>
      </c>
      <c r="B3094">
        <v>0.12</v>
      </c>
    </row>
    <row r="3095" spans="1:2">
      <c r="A3095" s="1">
        <v>44002</v>
      </c>
      <c r="B3095">
        <v>0</v>
      </c>
    </row>
    <row r="3096" spans="1:2">
      <c r="A3096" s="1">
        <v>44003</v>
      </c>
      <c r="B3096">
        <v>0</v>
      </c>
    </row>
    <row r="3097" spans="1:2">
      <c r="A3097" s="1">
        <v>44004</v>
      </c>
      <c r="B3097">
        <v>0</v>
      </c>
    </row>
    <row r="3098" spans="1:2">
      <c r="A3098" s="1">
        <v>44005</v>
      </c>
      <c r="B3098">
        <v>2.48</v>
      </c>
    </row>
    <row r="3099" spans="1:2">
      <c r="A3099" s="1">
        <v>44006</v>
      </c>
      <c r="B3099">
        <v>0</v>
      </c>
    </row>
    <row r="3100" spans="1:2">
      <c r="A3100" s="1">
        <v>44007</v>
      </c>
      <c r="B3100">
        <v>0</v>
      </c>
    </row>
    <row r="3101" spans="1:2">
      <c r="A3101" s="1">
        <v>44008</v>
      </c>
      <c r="B3101">
        <v>0</v>
      </c>
    </row>
    <row r="3102" spans="1:2">
      <c r="A3102" s="1">
        <v>44009</v>
      </c>
      <c r="B3102">
        <v>0.25</v>
      </c>
    </row>
    <row r="3103" spans="1:2">
      <c r="A3103" s="1">
        <v>44010</v>
      </c>
      <c r="B3103">
        <v>0</v>
      </c>
    </row>
    <row r="3104" spans="1:2">
      <c r="A3104" s="1">
        <v>44011</v>
      </c>
      <c r="B3104">
        <v>0</v>
      </c>
    </row>
    <row r="3105" spans="1:2">
      <c r="A3105" s="1">
        <v>44012</v>
      </c>
      <c r="B3105">
        <v>0</v>
      </c>
    </row>
    <row r="3106" spans="1:2">
      <c r="A3106" s="1">
        <v>44013</v>
      </c>
      <c r="B3106">
        <v>0</v>
      </c>
    </row>
    <row r="3107" spans="1:2">
      <c r="A3107" s="1">
        <v>44014</v>
      </c>
      <c r="B3107">
        <v>0.14000000000000001</v>
      </c>
    </row>
    <row r="3108" spans="1:2">
      <c r="A3108" s="1">
        <v>44015</v>
      </c>
      <c r="B3108">
        <v>0</v>
      </c>
    </row>
    <row r="3109" spans="1:2">
      <c r="A3109" s="1">
        <v>44016</v>
      </c>
      <c r="B3109">
        <v>0</v>
      </c>
    </row>
    <row r="3110" spans="1:2">
      <c r="A3110" s="1">
        <v>44017</v>
      </c>
      <c r="B3110">
        <v>0.96</v>
      </c>
    </row>
    <row r="3111" spans="1:2">
      <c r="A3111" s="1">
        <v>44018</v>
      </c>
      <c r="B3111">
        <v>0.32</v>
      </c>
    </row>
    <row r="3112" spans="1:2">
      <c r="A3112" s="1">
        <v>44019</v>
      </c>
      <c r="B3112">
        <v>0.05</v>
      </c>
    </row>
    <row r="3113" spans="1:2">
      <c r="A3113" s="1">
        <v>44020</v>
      </c>
      <c r="B3113">
        <v>0</v>
      </c>
    </row>
    <row r="3114" spans="1:2">
      <c r="A3114" s="1">
        <v>44021</v>
      </c>
      <c r="B3114">
        <v>0.13</v>
      </c>
    </row>
    <row r="3115" spans="1:2">
      <c r="A3115" s="1">
        <v>44022</v>
      </c>
      <c r="B3115">
        <v>0</v>
      </c>
    </row>
    <row r="3116" spans="1:2">
      <c r="A3116" s="1">
        <v>44023</v>
      </c>
      <c r="B3116">
        <v>0</v>
      </c>
    </row>
    <row r="3117" spans="1:2">
      <c r="A3117" s="1">
        <v>44024</v>
      </c>
      <c r="B3117">
        <v>0</v>
      </c>
    </row>
    <row r="3118" spans="1:2">
      <c r="A3118" s="1">
        <v>44025</v>
      </c>
      <c r="B3118">
        <v>0</v>
      </c>
    </row>
    <row r="3119" spans="1:2">
      <c r="A3119" s="1">
        <v>44026</v>
      </c>
      <c r="B3119">
        <v>0</v>
      </c>
    </row>
    <row r="3120" spans="1:2">
      <c r="A3120" s="1">
        <v>44027</v>
      </c>
      <c r="B3120">
        <v>0</v>
      </c>
    </row>
    <row r="3121" spans="1:2">
      <c r="A3121" s="1">
        <v>44028</v>
      </c>
      <c r="B3121">
        <v>0</v>
      </c>
    </row>
    <row r="3122" spans="1:2">
      <c r="A3122" s="1">
        <v>44029</v>
      </c>
      <c r="B3122">
        <v>0</v>
      </c>
    </row>
    <row r="3123" spans="1:2">
      <c r="A3123" s="1">
        <v>44030</v>
      </c>
      <c r="B3123">
        <v>0</v>
      </c>
    </row>
    <row r="3124" spans="1:2">
      <c r="A3124" s="1">
        <v>44031</v>
      </c>
      <c r="B3124">
        <v>0</v>
      </c>
    </row>
    <row r="3125" spans="1:2">
      <c r="A3125" s="1">
        <v>44032</v>
      </c>
      <c r="B3125">
        <v>0</v>
      </c>
    </row>
    <row r="3126" spans="1:2">
      <c r="A3126" s="1">
        <v>44033</v>
      </c>
      <c r="B3126">
        <v>0</v>
      </c>
    </row>
    <row r="3127" spans="1:2">
      <c r="A3127" s="1">
        <v>44034</v>
      </c>
      <c r="B3127">
        <v>0.01</v>
      </c>
    </row>
    <row r="3128" spans="1:2">
      <c r="A3128" s="1">
        <v>44035</v>
      </c>
      <c r="B3128">
        <v>0</v>
      </c>
    </row>
    <row r="3129" spans="1:2">
      <c r="A3129" s="1">
        <v>44036</v>
      </c>
      <c r="B3129">
        <v>0.62</v>
      </c>
    </row>
    <row r="3130" spans="1:2">
      <c r="A3130" s="1">
        <v>44037</v>
      </c>
      <c r="B3130">
        <v>1.35</v>
      </c>
    </row>
    <row r="3131" spans="1:2">
      <c r="A3131" s="1">
        <v>44038</v>
      </c>
      <c r="B3131">
        <v>0.03</v>
      </c>
    </row>
    <row r="3132" spans="1:2">
      <c r="A3132" s="1">
        <v>44039</v>
      </c>
      <c r="B3132">
        <v>0</v>
      </c>
    </row>
    <row r="3133" spans="1:2">
      <c r="A3133" s="1">
        <v>44040</v>
      </c>
      <c r="B3133">
        <v>0.2</v>
      </c>
    </row>
    <row r="3134" spans="1:2">
      <c r="A3134" s="1">
        <v>44041</v>
      </c>
      <c r="B3134">
        <v>0.63</v>
      </c>
    </row>
    <row r="3135" spans="1:2">
      <c r="A3135" s="1">
        <v>44042</v>
      </c>
      <c r="B3135">
        <v>0.4</v>
      </c>
    </row>
    <row r="3136" spans="1:2">
      <c r="A3136" s="1">
        <v>44043</v>
      </c>
      <c r="B3136">
        <v>0</v>
      </c>
    </row>
    <row r="3137" spans="1:2">
      <c r="A3137" s="1">
        <v>44044</v>
      </c>
      <c r="B3137">
        <v>0</v>
      </c>
    </row>
    <row r="3138" spans="1:2">
      <c r="A3138" s="1">
        <v>44045</v>
      </c>
      <c r="B3138">
        <v>0</v>
      </c>
    </row>
    <row r="3139" spans="1:2">
      <c r="A3139" s="1">
        <v>44046</v>
      </c>
      <c r="B3139">
        <v>0.14000000000000001</v>
      </c>
    </row>
    <row r="3140" spans="1:2">
      <c r="A3140" s="1">
        <v>44047</v>
      </c>
      <c r="B3140">
        <v>0.16</v>
      </c>
    </row>
    <row r="3141" spans="1:2">
      <c r="A3141" s="1">
        <v>44048</v>
      </c>
      <c r="B3141">
        <v>0</v>
      </c>
    </row>
    <row r="3142" spans="1:2">
      <c r="A3142" s="1">
        <v>44049</v>
      </c>
      <c r="B3142">
        <v>0.97</v>
      </c>
    </row>
    <row r="3143" spans="1:2">
      <c r="A3143" s="1">
        <v>44050</v>
      </c>
      <c r="B3143">
        <v>0</v>
      </c>
    </row>
    <row r="3144" spans="1:2">
      <c r="A3144" s="1">
        <v>44051</v>
      </c>
      <c r="B3144">
        <v>0</v>
      </c>
    </row>
    <row r="3145" spans="1:2">
      <c r="A3145" s="1">
        <v>44052</v>
      </c>
      <c r="B3145">
        <v>0.06</v>
      </c>
    </row>
    <row r="3146" spans="1:2">
      <c r="A3146" s="1">
        <v>44053</v>
      </c>
      <c r="B3146">
        <v>0</v>
      </c>
    </row>
    <row r="3147" spans="1:2">
      <c r="A3147" s="1">
        <v>44054</v>
      </c>
      <c r="B3147">
        <v>0</v>
      </c>
    </row>
    <row r="3148" spans="1:2">
      <c r="A3148" s="1">
        <v>44055</v>
      </c>
      <c r="B3148">
        <v>0.6</v>
      </c>
    </row>
    <row r="3149" spans="1:2">
      <c r="A3149" s="1">
        <v>44056</v>
      </c>
      <c r="B3149">
        <v>0.01</v>
      </c>
    </row>
    <row r="3150" spans="1:2">
      <c r="A3150" s="1">
        <v>44057</v>
      </c>
      <c r="B3150">
        <v>0.02</v>
      </c>
    </row>
    <row r="3151" spans="1:2">
      <c r="A3151" s="1">
        <v>44058</v>
      </c>
      <c r="B3151">
        <v>0</v>
      </c>
    </row>
    <row r="3152" spans="1:2">
      <c r="A3152" s="1">
        <v>44059</v>
      </c>
      <c r="B3152">
        <v>0</v>
      </c>
    </row>
    <row r="3153" spans="1:2">
      <c r="A3153" s="1">
        <v>44060</v>
      </c>
      <c r="B3153">
        <v>0</v>
      </c>
    </row>
    <row r="3154" spans="1:2">
      <c r="A3154" s="1">
        <v>44061</v>
      </c>
      <c r="B3154">
        <v>0</v>
      </c>
    </row>
    <row r="3155" spans="1:2">
      <c r="A3155" s="1">
        <v>44062</v>
      </c>
      <c r="B3155">
        <v>0.13</v>
      </c>
    </row>
    <row r="3156" spans="1:2">
      <c r="A3156" s="1">
        <v>44063</v>
      </c>
      <c r="B3156">
        <v>0</v>
      </c>
    </row>
    <row r="3157" spans="1:2">
      <c r="A3157" s="1">
        <v>44064</v>
      </c>
      <c r="B3157">
        <v>0</v>
      </c>
    </row>
    <row r="3158" spans="1:2">
      <c r="A3158" s="1">
        <v>44065</v>
      </c>
      <c r="B3158">
        <v>0.01</v>
      </c>
    </row>
    <row r="3159" spans="1:2">
      <c r="A3159" s="1">
        <v>44066</v>
      </c>
      <c r="B3159">
        <v>0.83</v>
      </c>
    </row>
    <row r="3160" spans="1:2">
      <c r="A3160" s="1">
        <v>44067</v>
      </c>
      <c r="B3160">
        <v>0.43</v>
      </c>
    </row>
    <row r="3161" spans="1:2">
      <c r="A3161" s="1">
        <v>44068</v>
      </c>
      <c r="B3161">
        <v>0</v>
      </c>
    </row>
    <row r="3162" spans="1:2">
      <c r="A3162" s="1">
        <v>44069</v>
      </c>
      <c r="B3162">
        <v>0</v>
      </c>
    </row>
    <row r="3163" spans="1:2">
      <c r="A3163" s="1">
        <v>44070</v>
      </c>
      <c r="B3163">
        <v>0</v>
      </c>
    </row>
    <row r="3164" spans="1:2">
      <c r="A3164" s="1">
        <v>44071</v>
      </c>
      <c r="B3164">
        <v>0</v>
      </c>
    </row>
    <row r="3165" spans="1:2">
      <c r="A3165" s="1">
        <v>44072</v>
      </c>
      <c r="B3165">
        <v>0</v>
      </c>
    </row>
    <row r="3166" spans="1:2">
      <c r="A3166" s="1">
        <v>44073</v>
      </c>
      <c r="B3166">
        <v>1.63</v>
      </c>
    </row>
    <row r="3167" spans="1:2">
      <c r="A3167" s="1">
        <v>44074</v>
      </c>
      <c r="B3167">
        <v>0</v>
      </c>
    </row>
    <row r="3168" spans="1:2">
      <c r="A3168" s="1">
        <v>44075</v>
      </c>
      <c r="B3168">
        <v>0</v>
      </c>
    </row>
    <row r="3169" spans="1:2">
      <c r="A3169" s="1">
        <v>44076</v>
      </c>
      <c r="B3169">
        <v>0</v>
      </c>
    </row>
    <row r="3170" spans="1:2">
      <c r="A3170" s="1">
        <v>44077</v>
      </c>
      <c r="B3170">
        <v>0</v>
      </c>
    </row>
    <row r="3171" spans="1:2">
      <c r="A3171" s="1">
        <v>44078</v>
      </c>
      <c r="B3171">
        <v>0</v>
      </c>
    </row>
    <row r="3172" spans="1:2">
      <c r="A3172" s="1">
        <v>44079</v>
      </c>
      <c r="B3172">
        <v>0.61</v>
      </c>
    </row>
    <row r="3173" spans="1:2">
      <c r="A3173" s="1">
        <v>44080</v>
      </c>
      <c r="B3173">
        <v>0.04</v>
      </c>
    </row>
    <row r="3174" spans="1:2">
      <c r="A3174" s="1">
        <v>44081</v>
      </c>
      <c r="B3174">
        <v>1.87</v>
      </c>
    </row>
    <row r="3175" spans="1:2">
      <c r="A3175" s="1">
        <v>44082</v>
      </c>
      <c r="B3175">
        <v>0</v>
      </c>
    </row>
    <row r="3176" spans="1:2">
      <c r="A3176" s="1">
        <v>44083</v>
      </c>
      <c r="B3176">
        <v>0.28000000000000003</v>
      </c>
    </row>
    <row r="3177" spans="1:2">
      <c r="A3177" s="1">
        <v>44084</v>
      </c>
      <c r="B3177">
        <v>0.02</v>
      </c>
    </row>
    <row r="3178" spans="1:2">
      <c r="A3178" s="1">
        <v>44085</v>
      </c>
      <c r="B3178">
        <v>0.31</v>
      </c>
    </row>
    <row r="3179" spans="1:2">
      <c r="A3179" s="1">
        <v>44086</v>
      </c>
      <c r="B3179">
        <v>0.04</v>
      </c>
    </row>
    <row r="3180" spans="1:2">
      <c r="A3180" s="1">
        <v>44087</v>
      </c>
      <c r="B3180">
        <v>0.05</v>
      </c>
    </row>
    <row r="3181" spans="1:2">
      <c r="A3181" s="1">
        <v>44088</v>
      </c>
      <c r="B3181">
        <v>0</v>
      </c>
    </row>
    <row r="3182" spans="1:2">
      <c r="A3182" s="1">
        <v>44089</v>
      </c>
      <c r="B3182">
        <v>0</v>
      </c>
    </row>
    <row r="3183" spans="1:2">
      <c r="A3183" s="1">
        <v>44090</v>
      </c>
      <c r="B3183">
        <v>0.32</v>
      </c>
    </row>
    <row r="3184" spans="1:2">
      <c r="A3184" s="1">
        <v>44091</v>
      </c>
      <c r="B3184">
        <v>1.35</v>
      </c>
    </row>
    <row r="3185" spans="1:2">
      <c r="A3185" s="1">
        <v>44092</v>
      </c>
      <c r="B3185">
        <v>0</v>
      </c>
    </row>
    <row r="3186" spans="1:2">
      <c r="A3186" s="1">
        <v>44093</v>
      </c>
      <c r="B3186">
        <v>0</v>
      </c>
    </row>
    <row r="3187" spans="1:2">
      <c r="A3187" s="1">
        <v>44094</v>
      </c>
      <c r="B3187">
        <v>0</v>
      </c>
    </row>
    <row r="3188" spans="1:2">
      <c r="A3188" s="1">
        <v>44095</v>
      </c>
      <c r="B3188">
        <v>0</v>
      </c>
    </row>
    <row r="3189" spans="1:2">
      <c r="A3189" s="1">
        <v>44096</v>
      </c>
      <c r="B3189">
        <v>0</v>
      </c>
    </row>
    <row r="3190" spans="1:2">
      <c r="A3190" s="1">
        <v>44097</v>
      </c>
      <c r="B3190">
        <v>0</v>
      </c>
    </row>
    <row r="3191" spans="1:2">
      <c r="A3191" s="1">
        <v>44098</v>
      </c>
      <c r="B3191">
        <v>0</v>
      </c>
    </row>
    <row r="3192" spans="1:2">
      <c r="A3192" s="1">
        <v>44099</v>
      </c>
      <c r="B3192">
        <v>0.63</v>
      </c>
    </row>
    <row r="3193" spans="1:2">
      <c r="A3193" s="1">
        <v>44100</v>
      </c>
      <c r="B3193">
        <v>0.01</v>
      </c>
    </row>
    <row r="3194" spans="1:2">
      <c r="A3194" s="1">
        <v>44101</v>
      </c>
      <c r="B3194">
        <v>0.11</v>
      </c>
    </row>
    <row r="3195" spans="1:2">
      <c r="A3195" s="1">
        <v>44102</v>
      </c>
      <c r="B3195">
        <v>0.46</v>
      </c>
    </row>
    <row r="3196" spans="1:2">
      <c r="A3196" s="1">
        <v>44103</v>
      </c>
      <c r="B3196">
        <v>0.56999999999999995</v>
      </c>
    </row>
    <row r="3197" spans="1:2">
      <c r="A3197" s="1">
        <v>44104</v>
      </c>
      <c r="B3197">
        <v>0</v>
      </c>
    </row>
    <row r="3198" spans="1:2">
      <c r="A3198" s="1">
        <v>44105</v>
      </c>
      <c r="B3198">
        <v>0</v>
      </c>
    </row>
    <row r="3199" spans="1:2">
      <c r="A3199" s="1">
        <v>44106</v>
      </c>
      <c r="B3199">
        <v>0</v>
      </c>
    </row>
    <row r="3200" spans="1:2">
      <c r="A3200" s="1">
        <v>44107</v>
      </c>
      <c r="B3200">
        <v>0</v>
      </c>
    </row>
    <row r="3201" spans="1:2">
      <c r="A3201" s="1">
        <v>44108</v>
      </c>
      <c r="B3201">
        <v>0</v>
      </c>
    </row>
    <row r="3202" spans="1:2">
      <c r="A3202" s="1">
        <v>44109</v>
      </c>
      <c r="B3202">
        <v>0</v>
      </c>
    </row>
    <row r="3203" spans="1:2">
      <c r="A3203" s="1">
        <v>44110</v>
      </c>
      <c r="B3203">
        <v>0</v>
      </c>
    </row>
    <row r="3204" spans="1:2">
      <c r="A3204" s="1">
        <v>44111</v>
      </c>
      <c r="B3204">
        <v>0</v>
      </c>
    </row>
    <row r="3205" spans="1:2">
      <c r="A3205" s="1">
        <v>44112</v>
      </c>
      <c r="B3205">
        <v>0</v>
      </c>
    </row>
    <row r="3206" spans="1:2">
      <c r="A3206" s="1">
        <v>44113</v>
      </c>
      <c r="B3206">
        <v>0</v>
      </c>
    </row>
    <row r="3207" spans="1:2">
      <c r="A3207" s="1">
        <v>44114</v>
      </c>
      <c r="B3207">
        <v>0.05</v>
      </c>
    </row>
    <row r="3208" spans="1:2">
      <c r="A3208" s="1">
        <v>44115</v>
      </c>
      <c r="B3208">
        <v>0</v>
      </c>
    </row>
    <row r="3209" spans="1:2">
      <c r="A3209" s="1">
        <v>44116</v>
      </c>
      <c r="B3209">
        <v>0</v>
      </c>
    </row>
    <row r="3210" spans="1:2">
      <c r="A3210" s="1">
        <v>44117</v>
      </c>
      <c r="B3210">
        <v>0</v>
      </c>
    </row>
    <row r="3211" spans="1:2">
      <c r="A3211" s="1">
        <v>44118</v>
      </c>
      <c r="B3211">
        <v>0</v>
      </c>
    </row>
    <row r="3212" spans="1:2">
      <c r="A3212" s="1">
        <v>44119</v>
      </c>
      <c r="B3212">
        <v>0</v>
      </c>
    </row>
    <row r="3213" spans="1:2">
      <c r="A3213" s="1">
        <v>44120</v>
      </c>
      <c r="B3213">
        <v>0</v>
      </c>
    </row>
    <row r="3214" spans="1:2">
      <c r="A3214" s="1">
        <v>44121</v>
      </c>
      <c r="B3214">
        <v>0</v>
      </c>
    </row>
    <row r="3215" spans="1:2">
      <c r="A3215" s="1">
        <v>44122</v>
      </c>
      <c r="B3215">
        <v>0</v>
      </c>
    </row>
    <row r="3216" spans="1:2">
      <c r="A3216" s="1">
        <v>44123</v>
      </c>
      <c r="B3216">
        <v>0</v>
      </c>
    </row>
    <row r="3217" spans="1:2">
      <c r="A3217" s="1">
        <v>44124</v>
      </c>
      <c r="B3217">
        <v>0</v>
      </c>
    </row>
    <row r="3218" spans="1:2">
      <c r="A3218" s="1">
        <v>44125</v>
      </c>
      <c r="B3218">
        <v>0.3</v>
      </c>
    </row>
    <row r="3219" spans="1:2">
      <c r="A3219" s="1">
        <v>44126</v>
      </c>
      <c r="B3219">
        <v>0.11</v>
      </c>
    </row>
    <row r="3220" spans="1:2">
      <c r="A3220" s="1">
        <v>44127</v>
      </c>
      <c r="B3220">
        <v>0.4</v>
      </c>
    </row>
    <row r="3221" spans="1:2">
      <c r="A3221" s="1">
        <v>44128</v>
      </c>
      <c r="B3221">
        <v>0</v>
      </c>
    </row>
    <row r="3222" spans="1:2">
      <c r="A3222" s="1">
        <v>44129</v>
      </c>
      <c r="B3222">
        <v>0</v>
      </c>
    </row>
    <row r="3223" spans="1:2">
      <c r="A3223" s="1">
        <v>44130</v>
      </c>
      <c r="B3223">
        <v>0</v>
      </c>
    </row>
    <row r="3224" spans="1:2">
      <c r="A3224" s="1">
        <v>44131</v>
      </c>
      <c r="B3224">
        <v>0</v>
      </c>
    </row>
    <row r="3225" spans="1:2">
      <c r="A3225" s="1">
        <v>44132</v>
      </c>
      <c r="B3225">
        <v>0</v>
      </c>
    </row>
    <row r="3226" spans="1:2">
      <c r="A3226" s="1">
        <v>44133</v>
      </c>
      <c r="B3226">
        <v>0.71</v>
      </c>
    </row>
    <row r="3227" spans="1:2">
      <c r="A3227" s="1">
        <v>44134</v>
      </c>
      <c r="B3227">
        <v>0</v>
      </c>
    </row>
    <row r="3228" spans="1:2">
      <c r="A3228" s="1">
        <v>44135</v>
      </c>
      <c r="B3228">
        <v>0</v>
      </c>
    </row>
    <row r="3229" spans="1:2">
      <c r="A3229" s="1">
        <v>44136</v>
      </c>
      <c r="B3229">
        <v>0.01</v>
      </c>
    </row>
    <row r="3230" spans="1:2">
      <c r="A3230" s="1">
        <v>44137</v>
      </c>
      <c r="B3230">
        <v>0</v>
      </c>
    </row>
    <row r="3231" spans="1:2">
      <c r="A3231" s="1">
        <v>44138</v>
      </c>
      <c r="B3231">
        <v>0</v>
      </c>
    </row>
    <row r="3232" spans="1:2">
      <c r="A3232" s="1">
        <v>44139</v>
      </c>
      <c r="B3232">
        <v>0</v>
      </c>
    </row>
    <row r="3233" spans="1:2">
      <c r="A3233" s="1">
        <v>44140</v>
      </c>
      <c r="B3233">
        <v>0</v>
      </c>
    </row>
    <row r="3234" spans="1:2">
      <c r="A3234" s="1">
        <v>44141</v>
      </c>
      <c r="B3234">
        <v>0</v>
      </c>
    </row>
    <row r="3235" spans="1:2">
      <c r="A3235" s="1">
        <v>44142</v>
      </c>
      <c r="B3235">
        <v>0.3</v>
      </c>
    </row>
    <row r="3236" spans="1:2">
      <c r="A3236" s="1">
        <v>44143</v>
      </c>
      <c r="B3236">
        <v>0.24</v>
      </c>
    </row>
    <row r="3237" spans="1:2">
      <c r="A3237" s="1">
        <v>44144</v>
      </c>
      <c r="B3237">
        <v>0.06</v>
      </c>
    </row>
    <row r="3238" spans="1:2">
      <c r="A3238" s="1">
        <v>44145</v>
      </c>
      <c r="B3238">
        <v>0.97</v>
      </c>
    </row>
    <row r="3239" spans="1:2">
      <c r="A3239" s="1">
        <v>44146</v>
      </c>
      <c r="B3239">
        <v>0.01</v>
      </c>
    </row>
    <row r="3240" spans="1:2">
      <c r="A3240" s="1">
        <v>44147</v>
      </c>
      <c r="B3240">
        <v>0.23</v>
      </c>
    </row>
    <row r="3241" spans="1:2">
      <c r="A3241" s="1">
        <v>44148</v>
      </c>
      <c r="B3241">
        <v>0</v>
      </c>
    </row>
    <row r="3242" spans="1:2">
      <c r="A3242" s="1">
        <v>44149</v>
      </c>
      <c r="B3242">
        <v>0</v>
      </c>
    </row>
    <row r="3243" spans="1:2">
      <c r="A3243" s="1">
        <v>44150</v>
      </c>
      <c r="B3243">
        <v>0</v>
      </c>
    </row>
    <row r="3244" spans="1:2">
      <c r="A3244" s="1">
        <v>44151</v>
      </c>
      <c r="B3244">
        <v>0</v>
      </c>
    </row>
    <row r="3245" spans="1:2">
      <c r="A3245" s="1">
        <v>44152</v>
      </c>
      <c r="B3245">
        <v>0</v>
      </c>
    </row>
    <row r="3246" spans="1:2">
      <c r="A3246" s="1">
        <v>44153</v>
      </c>
      <c r="B3246">
        <v>0</v>
      </c>
    </row>
    <row r="3247" spans="1:2">
      <c r="A3247" s="1">
        <v>44154</v>
      </c>
      <c r="B3247">
        <v>0</v>
      </c>
    </row>
    <row r="3248" spans="1:2">
      <c r="A3248" s="1">
        <v>44155</v>
      </c>
      <c r="B3248">
        <v>0</v>
      </c>
    </row>
    <row r="3249" spans="1:2">
      <c r="A3249" s="1">
        <v>44156</v>
      </c>
      <c r="B3249">
        <v>0</v>
      </c>
    </row>
    <row r="3250" spans="1:2">
      <c r="A3250" s="1">
        <v>44157</v>
      </c>
      <c r="B3250">
        <v>0</v>
      </c>
    </row>
    <row r="3251" spans="1:2">
      <c r="A3251" s="1">
        <v>44158</v>
      </c>
      <c r="B3251">
        <v>0</v>
      </c>
    </row>
    <row r="3252" spans="1:2">
      <c r="A3252" s="1">
        <v>44159</v>
      </c>
      <c r="B3252">
        <v>0</v>
      </c>
    </row>
    <row r="3253" spans="1:2">
      <c r="A3253" s="1">
        <v>44160</v>
      </c>
      <c r="B3253">
        <v>0</v>
      </c>
    </row>
    <row r="3254" spans="1:2">
      <c r="A3254" s="1">
        <v>44161</v>
      </c>
      <c r="B3254">
        <v>0</v>
      </c>
    </row>
    <row r="3255" spans="1:2">
      <c r="A3255" s="1">
        <v>44162</v>
      </c>
      <c r="B3255">
        <v>0.17</v>
      </c>
    </row>
    <row r="3256" spans="1:2">
      <c r="A3256" s="1">
        <v>44163</v>
      </c>
      <c r="B3256">
        <v>0.42</v>
      </c>
    </row>
    <row r="3257" spans="1:2">
      <c r="A3257" s="1">
        <v>44164</v>
      </c>
      <c r="B3257">
        <v>0.02</v>
      </c>
    </row>
    <row r="3258" spans="1:2">
      <c r="A3258" s="1">
        <v>44165</v>
      </c>
      <c r="B3258">
        <v>0.22</v>
      </c>
    </row>
    <row r="3259" spans="1:2">
      <c r="A3259" s="1">
        <v>44166</v>
      </c>
      <c r="B3259">
        <v>0</v>
      </c>
    </row>
    <row r="3260" spans="1:2">
      <c r="A3260" s="1">
        <v>44167</v>
      </c>
      <c r="B3260">
        <v>0</v>
      </c>
    </row>
    <row r="3261" spans="1:2">
      <c r="A3261" s="1">
        <v>44168</v>
      </c>
      <c r="B3261">
        <v>0</v>
      </c>
    </row>
    <row r="3262" spans="1:2">
      <c r="A3262" s="1">
        <v>44169</v>
      </c>
      <c r="B3262">
        <v>0.11</v>
      </c>
    </row>
    <row r="3263" spans="1:2">
      <c r="A3263" s="1">
        <v>44170</v>
      </c>
      <c r="B3263">
        <v>0</v>
      </c>
    </row>
    <row r="3264" spans="1:2">
      <c r="A3264" s="1">
        <v>44171</v>
      </c>
      <c r="B3264">
        <v>0</v>
      </c>
    </row>
    <row r="3265" spans="1:2">
      <c r="A3265" s="1">
        <v>44172</v>
      </c>
      <c r="B3265">
        <v>0</v>
      </c>
    </row>
    <row r="3266" spans="1:2">
      <c r="A3266" s="1">
        <v>44173</v>
      </c>
      <c r="B3266">
        <v>0</v>
      </c>
    </row>
    <row r="3267" spans="1:2">
      <c r="A3267" s="1">
        <v>44174</v>
      </c>
      <c r="B3267">
        <v>0</v>
      </c>
    </row>
    <row r="3268" spans="1:2">
      <c r="A3268" s="1">
        <v>44175</v>
      </c>
      <c r="B3268">
        <v>0</v>
      </c>
    </row>
    <row r="3269" spans="1:2">
      <c r="A3269" s="1">
        <v>44176</v>
      </c>
      <c r="B3269">
        <v>0</v>
      </c>
    </row>
    <row r="3270" spans="1:2">
      <c r="A3270" s="1">
        <v>44177</v>
      </c>
      <c r="B3270">
        <v>0</v>
      </c>
    </row>
    <row r="3271" spans="1:2">
      <c r="A3271" s="1">
        <v>44178</v>
      </c>
      <c r="B3271">
        <v>0</v>
      </c>
    </row>
    <row r="3272" spans="1:2">
      <c r="A3272" s="1">
        <v>44179</v>
      </c>
      <c r="B3272">
        <v>0.09</v>
      </c>
    </row>
    <row r="3273" spans="1:2">
      <c r="A3273" s="1">
        <v>44180</v>
      </c>
      <c r="B3273">
        <v>0</v>
      </c>
    </row>
    <row r="3274" spans="1:2">
      <c r="A3274" s="1">
        <v>44181</v>
      </c>
      <c r="B3274">
        <v>0.73</v>
      </c>
    </row>
    <row r="3275" spans="1:2">
      <c r="A3275" s="1">
        <v>44182</v>
      </c>
      <c r="B3275">
        <v>0</v>
      </c>
    </row>
    <row r="3276" spans="1:2">
      <c r="A3276" s="1">
        <v>44183</v>
      </c>
      <c r="B3276">
        <v>0</v>
      </c>
    </row>
    <row r="3277" spans="1:2">
      <c r="A3277" s="1">
        <v>44184</v>
      </c>
      <c r="B3277">
        <v>0</v>
      </c>
    </row>
    <row r="3278" spans="1:2">
      <c r="A3278" s="1">
        <v>44185</v>
      </c>
      <c r="B3278">
        <v>0.27</v>
      </c>
    </row>
    <row r="3279" spans="1:2">
      <c r="A3279" s="1">
        <v>44186</v>
      </c>
      <c r="B3279">
        <v>0.04</v>
      </c>
    </row>
    <row r="3280" spans="1:2">
      <c r="A3280" s="1">
        <v>44187</v>
      </c>
      <c r="B3280">
        <v>0</v>
      </c>
    </row>
    <row r="3281" spans="1:2">
      <c r="A3281" s="1">
        <v>44188</v>
      </c>
      <c r="B3281">
        <v>0</v>
      </c>
    </row>
    <row r="3282" spans="1:2">
      <c r="A3282" s="1">
        <v>44189</v>
      </c>
      <c r="B3282">
        <v>0.47</v>
      </c>
    </row>
    <row r="3283" spans="1:2">
      <c r="A3283" s="1">
        <v>44190</v>
      </c>
      <c r="B3283">
        <v>0</v>
      </c>
    </row>
    <row r="3284" spans="1:2">
      <c r="A3284" s="1">
        <v>44191</v>
      </c>
      <c r="B3284">
        <v>0</v>
      </c>
    </row>
    <row r="3285" spans="1:2">
      <c r="A3285" s="1">
        <v>44192</v>
      </c>
      <c r="B3285">
        <v>0</v>
      </c>
    </row>
    <row r="3286" spans="1:2">
      <c r="A3286" s="1">
        <v>44193</v>
      </c>
      <c r="B3286">
        <v>0</v>
      </c>
    </row>
    <row r="3287" spans="1:2">
      <c r="A3287" s="1">
        <v>44194</v>
      </c>
      <c r="B3287">
        <v>0</v>
      </c>
    </row>
    <row r="3288" spans="1:2">
      <c r="A3288" s="1">
        <v>44195</v>
      </c>
      <c r="B3288">
        <v>0.01</v>
      </c>
    </row>
    <row r="3289" spans="1:2">
      <c r="A3289" s="1">
        <v>44196</v>
      </c>
      <c r="B3289">
        <v>0</v>
      </c>
    </row>
    <row r="3290" spans="1:2">
      <c r="A3290" s="1">
        <v>44197</v>
      </c>
      <c r="B3290">
        <v>0</v>
      </c>
    </row>
    <row r="3291" spans="1:2">
      <c r="A3291" s="1">
        <v>44198</v>
      </c>
      <c r="B3291">
        <v>0.28000000000000003</v>
      </c>
    </row>
    <row r="3292" spans="1:2">
      <c r="A3292" s="1">
        <v>44199</v>
      </c>
      <c r="B3292">
        <v>0.15</v>
      </c>
    </row>
    <row r="3293" spans="1:2">
      <c r="A3293" s="1">
        <v>44200</v>
      </c>
      <c r="B3293">
        <v>0</v>
      </c>
    </row>
    <row r="3294" spans="1:2">
      <c r="A3294" s="1">
        <v>44201</v>
      </c>
      <c r="B3294">
        <v>0</v>
      </c>
    </row>
    <row r="3295" spans="1:2">
      <c r="A3295" s="1">
        <v>44202</v>
      </c>
      <c r="B3295">
        <v>0</v>
      </c>
    </row>
    <row r="3296" spans="1:2">
      <c r="A3296" s="1">
        <v>44203</v>
      </c>
      <c r="B3296">
        <v>0.08</v>
      </c>
    </row>
    <row r="3297" spans="1:2">
      <c r="A3297" s="1">
        <v>44204</v>
      </c>
      <c r="B3297">
        <v>0</v>
      </c>
    </row>
    <row r="3298" spans="1:2">
      <c r="A3298" s="1">
        <v>44205</v>
      </c>
      <c r="B3298">
        <v>0</v>
      </c>
    </row>
    <row r="3299" spans="1:2">
      <c r="A3299" s="1">
        <v>44206</v>
      </c>
      <c r="B3299">
        <v>0</v>
      </c>
    </row>
    <row r="3300" spans="1:2">
      <c r="A3300" s="1">
        <v>44207</v>
      </c>
      <c r="B3300">
        <v>0.02</v>
      </c>
    </row>
    <row r="3301" spans="1:2">
      <c r="A3301" s="1">
        <v>44208</v>
      </c>
      <c r="B3301">
        <v>0</v>
      </c>
    </row>
    <row r="3302" spans="1:2">
      <c r="A3302" s="1">
        <v>44209</v>
      </c>
      <c r="B3302">
        <v>0.02</v>
      </c>
    </row>
    <row r="3303" spans="1:2">
      <c r="A3303" s="1">
        <v>44210</v>
      </c>
      <c r="B3303">
        <v>0</v>
      </c>
    </row>
    <row r="3304" spans="1:2">
      <c r="A3304" s="1">
        <v>44211</v>
      </c>
      <c r="B3304">
        <v>0.39</v>
      </c>
    </row>
    <row r="3305" spans="1:2">
      <c r="A3305" s="1">
        <v>44212</v>
      </c>
      <c r="B3305">
        <v>0</v>
      </c>
    </row>
    <row r="3306" spans="1:2">
      <c r="A3306" s="1">
        <v>44213</v>
      </c>
      <c r="B3306">
        <v>0</v>
      </c>
    </row>
    <row r="3307" spans="1:2">
      <c r="A3307" s="1">
        <v>44214</v>
      </c>
      <c r="B3307">
        <v>0</v>
      </c>
    </row>
    <row r="3308" spans="1:2">
      <c r="A3308" s="1">
        <v>44215</v>
      </c>
      <c r="B3308">
        <v>0</v>
      </c>
    </row>
    <row r="3309" spans="1:2">
      <c r="A3309" s="1">
        <v>44216</v>
      </c>
      <c r="B3309">
        <v>0</v>
      </c>
    </row>
    <row r="3310" spans="1:2">
      <c r="A3310" s="1">
        <v>44217</v>
      </c>
      <c r="B3310">
        <v>0</v>
      </c>
    </row>
    <row r="3311" spans="1:2">
      <c r="A3311" s="1">
        <v>44218</v>
      </c>
      <c r="B3311">
        <v>0.48</v>
      </c>
    </row>
    <row r="3312" spans="1:2">
      <c r="A3312" s="1">
        <v>44219</v>
      </c>
      <c r="B3312">
        <v>0</v>
      </c>
    </row>
    <row r="3313" spans="1:2">
      <c r="A3313" s="1">
        <v>44220</v>
      </c>
      <c r="B3313">
        <v>0</v>
      </c>
    </row>
    <row r="3314" spans="1:2">
      <c r="A3314" s="1">
        <v>44221</v>
      </c>
      <c r="B3314">
        <v>0</v>
      </c>
    </row>
    <row r="3315" spans="1:2">
      <c r="A3315" s="1">
        <v>44222</v>
      </c>
      <c r="B3315">
        <v>0</v>
      </c>
    </row>
    <row r="3316" spans="1:2">
      <c r="A3316" s="1">
        <v>44223</v>
      </c>
      <c r="B3316">
        <v>0.28999999999999998</v>
      </c>
    </row>
    <row r="3317" spans="1:2">
      <c r="A3317" s="1">
        <v>44224</v>
      </c>
      <c r="B3317">
        <v>0</v>
      </c>
    </row>
    <row r="3318" spans="1:2">
      <c r="A3318" s="1">
        <v>44225</v>
      </c>
      <c r="B3318">
        <v>0</v>
      </c>
    </row>
    <row r="3319" spans="1:2">
      <c r="A3319" s="1">
        <v>44226</v>
      </c>
      <c r="B3319">
        <v>0</v>
      </c>
    </row>
    <row r="3320" spans="1:2">
      <c r="A3320" s="1">
        <v>44227</v>
      </c>
      <c r="B3320">
        <v>0.37</v>
      </c>
    </row>
    <row r="3321" spans="1:2">
      <c r="A3321" s="1">
        <v>44228</v>
      </c>
      <c r="B3321">
        <v>0</v>
      </c>
    </row>
    <row r="3322" spans="1:2">
      <c r="A3322" s="1">
        <v>44229</v>
      </c>
      <c r="B3322">
        <v>0</v>
      </c>
    </row>
    <row r="3323" spans="1:2">
      <c r="A3323" s="1">
        <v>44230</v>
      </c>
      <c r="B3323">
        <v>0</v>
      </c>
    </row>
    <row r="3324" spans="1:2">
      <c r="A3324" s="1">
        <v>44231</v>
      </c>
      <c r="B3324">
        <v>0</v>
      </c>
    </row>
    <row r="3325" spans="1:2">
      <c r="A3325" s="1">
        <v>44232</v>
      </c>
      <c r="B3325">
        <v>0.05</v>
      </c>
    </row>
    <row r="3326" spans="1:2">
      <c r="A3326" s="1">
        <v>44233</v>
      </c>
      <c r="B3326">
        <v>0.54</v>
      </c>
    </row>
    <row r="3327" spans="1:2">
      <c r="A3327" s="1">
        <v>44234</v>
      </c>
      <c r="B3327">
        <v>0</v>
      </c>
    </row>
    <row r="3328" spans="1:2">
      <c r="A3328" s="1">
        <v>44235</v>
      </c>
      <c r="B3328">
        <v>0</v>
      </c>
    </row>
    <row r="3329" spans="1:2">
      <c r="A3329" s="1">
        <v>44236</v>
      </c>
      <c r="B3329">
        <v>0.2</v>
      </c>
    </row>
    <row r="3330" spans="1:2">
      <c r="A3330" s="1">
        <v>44237</v>
      </c>
      <c r="B3330">
        <v>0.03</v>
      </c>
    </row>
    <row r="3331" spans="1:2">
      <c r="A3331" s="1">
        <v>44238</v>
      </c>
      <c r="B3331">
        <v>0.43</v>
      </c>
    </row>
    <row r="3332" spans="1:2">
      <c r="A3332" s="1">
        <v>44239</v>
      </c>
      <c r="B3332">
        <v>0.02</v>
      </c>
    </row>
    <row r="3333" spans="1:2">
      <c r="A3333" s="1">
        <v>44240</v>
      </c>
      <c r="B3333">
        <v>0.54</v>
      </c>
    </row>
    <row r="3334" spans="1:2">
      <c r="A3334" s="1">
        <v>44241</v>
      </c>
      <c r="B3334">
        <v>1.0900000000000001</v>
      </c>
    </row>
    <row r="3335" spans="1:2">
      <c r="A3335" s="1">
        <v>44242</v>
      </c>
      <c r="B3335">
        <v>0.42</v>
      </c>
    </row>
    <row r="3336" spans="1:2">
      <c r="A3336" s="1">
        <v>44243</v>
      </c>
      <c r="B3336">
        <v>0</v>
      </c>
    </row>
    <row r="3337" spans="1:2">
      <c r="A3337" s="1">
        <v>44244</v>
      </c>
      <c r="B3337">
        <v>0</v>
      </c>
    </row>
    <row r="3338" spans="1:2">
      <c r="A3338" s="1">
        <v>44245</v>
      </c>
      <c r="B3338">
        <v>0.21</v>
      </c>
    </row>
    <row r="3339" spans="1:2">
      <c r="A3339" s="1">
        <v>44246</v>
      </c>
      <c r="B3339">
        <v>0.4</v>
      </c>
    </row>
    <row r="3340" spans="1:2">
      <c r="A3340" s="1">
        <v>44247</v>
      </c>
      <c r="B3340">
        <v>0</v>
      </c>
    </row>
    <row r="3341" spans="1:2">
      <c r="A3341" s="1">
        <v>44248</v>
      </c>
      <c r="B3341">
        <v>0</v>
      </c>
    </row>
    <row r="3342" spans="1:2">
      <c r="A3342" s="1">
        <v>44249</v>
      </c>
      <c r="B3342">
        <v>0</v>
      </c>
    </row>
    <row r="3343" spans="1:2">
      <c r="A3343" s="1">
        <v>44250</v>
      </c>
      <c r="B3343">
        <v>0</v>
      </c>
    </row>
    <row r="3344" spans="1:2">
      <c r="A3344" s="1">
        <v>44251</v>
      </c>
      <c r="B3344">
        <v>0</v>
      </c>
    </row>
    <row r="3345" spans="1:2">
      <c r="A3345" s="1">
        <v>44252</v>
      </c>
      <c r="B3345">
        <v>0</v>
      </c>
    </row>
    <row r="3346" spans="1:2">
      <c r="A3346" s="1">
        <v>44253</v>
      </c>
      <c r="B3346">
        <v>0</v>
      </c>
    </row>
    <row r="3347" spans="1:2">
      <c r="A3347" s="1">
        <v>44254</v>
      </c>
      <c r="B3347">
        <v>0</v>
      </c>
    </row>
    <row r="3348" spans="1:2">
      <c r="A3348" s="1">
        <v>44255</v>
      </c>
      <c r="B3348">
        <v>0</v>
      </c>
    </row>
    <row r="3349" spans="1:2">
      <c r="A3349" s="1">
        <v>44256</v>
      </c>
      <c r="B3349">
        <v>0.04</v>
      </c>
    </row>
    <row r="3350" spans="1:2">
      <c r="A3350" s="1">
        <v>44257</v>
      </c>
      <c r="B3350">
        <v>1.57</v>
      </c>
    </row>
    <row r="3351" spans="1:2">
      <c r="A3351" s="1">
        <v>44258</v>
      </c>
      <c r="B3351">
        <v>0.88</v>
      </c>
    </row>
    <row r="3352" spans="1:2">
      <c r="A3352" s="1">
        <v>44259</v>
      </c>
      <c r="B3352">
        <v>0</v>
      </c>
    </row>
    <row r="3353" spans="1:2">
      <c r="A3353" s="1">
        <v>44260</v>
      </c>
      <c r="B3353">
        <v>0</v>
      </c>
    </row>
    <row r="3354" spans="1:2">
      <c r="A3354" s="1">
        <v>44261</v>
      </c>
      <c r="B3354">
        <v>0</v>
      </c>
    </row>
    <row r="3355" spans="1:2">
      <c r="A3355" s="1">
        <v>44262</v>
      </c>
      <c r="B3355">
        <v>0</v>
      </c>
    </row>
    <row r="3356" spans="1:2">
      <c r="A3356" s="1">
        <v>44263</v>
      </c>
      <c r="B3356">
        <v>0</v>
      </c>
    </row>
    <row r="3357" spans="1:2">
      <c r="A3357" s="1">
        <v>44264</v>
      </c>
      <c r="B3357">
        <v>0</v>
      </c>
    </row>
    <row r="3358" spans="1:2">
      <c r="A3358" s="1">
        <v>44265</v>
      </c>
      <c r="B3358">
        <v>0</v>
      </c>
    </row>
    <row r="3359" spans="1:2">
      <c r="A3359" s="1">
        <v>44266</v>
      </c>
      <c r="B3359">
        <v>0</v>
      </c>
    </row>
    <row r="3360" spans="1:2">
      <c r="A3360" s="1">
        <v>44267</v>
      </c>
      <c r="B3360">
        <v>0</v>
      </c>
    </row>
    <row r="3361" spans="1:2">
      <c r="A3361" s="1">
        <v>44268</v>
      </c>
      <c r="B3361">
        <v>0</v>
      </c>
    </row>
    <row r="3362" spans="1:2">
      <c r="A3362" s="1">
        <v>44269</v>
      </c>
      <c r="B3362">
        <v>0</v>
      </c>
    </row>
    <row r="3363" spans="1:2">
      <c r="A3363" s="1">
        <v>44270</v>
      </c>
      <c r="B3363">
        <v>0</v>
      </c>
    </row>
    <row r="3364" spans="1:2">
      <c r="A3364" s="1">
        <v>44271</v>
      </c>
      <c r="B3364">
        <v>0</v>
      </c>
    </row>
    <row r="3365" spans="1:2">
      <c r="A3365" s="1">
        <v>44272</v>
      </c>
      <c r="B3365">
        <v>0.04</v>
      </c>
    </row>
    <row r="3366" spans="1:2">
      <c r="A3366" s="1">
        <v>44273</v>
      </c>
      <c r="B3366">
        <v>1.35</v>
      </c>
    </row>
    <row r="3367" spans="1:2">
      <c r="A3367" s="1">
        <v>44274</v>
      </c>
      <c r="B3367">
        <v>0</v>
      </c>
    </row>
    <row r="3368" spans="1:2">
      <c r="A3368" s="1">
        <v>44275</v>
      </c>
      <c r="B3368">
        <v>0.04</v>
      </c>
    </row>
    <row r="3369" spans="1:2">
      <c r="A3369" s="1">
        <v>44276</v>
      </c>
      <c r="B3369">
        <v>1.48</v>
      </c>
    </row>
    <row r="3370" spans="1:2">
      <c r="A3370" s="1">
        <v>44277</v>
      </c>
      <c r="B3370">
        <v>0</v>
      </c>
    </row>
    <row r="3371" spans="1:2">
      <c r="A3371" s="1">
        <v>44278</v>
      </c>
      <c r="B3371">
        <v>0</v>
      </c>
    </row>
    <row r="3372" spans="1:2">
      <c r="A3372" s="1">
        <v>44279</v>
      </c>
      <c r="B3372">
        <v>0</v>
      </c>
    </row>
    <row r="3373" spans="1:2">
      <c r="A3373" s="1">
        <v>44280</v>
      </c>
      <c r="B3373">
        <v>0</v>
      </c>
    </row>
    <row r="3374" spans="1:2">
      <c r="A3374" s="1">
        <v>44281</v>
      </c>
      <c r="B3374">
        <v>0</v>
      </c>
    </row>
    <row r="3375" spans="1:2">
      <c r="A3375" s="1">
        <v>44282</v>
      </c>
      <c r="B3375">
        <v>0</v>
      </c>
    </row>
    <row r="3376" spans="1:2">
      <c r="A3376" s="1">
        <v>44283</v>
      </c>
      <c r="B3376">
        <v>0.06</v>
      </c>
    </row>
    <row r="3377" spans="1:2">
      <c r="A3377" s="1">
        <v>44284</v>
      </c>
      <c r="B3377">
        <v>0</v>
      </c>
    </row>
    <row r="3378" spans="1:2">
      <c r="A3378" s="1">
        <v>44285</v>
      </c>
      <c r="B3378">
        <v>0.01</v>
      </c>
    </row>
    <row r="3379" spans="1:2">
      <c r="A3379" s="1">
        <v>44286</v>
      </c>
      <c r="B3379">
        <v>0.15</v>
      </c>
    </row>
    <row r="3380" spans="1:2">
      <c r="A3380" s="1">
        <v>44287</v>
      </c>
      <c r="B3380">
        <v>0</v>
      </c>
    </row>
    <row r="3381" spans="1:2">
      <c r="A3381" s="1">
        <v>44288</v>
      </c>
      <c r="B3381">
        <v>0</v>
      </c>
    </row>
    <row r="3382" spans="1:2">
      <c r="A3382" s="1">
        <v>44289</v>
      </c>
      <c r="B3382">
        <v>0</v>
      </c>
    </row>
    <row r="3383" spans="1:2">
      <c r="A3383" s="1">
        <v>44290</v>
      </c>
      <c r="B3383">
        <v>0</v>
      </c>
    </row>
    <row r="3384" spans="1:2">
      <c r="A3384" s="1">
        <v>44291</v>
      </c>
      <c r="B3384">
        <v>0</v>
      </c>
    </row>
    <row r="3385" spans="1:2">
      <c r="A3385" s="1">
        <v>44292</v>
      </c>
      <c r="B3385">
        <v>0</v>
      </c>
    </row>
    <row r="3386" spans="1:2">
      <c r="A3386" s="1">
        <v>44293</v>
      </c>
      <c r="B3386">
        <v>0</v>
      </c>
    </row>
    <row r="3387" spans="1:2">
      <c r="A3387" s="1">
        <v>44294</v>
      </c>
      <c r="B3387">
        <v>0</v>
      </c>
    </row>
    <row r="3388" spans="1:2">
      <c r="A3388" s="1">
        <v>44295</v>
      </c>
      <c r="B3388">
        <v>0.02</v>
      </c>
    </row>
    <row r="3389" spans="1:2">
      <c r="A3389" s="1">
        <v>44296</v>
      </c>
      <c r="B3389">
        <v>0.06</v>
      </c>
    </row>
    <row r="3390" spans="1:2">
      <c r="A3390" s="1">
        <v>44297</v>
      </c>
      <c r="B3390">
        <v>0</v>
      </c>
    </row>
    <row r="3391" spans="1:2">
      <c r="A3391" s="1">
        <v>44298</v>
      </c>
      <c r="B3391">
        <v>0</v>
      </c>
    </row>
    <row r="3392" spans="1:2">
      <c r="A3392" s="1">
        <v>44299</v>
      </c>
      <c r="B3392">
        <v>0</v>
      </c>
    </row>
    <row r="3393" spans="1:2">
      <c r="A3393" s="1">
        <v>44300</v>
      </c>
      <c r="B3393">
        <v>0</v>
      </c>
    </row>
    <row r="3394" spans="1:2">
      <c r="A3394" s="1">
        <v>44301</v>
      </c>
      <c r="B3394">
        <v>0</v>
      </c>
    </row>
    <row r="3395" spans="1:2">
      <c r="A3395" s="1">
        <v>44302</v>
      </c>
      <c r="B3395">
        <v>0</v>
      </c>
    </row>
    <row r="3396" spans="1:2">
      <c r="A3396" s="1">
        <v>44303</v>
      </c>
      <c r="B3396">
        <v>0.02</v>
      </c>
    </row>
    <row r="3397" spans="1:2">
      <c r="A3397" s="1">
        <v>44304</v>
      </c>
      <c r="B3397">
        <v>0</v>
      </c>
    </row>
    <row r="3398" spans="1:2">
      <c r="A3398" s="1">
        <v>44305</v>
      </c>
      <c r="B3398">
        <v>0</v>
      </c>
    </row>
    <row r="3399" spans="1:2">
      <c r="A3399" s="1">
        <v>44306</v>
      </c>
      <c r="B3399">
        <v>0</v>
      </c>
    </row>
    <row r="3400" spans="1:2">
      <c r="A3400" s="1">
        <v>44307</v>
      </c>
      <c r="B3400">
        <v>0</v>
      </c>
    </row>
    <row r="3401" spans="1:2">
      <c r="A3401" s="1">
        <v>44308</v>
      </c>
      <c r="B3401">
        <v>0</v>
      </c>
    </row>
    <row r="3402" spans="1:2">
      <c r="A3402" s="1">
        <v>44309</v>
      </c>
      <c r="B3402">
        <v>0</v>
      </c>
    </row>
    <row r="3403" spans="1:2">
      <c r="A3403" s="1">
        <v>44310</v>
      </c>
      <c r="B3403">
        <v>2.41</v>
      </c>
    </row>
    <row r="3404" spans="1:2">
      <c r="A3404" s="1">
        <v>44311</v>
      </c>
      <c r="B3404">
        <v>0</v>
      </c>
    </row>
    <row r="3405" spans="1:2">
      <c r="A3405" s="1">
        <v>44312</v>
      </c>
      <c r="B3405">
        <v>0</v>
      </c>
    </row>
    <row r="3406" spans="1:2">
      <c r="A3406" s="1">
        <v>44313</v>
      </c>
      <c r="B3406">
        <v>0</v>
      </c>
    </row>
    <row r="3407" spans="1:2">
      <c r="A3407" s="1">
        <v>44314</v>
      </c>
      <c r="B3407">
        <v>0</v>
      </c>
    </row>
    <row r="3408" spans="1:2">
      <c r="A3408" s="1">
        <v>44315</v>
      </c>
      <c r="B3408">
        <v>0</v>
      </c>
    </row>
    <row r="3409" spans="1:2">
      <c r="A3409" s="1">
        <v>44316</v>
      </c>
      <c r="B3409">
        <v>0</v>
      </c>
    </row>
    <row r="3410" spans="1:2">
      <c r="A3410" s="1">
        <v>44317</v>
      </c>
      <c r="B3410">
        <v>0</v>
      </c>
    </row>
    <row r="3411" spans="1:2">
      <c r="A3411" s="1">
        <v>44318</v>
      </c>
      <c r="B3411">
        <v>0</v>
      </c>
    </row>
    <row r="3412" spans="1:2">
      <c r="A3412" s="1">
        <v>44319</v>
      </c>
      <c r="B3412">
        <v>0</v>
      </c>
    </row>
    <row r="3413" spans="1:2">
      <c r="A3413" s="1">
        <v>44320</v>
      </c>
      <c r="B3413">
        <v>0</v>
      </c>
    </row>
    <row r="3414" spans="1:2">
      <c r="A3414" s="1">
        <v>44321</v>
      </c>
      <c r="B3414">
        <v>0</v>
      </c>
    </row>
    <row r="3415" spans="1:2">
      <c r="A3415" s="1">
        <v>44322</v>
      </c>
      <c r="B3415">
        <v>0</v>
      </c>
    </row>
    <row r="3416" spans="1:2">
      <c r="A3416" s="1">
        <v>44323</v>
      </c>
      <c r="B3416">
        <v>0</v>
      </c>
    </row>
    <row r="3417" spans="1:2">
      <c r="A3417" s="1">
        <v>44324</v>
      </c>
      <c r="B3417">
        <v>0</v>
      </c>
    </row>
    <row r="3418" spans="1:2">
      <c r="A3418" s="1">
        <v>44325</v>
      </c>
      <c r="B3418">
        <v>0</v>
      </c>
    </row>
    <row r="3419" spans="1:2">
      <c r="A3419" s="1">
        <v>44326</v>
      </c>
      <c r="B3419">
        <v>0</v>
      </c>
    </row>
    <row r="3420" spans="1:2">
      <c r="A3420" s="1">
        <v>44327</v>
      </c>
      <c r="B3420">
        <v>0.01</v>
      </c>
    </row>
    <row r="3421" spans="1:2">
      <c r="A3421" s="1">
        <v>44328</v>
      </c>
      <c r="B3421">
        <v>0.72</v>
      </c>
    </row>
    <row r="3422" spans="1:2">
      <c r="A3422" s="1">
        <v>44329</v>
      </c>
      <c r="B3422">
        <v>0</v>
      </c>
    </row>
    <row r="3423" spans="1:2">
      <c r="A3423" s="1">
        <v>44330</v>
      </c>
      <c r="B3423">
        <v>0</v>
      </c>
    </row>
    <row r="3424" spans="1:2">
      <c r="A3424" s="1">
        <v>44331</v>
      </c>
      <c r="B3424">
        <v>0</v>
      </c>
    </row>
    <row r="3425" spans="1:2">
      <c r="A3425" s="1">
        <v>44332</v>
      </c>
      <c r="B3425">
        <v>0</v>
      </c>
    </row>
    <row r="3426" spans="1:2">
      <c r="A3426" s="1">
        <v>44333</v>
      </c>
      <c r="B3426">
        <v>0</v>
      </c>
    </row>
    <row r="3427" spans="1:2">
      <c r="A3427" s="1">
        <v>44334</v>
      </c>
      <c r="B3427">
        <v>0</v>
      </c>
    </row>
    <row r="3428" spans="1:2">
      <c r="A3428" s="1">
        <v>44335</v>
      </c>
      <c r="B3428">
        <v>0.03</v>
      </c>
    </row>
    <row r="3429" spans="1:2">
      <c r="A3429" s="1">
        <v>44336</v>
      </c>
      <c r="B3429">
        <v>0</v>
      </c>
    </row>
    <row r="3430" spans="1:2">
      <c r="A3430" s="1">
        <v>44337</v>
      </c>
      <c r="B3430">
        <v>0</v>
      </c>
    </row>
    <row r="3431" spans="1:2">
      <c r="A3431" s="1">
        <v>44338</v>
      </c>
      <c r="B3431">
        <v>0</v>
      </c>
    </row>
    <row r="3432" spans="1:2">
      <c r="A3432" s="1">
        <v>44339</v>
      </c>
      <c r="B3432">
        <v>0</v>
      </c>
    </row>
    <row r="3433" spans="1:2">
      <c r="A3433" s="1">
        <v>44340</v>
      </c>
      <c r="B3433">
        <v>0</v>
      </c>
    </row>
    <row r="3434" spans="1:2">
      <c r="A3434" s="1">
        <v>44341</v>
      </c>
      <c r="B3434">
        <v>0</v>
      </c>
    </row>
    <row r="3435" spans="1:2">
      <c r="A3435" s="1">
        <v>44342</v>
      </c>
      <c r="B3435">
        <v>0</v>
      </c>
    </row>
    <row r="3436" spans="1:2">
      <c r="A3436" s="1">
        <v>44343</v>
      </c>
      <c r="B3436">
        <v>0</v>
      </c>
    </row>
    <row r="3437" spans="1:2">
      <c r="A3437" s="1">
        <v>44344</v>
      </c>
      <c r="B3437">
        <v>0</v>
      </c>
    </row>
    <row r="3438" spans="1:2">
      <c r="A3438" s="1">
        <v>44345</v>
      </c>
      <c r="B3438">
        <v>0</v>
      </c>
    </row>
    <row r="3439" spans="1:2">
      <c r="A3439" s="1">
        <v>44346</v>
      </c>
      <c r="B3439">
        <v>0</v>
      </c>
    </row>
    <row r="3440" spans="1:2">
      <c r="A3440" s="1">
        <v>44347</v>
      </c>
      <c r="B3440">
        <v>0</v>
      </c>
    </row>
    <row r="3441" spans="1:2">
      <c r="A3441" s="1">
        <v>44348</v>
      </c>
      <c r="B3441">
        <v>0</v>
      </c>
    </row>
    <row r="3442" spans="1:2">
      <c r="A3442" s="1">
        <v>44349</v>
      </c>
      <c r="B3442">
        <v>1.52</v>
      </c>
    </row>
    <row r="3443" spans="1:2">
      <c r="A3443" s="1">
        <v>44350</v>
      </c>
      <c r="B3443">
        <v>0.64</v>
      </c>
    </row>
    <row r="3444" spans="1:2">
      <c r="A3444" s="1">
        <v>44351</v>
      </c>
      <c r="B3444">
        <v>0.01</v>
      </c>
    </row>
    <row r="3445" spans="1:2">
      <c r="A3445" s="1">
        <v>44352</v>
      </c>
      <c r="B3445">
        <v>0</v>
      </c>
    </row>
    <row r="3446" spans="1:2">
      <c r="A3446" s="1">
        <v>44353</v>
      </c>
      <c r="B3446">
        <v>0.13</v>
      </c>
    </row>
    <row r="3447" spans="1:2">
      <c r="A3447" s="1">
        <v>44354</v>
      </c>
      <c r="B3447">
        <v>7.0000000000000007E-2</v>
      </c>
    </row>
    <row r="3448" spans="1:2">
      <c r="A3448" s="1">
        <v>44355</v>
      </c>
      <c r="B3448">
        <v>0.02</v>
      </c>
    </row>
    <row r="3449" spans="1:2">
      <c r="A3449" s="1">
        <v>44356</v>
      </c>
      <c r="B3449">
        <v>0.39</v>
      </c>
    </row>
    <row r="3450" spans="1:2">
      <c r="A3450" s="1">
        <v>44357</v>
      </c>
      <c r="B3450">
        <v>0.05</v>
      </c>
    </row>
    <row r="3451" spans="1:2">
      <c r="A3451" s="1">
        <v>44358</v>
      </c>
      <c r="B3451">
        <v>0.09</v>
      </c>
    </row>
    <row r="3452" spans="1:2">
      <c r="A3452" s="1">
        <v>44359</v>
      </c>
      <c r="B3452">
        <v>0.95</v>
      </c>
    </row>
    <row r="3453" spans="1:2">
      <c r="A3453" s="1">
        <v>44360</v>
      </c>
      <c r="B3453">
        <v>1.32</v>
      </c>
    </row>
    <row r="3454" spans="1:2">
      <c r="A3454" s="1">
        <v>44361</v>
      </c>
      <c r="B3454">
        <v>0.22</v>
      </c>
    </row>
    <row r="3455" spans="1:2">
      <c r="A3455" s="1">
        <v>44362</v>
      </c>
      <c r="B3455">
        <v>0.08</v>
      </c>
    </row>
    <row r="3456" spans="1:2">
      <c r="A3456" s="1">
        <v>44363</v>
      </c>
      <c r="B3456">
        <v>7.0000000000000007E-2</v>
      </c>
    </row>
    <row r="3457" spans="1:2">
      <c r="A3457" s="1">
        <v>44364</v>
      </c>
      <c r="B3457">
        <v>0</v>
      </c>
    </row>
    <row r="3458" spans="1:2">
      <c r="A3458" s="1">
        <v>44365</v>
      </c>
      <c r="B3458">
        <v>0</v>
      </c>
    </row>
    <row r="3459" spans="1:2">
      <c r="A3459" s="1">
        <v>44366</v>
      </c>
      <c r="B3459">
        <v>0</v>
      </c>
    </row>
    <row r="3460" spans="1:2">
      <c r="A3460" s="1">
        <v>44367</v>
      </c>
      <c r="B3460">
        <v>0.01</v>
      </c>
    </row>
    <row r="3461" spans="1:2">
      <c r="A3461" s="1">
        <v>44368</v>
      </c>
      <c r="B3461">
        <v>0</v>
      </c>
    </row>
    <row r="3462" spans="1:2">
      <c r="A3462" s="1">
        <v>44369</v>
      </c>
      <c r="B3462">
        <v>0.56999999999999995</v>
      </c>
    </row>
    <row r="3463" spans="1:2">
      <c r="A3463" s="1">
        <v>44370</v>
      </c>
      <c r="B3463">
        <v>0</v>
      </c>
    </row>
    <row r="3464" spans="1:2">
      <c r="A3464" s="1">
        <v>44371</v>
      </c>
      <c r="B3464">
        <v>0</v>
      </c>
    </row>
    <row r="3465" spans="1:2">
      <c r="A3465" s="1">
        <v>44372</v>
      </c>
      <c r="B3465">
        <v>0</v>
      </c>
    </row>
    <row r="3466" spans="1:2">
      <c r="A3466" s="1">
        <v>44373</v>
      </c>
      <c r="B3466">
        <v>7.0000000000000007E-2</v>
      </c>
    </row>
    <row r="3467" spans="1:2">
      <c r="A3467" s="1">
        <v>44374</v>
      </c>
      <c r="B3467">
        <v>0</v>
      </c>
    </row>
    <row r="3468" spans="1:2">
      <c r="A3468" s="1">
        <v>44375</v>
      </c>
      <c r="B3468">
        <v>0.82</v>
      </c>
    </row>
    <row r="3469" spans="1:2">
      <c r="A3469" s="1">
        <v>44376</v>
      </c>
      <c r="B3469">
        <v>0</v>
      </c>
    </row>
    <row r="3470" spans="1:2">
      <c r="A3470" s="1">
        <v>44377</v>
      </c>
      <c r="B3470">
        <v>0.05</v>
      </c>
    </row>
    <row r="3471" spans="1:2">
      <c r="A3471" s="1">
        <v>44378</v>
      </c>
      <c r="B3471">
        <v>0.03</v>
      </c>
    </row>
    <row r="3472" spans="1:2">
      <c r="A3472" s="1">
        <v>44379</v>
      </c>
      <c r="B3472">
        <v>0.01</v>
      </c>
    </row>
    <row r="3473" spans="1:2">
      <c r="A3473" s="1">
        <v>44380</v>
      </c>
      <c r="B3473">
        <v>0</v>
      </c>
    </row>
    <row r="3474" spans="1:2">
      <c r="A3474" s="1">
        <v>44381</v>
      </c>
      <c r="B3474">
        <v>0</v>
      </c>
    </row>
    <row r="3475" spans="1:2">
      <c r="A3475" s="1">
        <v>44382</v>
      </c>
      <c r="B3475">
        <v>0</v>
      </c>
    </row>
    <row r="3476" spans="1:2">
      <c r="A3476" s="1">
        <v>44383</v>
      </c>
      <c r="B3476">
        <v>0.06</v>
      </c>
    </row>
    <row r="3477" spans="1:2">
      <c r="A3477" s="1">
        <v>44384</v>
      </c>
      <c r="B3477">
        <v>2.61</v>
      </c>
    </row>
    <row r="3478" spans="1:2">
      <c r="A3478" s="1">
        <v>44385</v>
      </c>
      <c r="B3478">
        <v>0.16</v>
      </c>
    </row>
    <row r="3479" spans="1:2">
      <c r="A3479" s="1">
        <v>44386</v>
      </c>
      <c r="B3479">
        <v>0</v>
      </c>
    </row>
    <row r="3480" spans="1:2">
      <c r="A3480" s="1">
        <v>44387</v>
      </c>
      <c r="B3480">
        <v>0.38</v>
      </c>
    </row>
    <row r="3481" spans="1:2">
      <c r="A3481" s="1">
        <v>44388</v>
      </c>
      <c r="B3481">
        <v>0.37</v>
      </c>
    </row>
    <row r="3482" spans="1:2">
      <c r="A3482" s="1">
        <v>44389</v>
      </c>
      <c r="B3482">
        <v>0</v>
      </c>
    </row>
    <row r="3483" spans="1:2">
      <c r="A3483" s="1">
        <v>44390</v>
      </c>
      <c r="B3483">
        <v>0.33</v>
      </c>
    </row>
    <row r="3484" spans="1:2">
      <c r="A3484" s="1">
        <v>44391</v>
      </c>
      <c r="B3484">
        <v>0</v>
      </c>
    </row>
    <row r="3485" spans="1:2">
      <c r="A3485" s="1">
        <v>44392</v>
      </c>
      <c r="B3485">
        <v>0</v>
      </c>
    </row>
    <row r="3486" spans="1:2">
      <c r="A3486" s="1">
        <v>44393</v>
      </c>
      <c r="B3486">
        <v>0</v>
      </c>
    </row>
    <row r="3487" spans="1:2">
      <c r="A3487" s="1">
        <v>44394</v>
      </c>
      <c r="B3487">
        <v>0.09</v>
      </c>
    </row>
    <row r="3488" spans="1:2">
      <c r="A3488" s="1">
        <v>44395</v>
      </c>
      <c r="B3488">
        <v>0.03</v>
      </c>
    </row>
    <row r="3489" spans="1:2">
      <c r="A3489" s="1">
        <v>44396</v>
      </c>
      <c r="B3489">
        <v>0.68</v>
      </c>
    </row>
    <row r="3490" spans="1:2">
      <c r="A3490" s="1">
        <v>44397</v>
      </c>
      <c r="B3490">
        <v>0.54</v>
      </c>
    </row>
    <row r="3491" spans="1:2">
      <c r="A3491" s="1">
        <v>44398</v>
      </c>
      <c r="B3491">
        <v>0</v>
      </c>
    </row>
    <row r="3492" spans="1:2">
      <c r="A3492" s="1">
        <v>44399</v>
      </c>
      <c r="B3492">
        <v>0.4</v>
      </c>
    </row>
    <row r="3493" spans="1:2">
      <c r="A3493" s="1">
        <v>44400</v>
      </c>
      <c r="B3493">
        <v>0.34</v>
      </c>
    </row>
    <row r="3494" spans="1:2">
      <c r="A3494" s="1">
        <v>44401</v>
      </c>
      <c r="B3494">
        <v>0</v>
      </c>
    </row>
    <row r="3495" spans="1:2">
      <c r="A3495" s="1">
        <v>44402</v>
      </c>
      <c r="B3495">
        <v>0</v>
      </c>
    </row>
    <row r="3496" spans="1:2">
      <c r="A3496" s="1">
        <v>44403</v>
      </c>
      <c r="B3496">
        <v>0.85</v>
      </c>
    </row>
    <row r="3497" spans="1:2">
      <c r="A3497" s="1">
        <v>44404</v>
      </c>
      <c r="B3497">
        <v>0.3</v>
      </c>
    </row>
    <row r="3498" spans="1:2">
      <c r="A3498" s="1">
        <v>44405</v>
      </c>
      <c r="B3498">
        <v>0.03</v>
      </c>
    </row>
    <row r="3499" spans="1:2">
      <c r="A3499" s="1">
        <v>44406</v>
      </c>
      <c r="B3499">
        <v>0</v>
      </c>
    </row>
    <row r="3500" spans="1:2">
      <c r="A3500" s="1">
        <v>44407</v>
      </c>
      <c r="B3500">
        <v>0</v>
      </c>
    </row>
    <row r="3501" spans="1:2">
      <c r="A3501" s="1">
        <v>44408</v>
      </c>
      <c r="B3501">
        <v>0</v>
      </c>
    </row>
    <row r="3502" spans="1:2">
      <c r="A3502" s="1">
        <v>44409</v>
      </c>
      <c r="B3502">
        <v>0</v>
      </c>
    </row>
    <row r="3503" spans="1:2">
      <c r="A3503" s="1">
        <v>44410</v>
      </c>
      <c r="B3503">
        <v>0.44</v>
      </c>
    </row>
    <row r="3504" spans="1:2">
      <c r="A3504" s="1">
        <v>44411</v>
      </c>
      <c r="B3504">
        <v>0.21</v>
      </c>
    </row>
    <row r="3505" spans="1:2">
      <c r="A3505" s="1">
        <v>44412</v>
      </c>
      <c r="B3505">
        <v>0</v>
      </c>
    </row>
    <row r="3506" spans="1:2">
      <c r="A3506" s="1">
        <v>44413</v>
      </c>
      <c r="B3506">
        <v>0.11</v>
      </c>
    </row>
    <row r="3507" spans="1:2">
      <c r="A3507" s="1">
        <v>44414</v>
      </c>
      <c r="B3507">
        <v>0.08</v>
      </c>
    </row>
    <row r="3508" spans="1:2">
      <c r="A3508" s="1">
        <v>44415</v>
      </c>
      <c r="B3508">
        <v>0.02</v>
      </c>
    </row>
    <row r="3509" spans="1:2">
      <c r="A3509" s="1">
        <v>44416</v>
      </c>
      <c r="B3509">
        <v>0.02</v>
      </c>
    </row>
    <row r="3510" spans="1:2">
      <c r="A3510" s="1">
        <v>44417</v>
      </c>
      <c r="B3510">
        <v>0</v>
      </c>
    </row>
    <row r="3511" spans="1:2">
      <c r="A3511" s="1">
        <v>44418</v>
      </c>
      <c r="B3511">
        <v>0</v>
      </c>
    </row>
    <row r="3512" spans="1:2">
      <c r="A3512" s="1">
        <v>44419</v>
      </c>
      <c r="B3512">
        <v>0</v>
      </c>
    </row>
    <row r="3513" spans="1:2">
      <c r="A3513" s="1">
        <v>44420</v>
      </c>
      <c r="B3513">
        <v>0</v>
      </c>
    </row>
    <row r="3514" spans="1:2">
      <c r="A3514" s="1">
        <v>44421</v>
      </c>
      <c r="B3514">
        <v>0</v>
      </c>
    </row>
    <row r="3515" spans="1:2">
      <c r="A3515" s="1">
        <v>44422</v>
      </c>
      <c r="B3515">
        <v>0</v>
      </c>
    </row>
    <row r="3516" spans="1:2">
      <c r="A3516" s="1">
        <v>44423</v>
      </c>
      <c r="B3516">
        <v>0.4</v>
      </c>
    </row>
    <row r="3517" spans="1:2">
      <c r="A3517" s="1">
        <v>44424</v>
      </c>
      <c r="B3517">
        <v>0.93</v>
      </c>
    </row>
    <row r="3518" spans="1:2">
      <c r="A3518" s="1">
        <v>44425</v>
      </c>
      <c r="B3518">
        <v>0.3</v>
      </c>
    </row>
    <row r="3519" spans="1:2">
      <c r="A3519" s="1">
        <v>44426</v>
      </c>
      <c r="B3519">
        <v>0</v>
      </c>
    </row>
    <row r="3520" spans="1:2">
      <c r="A3520" s="1">
        <v>44427</v>
      </c>
      <c r="B3520">
        <v>0</v>
      </c>
    </row>
    <row r="3521" spans="1:2">
      <c r="A3521" s="1">
        <v>44428</v>
      </c>
      <c r="B3521">
        <v>0</v>
      </c>
    </row>
    <row r="3522" spans="1:2">
      <c r="A3522" s="1">
        <v>44429</v>
      </c>
      <c r="B3522">
        <v>0.09</v>
      </c>
    </row>
    <row r="3523" spans="1:2">
      <c r="A3523" s="1">
        <v>44430</v>
      </c>
      <c r="B3523">
        <v>0.95</v>
      </c>
    </row>
    <row r="3524" spans="1:2">
      <c r="A3524" s="1">
        <v>44431</v>
      </c>
      <c r="B3524">
        <v>0</v>
      </c>
    </row>
    <row r="3525" spans="1:2">
      <c r="A3525" s="1">
        <v>44432</v>
      </c>
      <c r="B3525">
        <v>0</v>
      </c>
    </row>
    <row r="3526" spans="1:2">
      <c r="A3526" s="1">
        <v>44433</v>
      </c>
      <c r="B3526">
        <v>0</v>
      </c>
    </row>
    <row r="3527" spans="1:2">
      <c r="A3527" s="1">
        <v>44434</v>
      </c>
      <c r="B3527">
        <v>0</v>
      </c>
    </row>
    <row r="3528" spans="1:2">
      <c r="A3528" s="1">
        <v>44435</v>
      </c>
      <c r="B3528">
        <v>0</v>
      </c>
    </row>
    <row r="3529" spans="1:2">
      <c r="A3529" s="1">
        <v>44436</v>
      </c>
      <c r="B3529">
        <v>0</v>
      </c>
    </row>
    <row r="3530" spans="1:2">
      <c r="A3530" s="1">
        <v>44437</v>
      </c>
      <c r="B3530">
        <v>0</v>
      </c>
    </row>
    <row r="3531" spans="1:2">
      <c r="A3531" s="1">
        <v>44438</v>
      </c>
      <c r="B3531">
        <v>0</v>
      </c>
    </row>
    <row r="3532" spans="1:2">
      <c r="A3532" s="1">
        <v>44439</v>
      </c>
      <c r="B3532">
        <v>7.0000000000000007E-2</v>
      </c>
    </row>
    <row r="3533" spans="1:2">
      <c r="A3533" s="1">
        <v>44440</v>
      </c>
      <c r="B3533">
        <v>0</v>
      </c>
    </row>
    <row r="3534" spans="1:2">
      <c r="A3534" s="1">
        <v>44441</v>
      </c>
      <c r="B3534">
        <v>0</v>
      </c>
    </row>
    <row r="3535" spans="1:2">
      <c r="A3535" s="1">
        <v>44442</v>
      </c>
      <c r="B3535">
        <v>0</v>
      </c>
    </row>
    <row r="3536" spans="1:2">
      <c r="A3536" s="1">
        <v>44443</v>
      </c>
      <c r="B3536">
        <v>0</v>
      </c>
    </row>
    <row r="3537" spans="1:2">
      <c r="A3537" s="1">
        <v>44444</v>
      </c>
      <c r="B3537">
        <v>0.06</v>
      </c>
    </row>
    <row r="3538" spans="1:2">
      <c r="A3538" s="1">
        <v>44445</v>
      </c>
      <c r="B3538">
        <v>0</v>
      </c>
    </row>
    <row r="3539" spans="1:2">
      <c r="A3539" s="1">
        <v>44446</v>
      </c>
      <c r="B3539">
        <v>0</v>
      </c>
    </row>
    <row r="3540" spans="1:2">
      <c r="A3540" s="1">
        <v>44447</v>
      </c>
      <c r="B3540">
        <v>0.46</v>
      </c>
    </row>
    <row r="3541" spans="1:2">
      <c r="A3541" s="1">
        <v>44448</v>
      </c>
      <c r="B3541">
        <v>0.53</v>
      </c>
    </row>
    <row r="3542" spans="1:2">
      <c r="A3542" s="1">
        <v>44449</v>
      </c>
      <c r="B3542">
        <v>0</v>
      </c>
    </row>
    <row r="3543" spans="1:2">
      <c r="A3543" s="1">
        <v>44450</v>
      </c>
      <c r="B3543">
        <v>0</v>
      </c>
    </row>
    <row r="3544" spans="1:2">
      <c r="A3544" s="1">
        <v>44451</v>
      </c>
      <c r="B3544">
        <v>0</v>
      </c>
    </row>
    <row r="3545" spans="1:2">
      <c r="A3545" s="1">
        <v>44452</v>
      </c>
      <c r="B3545">
        <v>0</v>
      </c>
    </row>
    <row r="3546" spans="1:2">
      <c r="A3546" s="1">
        <v>44453</v>
      </c>
      <c r="B3546">
        <v>0</v>
      </c>
    </row>
    <row r="3547" spans="1:2">
      <c r="A3547" s="1">
        <v>44454</v>
      </c>
      <c r="B3547">
        <v>0.01</v>
      </c>
    </row>
    <row r="3548" spans="1:2">
      <c r="A3548" s="1">
        <v>44455</v>
      </c>
      <c r="B3548">
        <v>0.65</v>
      </c>
    </row>
    <row r="3549" spans="1:2">
      <c r="A3549" s="1">
        <v>44456</v>
      </c>
      <c r="B3549">
        <v>0.47</v>
      </c>
    </row>
    <row r="3550" spans="1:2">
      <c r="A3550" s="1">
        <v>44457</v>
      </c>
      <c r="B3550">
        <v>0</v>
      </c>
    </row>
    <row r="3551" spans="1:2">
      <c r="A3551" s="1">
        <v>44458</v>
      </c>
      <c r="B3551">
        <v>0.06</v>
      </c>
    </row>
    <row r="3552" spans="1:2">
      <c r="A3552" s="1">
        <v>44459</v>
      </c>
      <c r="B3552">
        <v>6.66</v>
      </c>
    </row>
    <row r="3553" spans="1:2">
      <c r="A3553" s="1">
        <v>44460</v>
      </c>
      <c r="B3553">
        <v>0</v>
      </c>
    </row>
    <row r="3554" spans="1:2">
      <c r="A3554" s="1">
        <v>44461</v>
      </c>
      <c r="B3554">
        <v>0.62</v>
      </c>
    </row>
    <row r="3555" spans="1:2">
      <c r="A3555" s="1">
        <v>44462</v>
      </c>
      <c r="B3555">
        <v>0</v>
      </c>
    </row>
    <row r="3556" spans="1:2">
      <c r="A3556" s="1">
        <v>44463</v>
      </c>
      <c r="B3556">
        <v>0</v>
      </c>
    </row>
    <row r="3557" spans="1:2">
      <c r="A3557" s="1">
        <v>44464</v>
      </c>
      <c r="B3557">
        <v>0</v>
      </c>
    </row>
    <row r="3558" spans="1:2">
      <c r="A3558" s="1">
        <v>44465</v>
      </c>
      <c r="B3558">
        <v>0</v>
      </c>
    </row>
    <row r="3559" spans="1:2">
      <c r="A3559" s="1">
        <v>44466</v>
      </c>
      <c r="B3559">
        <v>0</v>
      </c>
    </row>
    <row r="3560" spans="1:2">
      <c r="A3560" s="1">
        <v>44467</v>
      </c>
      <c r="B3560">
        <v>0</v>
      </c>
    </row>
    <row r="3561" spans="1:2">
      <c r="A3561" s="1">
        <v>44468</v>
      </c>
      <c r="B3561">
        <v>0</v>
      </c>
    </row>
    <row r="3562" spans="1:2">
      <c r="A3562" s="1">
        <v>44469</v>
      </c>
      <c r="B3562">
        <v>0</v>
      </c>
    </row>
    <row r="3563" spans="1:2">
      <c r="A3563" s="1">
        <v>44470</v>
      </c>
      <c r="B3563">
        <v>0</v>
      </c>
    </row>
    <row r="3564" spans="1:2">
      <c r="A3564" s="1">
        <v>44471</v>
      </c>
      <c r="B3564">
        <v>0</v>
      </c>
    </row>
    <row r="3565" spans="1:2">
      <c r="A3565" s="1">
        <v>44472</v>
      </c>
      <c r="B3565">
        <v>0</v>
      </c>
    </row>
    <row r="3566" spans="1:2">
      <c r="A3566" s="1">
        <v>44473</v>
      </c>
      <c r="B3566">
        <v>0</v>
      </c>
    </row>
    <row r="3567" spans="1:2">
      <c r="A3567" s="1">
        <v>44474</v>
      </c>
      <c r="B3567">
        <v>0.41</v>
      </c>
    </row>
    <row r="3568" spans="1:2">
      <c r="A3568" s="1">
        <v>44475</v>
      </c>
      <c r="B3568">
        <v>0.32</v>
      </c>
    </row>
    <row r="3569" spans="1:2">
      <c r="A3569" s="1">
        <v>44476</v>
      </c>
      <c r="B3569">
        <v>0</v>
      </c>
    </row>
    <row r="3570" spans="1:2">
      <c r="A3570" s="1">
        <v>44477</v>
      </c>
      <c r="B3570">
        <v>0.44</v>
      </c>
    </row>
    <row r="3571" spans="1:2">
      <c r="A3571" s="1">
        <v>44478</v>
      </c>
      <c r="B3571">
        <v>0</v>
      </c>
    </row>
    <row r="3572" spans="1:2">
      <c r="A3572" s="1">
        <v>44479</v>
      </c>
      <c r="B3572">
        <v>0</v>
      </c>
    </row>
    <row r="3573" spans="1:2">
      <c r="A3573" s="1">
        <v>44480</v>
      </c>
      <c r="B3573">
        <v>0</v>
      </c>
    </row>
    <row r="3574" spans="1:2">
      <c r="A3574" s="1">
        <v>44481</v>
      </c>
      <c r="B3574">
        <v>0</v>
      </c>
    </row>
    <row r="3575" spans="1:2">
      <c r="A3575" s="1">
        <v>44482</v>
      </c>
      <c r="B3575">
        <v>0</v>
      </c>
    </row>
    <row r="3576" spans="1:2">
      <c r="A3576" s="1">
        <v>44483</v>
      </c>
      <c r="B3576">
        <v>0</v>
      </c>
    </row>
    <row r="3577" spans="1:2">
      <c r="A3577" s="1">
        <v>44484</v>
      </c>
      <c r="B3577">
        <v>0</v>
      </c>
    </row>
    <row r="3578" spans="1:2">
      <c r="A3578" s="1">
        <v>44485</v>
      </c>
      <c r="B3578">
        <v>0</v>
      </c>
    </row>
    <row r="3579" spans="1:2">
      <c r="A3579" s="1">
        <v>44486</v>
      </c>
      <c r="B3579">
        <v>0</v>
      </c>
    </row>
    <row r="3580" spans="1:2">
      <c r="A3580" s="1">
        <v>44487</v>
      </c>
      <c r="B3580">
        <v>0</v>
      </c>
    </row>
    <row r="3581" spans="1:2">
      <c r="A3581" s="1">
        <v>44488</v>
      </c>
      <c r="B3581">
        <v>0</v>
      </c>
    </row>
    <row r="3582" spans="1:2">
      <c r="A3582" s="1">
        <v>44489</v>
      </c>
      <c r="B3582">
        <v>0</v>
      </c>
    </row>
    <row r="3583" spans="1:2">
      <c r="A3583" s="1">
        <v>44490</v>
      </c>
      <c r="B3583">
        <v>0</v>
      </c>
    </row>
    <row r="3584" spans="1:2">
      <c r="A3584" s="1">
        <v>44491</v>
      </c>
      <c r="B3584">
        <v>0</v>
      </c>
    </row>
    <row r="3585" spans="1:2">
      <c r="A3585" s="1">
        <v>44492</v>
      </c>
      <c r="B3585">
        <v>0</v>
      </c>
    </row>
    <row r="3586" spans="1:2">
      <c r="A3586" s="1">
        <v>44493</v>
      </c>
      <c r="B3586">
        <v>0</v>
      </c>
    </row>
    <row r="3587" spans="1:2">
      <c r="A3587" s="1">
        <v>44494</v>
      </c>
      <c r="B3587">
        <v>0.65</v>
      </c>
    </row>
    <row r="3588" spans="1:2">
      <c r="A3588" s="1">
        <v>44495</v>
      </c>
      <c r="B3588">
        <v>0</v>
      </c>
    </row>
    <row r="3589" spans="1:2">
      <c r="A3589" s="1">
        <v>44496</v>
      </c>
      <c r="B3589">
        <v>0</v>
      </c>
    </row>
    <row r="3590" spans="1:2">
      <c r="A3590" s="1">
        <v>44497</v>
      </c>
      <c r="B3590">
        <v>0.82</v>
      </c>
    </row>
    <row r="3591" spans="1:2">
      <c r="A3591" s="1">
        <v>44498</v>
      </c>
      <c r="B3591">
        <v>0</v>
      </c>
    </row>
    <row r="3592" spans="1:2">
      <c r="A3592" s="1">
        <v>44499</v>
      </c>
      <c r="B3592">
        <v>0</v>
      </c>
    </row>
    <row r="3593" spans="1:2">
      <c r="A3593" s="1">
        <v>44500</v>
      </c>
      <c r="B3593">
        <v>0</v>
      </c>
    </row>
    <row r="3594" spans="1:2">
      <c r="A3594" s="1">
        <v>44501</v>
      </c>
      <c r="B3594">
        <v>0</v>
      </c>
    </row>
    <row r="3595" spans="1:2">
      <c r="A3595" s="1">
        <v>44502</v>
      </c>
      <c r="B3595">
        <v>0</v>
      </c>
    </row>
    <row r="3596" spans="1:2">
      <c r="A3596" s="1">
        <v>44503</v>
      </c>
      <c r="B3596">
        <v>0</v>
      </c>
    </row>
    <row r="3597" spans="1:2">
      <c r="A3597" s="1">
        <v>44504</v>
      </c>
      <c r="B3597">
        <v>0</v>
      </c>
    </row>
    <row r="3598" spans="1:2">
      <c r="A3598" s="1">
        <v>44505</v>
      </c>
      <c r="B3598">
        <v>0.23</v>
      </c>
    </row>
    <row r="3599" spans="1:2">
      <c r="A3599" s="1">
        <v>44506</v>
      </c>
      <c r="B3599">
        <v>2.46</v>
      </c>
    </row>
    <row r="3600" spans="1:2">
      <c r="A3600" s="1">
        <v>44507</v>
      </c>
      <c r="B3600">
        <v>0.19</v>
      </c>
    </row>
    <row r="3601" spans="1:2">
      <c r="A3601" s="1">
        <v>44508</v>
      </c>
      <c r="B3601">
        <v>0</v>
      </c>
    </row>
    <row r="3602" spans="1:2">
      <c r="A3602" s="1">
        <v>44509</v>
      </c>
      <c r="B3602">
        <v>0</v>
      </c>
    </row>
    <row r="3603" spans="1:2">
      <c r="A3603" s="1">
        <v>44510</v>
      </c>
      <c r="B3603">
        <v>0</v>
      </c>
    </row>
    <row r="3604" spans="1:2">
      <c r="A3604" s="1">
        <v>44511</v>
      </c>
      <c r="B3604">
        <v>0.05</v>
      </c>
    </row>
    <row r="3605" spans="1:2">
      <c r="A3605" s="1">
        <v>44512</v>
      </c>
      <c r="B3605">
        <v>0</v>
      </c>
    </row>
    <row r="3606" spans="1:2">
      <c r="A3606" s="1">
        <v>44513</v>
      </c>
      <c r="B3606">
        <v>0</v>
      </c>
    </row>
    <row r="3607" spans="1:2">
      <c r="A3607" s="1">
        <v>44514</v>
      </c>
      <c r="B3607">
        <v>0</v>
      </c>
    </row>
    <row r="3608" spans="1:2">
      <c r="A3608" s="1">
        <v>44515</v>
      </c>
      <c r="B3608">
        <v>0</v>
      </c>
    </row>
    <row r="3609" spans="1:2">
      <c r="A3609" s="1">
        <v>44516</v>
      </c>
      <c r="B3609">
        <v>0</v>
      </c>
    </row>
    <row r="3610" spans="1:2">
      <c r="A3610" s="1">
        <v>44517</v>
      </c>
      <c r="B3610">
        <v>0</v>
      </c>
    </row>
    <row r="3611" spans="1:2">
      <c r="A3611" s="1">
        <v>44518</v>
      </c>
      <c r="B3611">
        <v>0</v>
      </c>
    </row>
    <row r="3612" spans="1:2">
      <c r="A3612" s="1">
        <v>44519</v>
      </c>
      <c r="B3612">
        <v>0</v>
      </c>
    </row>
    <row r="3613" spans="1:2">
      <c r="A3613" s="1">
        <v>44520</v>
      </c>
      <c r="B3613">
        <v>0</v>
      </c>
    </row>
    <row r="3614" spans="1:2">
      <c r="A3614" s="1">
        <v>44521</v>
      </c>
      <c r="B3614">
        <v>0</v>
      </c>
    </row>
    <row r="3615" spans="1:2">
      <c r="A3615" s="1">
        <v>44522</v>
      </c>
      <c r="B3615">
        <v>0</v>
      </c>
    </row>
    <row r="3616" spans="1:2">
      <c r="A3616" s="1">
        <v>44523</v>
      </c>
      <c r="B3616">
        <v>0</v>
      </c>
    </row>
    <row r="3617" spans="1:2">
      <c r="A3617" s="1">
        <v>44524</v>
      </c>
      <c r="B3617">
        <v>0</v>
      </c>
    </row>
    <row r="3618" spans="1:2">
      <c r="A3618" s="1">
        <v>44525</v>
      </c>
      <c r="B3618">
        <v>0</v>
      </c>
    </row>
    <row r="3619" spans="1:2">
      <c r="A3619" s="1">
        <v>44526</v>
      </c>
      <c r="B3619">
        <v>0.01</v>
      </c>
    </row>
    <row r="3620" spans="1:2">
      <c r="A3620" s="1">
        <v>44527</v>
      </c>
      <c r="B3620">
        <v>0</v>
      </c>
    </row>
    <row r="3621" spans="1:2">
      <c r="A3621" s="1">
        <v>44528</v>
      </c>
      <c r="B3621">
        <v>0</v>
      </c>
    </row>
    <row r="3622" spans="1:2">
      <c r="A3622" s="1">
        <v>44529</v>
      </c>
      <c r="B3622">
        <v>0</v>
      </c>
    </row>
    <row r="3623" spans="1:2">
      <c r="A3623" s="1">
        <v>44530</v>
      </c>
      <c r="B3623">
        <v>0</v>
      </c>
    </row>
    <row r="3624" spans="1:2">
      <c r="A3624" s="1">
        <v>44531</v>
      </c>
      <c r="B3624">
        <v>0</v>
      </c>
    </row>
    <row r="3625" spans="1:2">
      <c r="A3625" s="1">
        <v>44532</v>
      </c>
      <c r="B3625">
        <v>0</v>
      </c>
    </row>
    <row r="3626" spans="1:2">
      <c r="A3626" s="1">
        <v>44533</v>
      </c>
      <c r="B3626">
        <v>0</v>
      </c>
    </row>
    <row r="3627" spans="1:2">
      <c r="A3627" s="1">
        <v>44534</v>
      </c>
      <c r="B3627">
        <v>0</v>
      </c>
    </row>
    <row r="3628" spans="1:2">
      <c r="A3628" s="1">
        <v>44535</v>
      </c>
      <c r="B3628">
        <v>0</v>
      </c>
    </row>
    <row r="3629" spans="1:2">
      <c r="A3629" s="1">
        <v>44536</v>
      </c>
      <c r="B3629">
        <v>0</v>
      </c>
    </row>
    <row r="3630" spans="1:2">
      <c r="A3630" s="1">
        <v>44537</v>
      </c>
      <c r="B3630">
        <v>0</v>
      </c>
    </row>
    <row r="3631" spans="1:2">
      <c r="A3631" s="1">
        <v>44538</v>
      </c>
      <c r="B3631">
        <v>0.28999999999999998</v>
      </c>
    </row>
    <row r="3632" spans="1:2">
      <c r="A3632" s="1">
        <v>44539</v>
      </c>
      <c r="B3632">
        <v>0</v>
      </c>
    </row>
    <row r="3633" spans="1:2">
      <c r="A3633" s="1">
        <v>44540</v>
      </c>
      <c r="B3633">
        <v>0.03</v>
      </c>
    </row>
    <row r="3634" spans="1:2">
      <c r="A3634" s="1">
        <v>44541</v>
      </c>
      <c r="B3634">
        <v>0</v>
      </c>
    </row>
    <row r="3635" spans="1:2">
      <c r="A3635" s="1">
        <v>44542</v>
      </c>
      <c r="B3635">
        <v>0.1</v>
      </c>
    </row>
    <row r="3636" spans="1:2">
      <c r="A3636" s="1">
        <v>44543</v>
      </c>
      <c r="B3636">
        <v>0</v>
      </c>
    </row>
    <row r="3637" spans="1:2">
      <c r="A3637" s="1">
        <v>44544</v>
      </c>
      <c r="B3637">
        <v>0</v>
      </c>
    </row>
    <row r="3638" spans="1:2">
      <c r="A3638" s="1">
        <v>44545</v>
      </c>
      <c r="B3638">
        <v>0</v>
      </c>
    </row>
    <row r="3639" spans="1:2">
      <c r="A3639" s="1">
        <v>44546</v>
      </c>
      <c r="B3639">
        <v>0.01</v>
      </c>
    </row>
    <row r="3640" spans="1:2">
      <c r="A3640" s="1">
        <v>44547</v>
      </c>
      <c r="B3640">
        <v>0.22</v>
      </c>
    </row>
    <row r="3641" spans="1:2">
      <c r="A3641" s="1">
        <v>44548</v>
      </c>
      <c r="B3641">
        <v>0</v>
      </c>
    </row>
    <row r="3642" spans="1:2">
      <c r="A3642" s="1">
        <v>44549</v>
      </c>
      <c r="B3642">
        <v>0.19</v>
      </c>
    </row>
    <row r="3643" spans="1:2">
      <c r="A3643" s="1">
        <v>44550</v>
      </c>
      <c r="B3643">
        <v>0</v>
      </c>
    </row>
    <row r="3644" spans="1:2">
      <c r="A3644" s="1">
        <v>44551</v>
      </c>
      <c r="B3644">
        <v>0.28000000000000003</v>
      </c>
    </row>
    <row r="3645" spans="1:2">
      <c r="A3645" s="1">
        <v>44552</v>
      </c>
      <c r="B3645">
        <v>0.01</v>
      </c>
    </row>
    <row r="3646" spans="1:2">
      <c r="A3646" s="1">
        <v>44553</v>
      </c>
      <c r="B3646">
        <v>0</v>
      </c>
    </row>
    <row r="3647" spans="1:2">
      <c r="A3647" s="1">
        <v>44554</v>
      </c>
      <c r="B3647">
        <v>0</v>
      </c>
    </row>
    <row r="3648" spans="1:2">
      <c r="A3648" s="1">
        <v>44555</v>
      </c>
      <c r="B3648">
        <v>0</v>
      </c>
    </row>
    <row r="3649" spans="1:2">
      <c r="A3649" s="1">
        <v>44556</v>
      </c>
      <c r="B3649">
        <v>0</v>
      </c>
    </row>
    <row r="3650" spans="1:2">
      <c r="A3650" s="1">
        <v>44557</v>
      </c>
      <c r="B3650">
        <v>0</v>
      </c>
    </row>
    <row r="3651" spans="1:2">
      <c r="A3651" s="1">
        <v>44558</v>
      </c>
      <c r="B3651">
        <v>0</v>
      </c>
    </row>
    <row r="3652" spans="1:2">
      <c r="A3652" s="1">
        <v>44559</v>
      </c>
      <c r="B3652">
        <v>0</v>
      </c>
    </row>
    <row r="3653" spans="1:2">
      <c r="A3653" s="1">
        <v>44560</v>
      </c>
      <c r="B3653">
        <v>0.01</v>
      </c>
    </row>
    <row r="3654" spans="1:2">
      <c r="A3654" s="1">
        <v>44561</v>
      </c>
      <c r="B3654">
        <v>0</v>
      </c>
    </row>
    <row r="3655" spans="1:2">
      <c r="A3655" s="1">
        <v>44562</v>
      </c>
      <c r="B3655">
        <v>0</v>
      </c>
    </row>
    <row r="3656" spans="1:2">
      <c r="A3656" s="1">
        <v>44563</v>
      </c>
      <c r="B3656">
        <v>0</v>
      </c>
    </row>
    <row r="3657" spans="1:2">
      <c r="A3657" s="1">
        <v>44564</v>
      </c>
      <c r="B3657">
        <v>0.32</v>
      </c>
    </row>
    <row r="3658" spans="1:2">
      <c r="A3658" s="1">
        <v>44565</v>
      </c>
      <c r="B3658">
        <v>0</v>
      </c>
    </row>
    <row r="3659" spans="1:2">
      <c r="A3659" s="1">
        <v>44566</v>
      </c>
      <c r="B3659">
        <v>0</v>
      </c>
    </row>
    <row r="3660" spans="1:2">
      <c r="A3660" s="1">
        <v>44567</v>
      </c>
      <c r="B3660">
        <v>0</v>
      </c>
    </row>
    <row r="3661" spans="1:2">
      <c r="A3661" s="1">
        <v>44568</v>
      </c>
      <c r="B3661">
        <v>0</v>
      </c>
    </row>
    <row r="3662" spans="1:2">
      <c r="A3662" s="1">
        <v>44569</v>
      </c>
      <c r="B3662">
        <v>0</v>
      </c>
    </row>
    <row r="3663" spans="1:2">
      <c r="A3663" s="1">
        <v>44570</v>
      </c>
      <c r="B3663">
        <v>0.1</v>
      </c>
    </row>
    <row r="3664" spans="1:2">
      <c r="A3664" s="1">
        <v>44571</v>
      </c>
      <c r="B3664">
        <v>0.28000000000000003</v>
      </c>
    </row>
    <row r="3665" spans="1:2">
      <c r="A3665" s="1">
        <v>44572</v>
      </c>
      <c r="B3665">
        <v>0</v>
      </c>
    </row>
    <row r="3666" spans="1:2">
      <c r="A3666" s="1">
        <v>44573</v>
      </c>
      <c r="B3666">
        <v>0</v>
      </c>
    </row>
    <row r="3667" spans="1:2">
      <c r="A3667" s="1">
        <v>44574</v>
      </c>
      <c r="B3667">
        <v>0</v>
      </c>
    </row>
    <row r="3668" spans="1:2">
      <c r="A3668" s="1">
        <v>44575</v>
      </c>
      <c r="B3668">
        <v>0</v>
      </c>
    </row>
    <row r="3669" spans="1:2">
      <c r="A3669" s="1">
        <v>44576</v>
      </c>
      <c r="B3669">
        <v>0</v>
      </c>
    </row>
    <row r="3670" spans="1:2">
      <c r="A3670" s="1">
        <v>44577</v>
      </c>
      <c r="B3670">
        <v>1.73</v>
      </c>
    </row>
    <row r="3671" spans="1:2">
      <c r="A3671" s="1">
        <v>44578</v>
      </c>
      <c r="B3671">
        <v>0</v>
      </c>
    </row>
    <row r="3672" spans="1:2">
      <c r="A3672" s="1">
        <v>44579</v>
      </c>
      <c r="B3672">
        <v>0</v>
      </c>
    </row>
    <row r="3673" spans="1:2">
      <c r="A3673" s="1">
        <v>44580</v>
      </c>
      <c r="B3673">
        <v>0</v>
      </c>
    </row>
    <row r="3674" spans="1:2">
      <c r="A3674" s="1">
        <v>44581</v>
      </c>
      <c r="B3674">
        <v>0.18</v>
      </c>
    </row>
    <row r="3675" spans="1:2">
      <c r="A3675" s="1">
        <v>44582</v>
      </c>
      <c r="B3675">
        <v>0.17</v>
      </c>
    </row>
    <row r="3676" spans="1:2">
      <c r="A3676" s="1">
        <v>44583</v>
      </c>
      <c r="B3676">
        <v>0.09</v>
      </c>
    </row>
    <row r="3677" spans="1:2">
      <c r="A3677" s="1">
        <v>44584</v>
      </c>
      <c r="B3677">
        <v>0</v>
      </c>
    </row>
    <row r="3678" spans="1:2">
      <c r="A3678" s="1">
        <v>44585</v>
      </c>
      <c r="B3678">
        <v>0</v>
      </c>
    </row>
    <row r="3679" spans="1:2">
      <c r="A3679" s="1">
        <v>44586</v>
      </c>
      <c r="B3679">
        <v>0</v>
      </c>
    </row>
    <row r="3680" spans="1:2">
      <c r="A3680" s="1">
        <v>44587</v>
      </c>
      <c r="B3680">
        <v>0</v>
      </c>
    </row>
    <row r="3681" spans="1:2">
      <c r="A3681" s="1">
        <v>44588</v>
      </c>
      <c r="B3681">
        <v>0</v>
      </c>
    </row>
    <row r="3682" spans="1:2">
      <c r="A3682" s="1">
        <v>44589</v>
      </c>
      <c r="B3682">
        <v>0</v>
      </c>
    </row>
    <row r="3683" spans="1:2">
      <c r="A3683" s="1">
        <v>44590</v>
      </c>
      <c r="B3683">
        <v>0</v>
      </c>
    </row>
    <row r="3684" spans="1:2">
      <c r="A3684" s="1">
        <v>44591</v>
      </c>
      <c r="B3684">
        <v>0</v>
      </c>
    </row>
    <row r="3685" spans="1:2">
      <c r="A3685" s="1">
        <v>44592</v>
      </c>
      <c r="B3685">
        <v>0</v>
      </c>
    </row>
    <row r="3686" spans="1:2">
      <c r="A3686" s="1">
        <v>44593</v>
      </c>
      <c r="B3686">
        <v>0</v>
      </c>
    </row>
    <row r="3687" spans="1:2">
      <c r="A3687" s="1">
        <v>44594</v>
      </c>
      <c r="B3687">
        <v>0</v>
      </c>
    </row>
    <row r="3688" spans="1:2">
      <c r="A3688" s="1">
        <v>44595</v>
      </c>
      <c r="B3688">
        <v>0.01</v>
      </c>
    </row>
    <row r="3689" spans="1:2">
      <c r="A3689" s="1">
        <v>44596</v>
      </c>
      <c r="B3689">
        <v>0.33</v>
      </c>
    </row>
    <row r="3690" spans="1:2">
      <c r="A3690" s="1">
        <v>44597</v>
      </c>
      <c r="B3690">
        <v>0</v>
      </c>
    </row>
    <row r="3691" spans="1:2">
      <c r="A3691" s="1">
        <v>44598</v>
      </c>
      <c r="B3691">
        <v>0.06</v>
      </c>
    </row>
    <row r="3692" spans="1:2">
      <c r="A3692" s="1">
        <v>44599</v>
      </c>
      <c r="B3692">
        <v>0.16</v>
      </c>
    </row>
    <row r="3693" spans="1:2">
      <c r="A3693" s="1">
        <v>44600</v>
      </c>
      <c r="B3693">
        <v>0</v>
      </c>
    </row>
    <row r="3694" spans="1:2">
      <c r="A3694" s="1">
        <v>44601</v>
      </c>
      <c r="B3694">
        <v>0</v>
      </c>
    </row>
    <row r="3695" spans="1:2">
      <c r="A3695" s="1">
        <v>44602</v>
      </c>
      <c r="B3695">
        <v>0</v>
      </c>
    </row>
    <row r="3696" spans="1:2">
      <c r="A3696" s="1">
        <v>44603</v>
      </c>
      <c r="B3696">
        <v>0</v>
      </c>
    </row>
    <row r="3697" spans="1:2">
      <c r="A3697" s="1">
        <v>44604</v>
      </c>
      <c r="B3697">
        <v>0</v>
      </c>
    </row>
    <row r="3698" spans="1:2">
      <c r="A3698" s="1">
        <v>44605</v>
      </c>
      <c r="B3698">
        <v>0</v>
      </c>
    </row>
    <row r="3699" spans="1:2">
      <c r="A3699" s="1">
        <v>44606</v>
      </c>
      <c r="B3699">
        <v>0</v>
      </c>
    </row>
    <row r="3700" spans="1:2">
      <c r="A3700" s="1">
        <v>44607</v>
      </c>
      <c r="B3700">
        <v>0</v>
      </c>
    </row>
    <row r="3701" spans="1:2">
      <c r="A3701" s="1">
        <v>44608</v>
      </c>
      <c r="B3701">
        <v>0</v>
      </c>
    </row>
    <row r="3702" spans="1:2">
      <c r="A3702" s="1">
        <v>44609</v>
      </c>
      <c r="B3702">
        <v>0</v>
      </c>
    </row>
    <row r="3703" spans="1:2">
      <c r="A3703" s="1">
        <v>44610</v>
      </c>
      <c r="B3703">
        <v>0.24</v>
      </c>
    </row>
    <row r="3704" spans="1:2">
      <c r="A3704" s="1">
        <v>44611</v>
      </c>
      <c r="B3704">
        <v>0</v>
      </c>
    </row>
    <row r="3705" spans="1:2">
      <c r="A3705" s="1">
        <v>44612</v>
      </c>
      <c r="B3705">
        <v>0</v>
      </c>
    </row>
    <row r="3706" spans="1:2">
      <c r="A3706" s="1">
        <v>44613</v>
      </c>
      <c r="B3706">
        <v>0</v>
      </c>
    </row>
    <row r="3707" spans="1:2">
      <c r="A3707" s="1">
        <v>44614</v>
      </c>
      <c r="B3707">
        <v>0</v>
      </c>
    </row>
    <row r="3708" spans="1:2">
      <c r="A3708" s="1">
        <v>44615</v>
      </c>
      <c r="B3708">
        <v>0</v>
      </c>
    </row>
    <row r="3709" spans="1:2">
      <c r="A3709" s="1">
        <v>44616</v>
      </c>
      <c r="B3709">
        <v>0</v>
      </c>
    </row>
    <row r="3710" spans="1:2">
      <c r="A3710" s="1">
        <v>44617</v>
      </c>
      <c r="B3710">
        <v>0</v>
      </c>
    </row>
    <row r="3711" spans="1:2">
      <c r="A3711" s="1">
        <v>44618</v>
      </c>
      <c r="B3711">
        <v>0</v>
      </c>
    </row>
    <row r="3712" spans="1:2">
      <c r="A3712" s="1">
        <v>44619</v>
      </c>
      <c r="B3712">
        <v>7.0000000000000007E-2</v>
      </c>
    </row>
    <row r="3713" spans="1:2">
      <c r="A3713" s="1">
        <v>44620</v>
      </c>
      <c r="B3713">
        <v>0.17</v>
      </c>
    </row>
    <row r="3714" spans="1:2">
      <c r="A3714" s="1">
        <v>44621</v>
      </c>
      <c r="B3714">
        <v>0</v>
      </c>
    </row>
    <row r="3715" spans="1:2">
      <c r="A3715" s="1">
        <v>44622</v>
      </c>
      <c r="B3715">
        <v>0</v>
      </c>
    </row>
    <row r="3716" spans="1:2">
      <c r="A3716" s="1">
        <v>44623</v>
      </c>
      <c r="B3716">
        <v>0</v>
      </c>
    </row>
    <row r="3717" spans="1:2">
      <c r="A3717" s="1">
        <v>44624</v>
      </c>
      <c r="B3717">
        <v>0</v>
      </c>
    </row>
    <row r="3718" spans="1:2">
      <c r="A3718" s="1">
        <v>44625</v>
      </c>
      <c r="B3718">
        <v>0</v>
      </c>
    </row>
    <row r="3719" spans="1:2">
      <c r="A3719" s="1">
        <v>44626</v>
      </c>
      <c r="B3719">
        <v>0</v>
      </c>
    </row>
    <row r="3720" spans="1:2">
      <c r="A3720" s="1">
        <v>44627</v>
      </c>
      <c r="B3720">
        <v>0</v>
      </c>
    </row>
    <row r="3721" spans="1:2">
      <c r="A3721" s="1">
        <v>44628</v>
      </c>
      <c r="B3721">
        <v>0.16</v>
      </c>
    </row>
    <row r="3722" spans="1:2">
      <c r="A3722" s="1">
        <v>44629</v>
      </c>
      <c r="B3722">
        <v>0.03</v>
      </c>
    </row>
    <row r="3723" spans="1:2">
      <c r="A3723" s="1">
        <v>44630</v>
      </c>
      <c r="B3723">
        <v>0.16</v>
      </c>
    </row>
    <row r="3724" spans="1:2">
      <c r="A3724" s="1">
        <v>44631</v>
      </c>
      <c r="B3724">
        <v>0</v>
      </c>
    </row>
    <row r="3725" spans="1:2">
      <c r="A3725" s="1">
        <v>44632</v>
      </c>
      <c r="B3725">
        <v>0.03</v>
      </c>
    </row>
    <row r="3726" spans="1:2">
      <c r="A3726" s="1">
        <v>44633</v>
      </c>
      <c r="B3726">
        <v>0</v>
      </c>
    </row>
    <row r="3727" spans="1:2">
      <c r="A3727" s="1">
        <v>44634</v>
      </c>
      <c r="B3727">
        <v>0</v>
      </c>
    </row>
    <row r="3728" spans="1:2">
      <c r="A3728" s="1">
        <v>44635</v>
      </c>
      <c r="B3728">
        <v>0.01</v>
      </c>
    </row>
    <row r="3729" spans="1:2">
      <c r="A3729" s="1">
        <v>44636</v>
      </c>
      <c r="B3729">
        <v>0.06</v>
      </c>
    </row>
    <row r="3730" spans="1:2">
      <c r="A3730" s="1">
        <v>44637</v>
      </c>
      <c r="B3730">
        <v>0</v>
      </c>
    </row>
    <row r="3731" spans="1:2">
      <c r="A3731" s="1">
        <v>44638</v>
      </c>
      <c r="B3731">
        <v>0.36</v>
      </c>
    </row>
    <row r="3732" spans="1:2">
      <c r="A3732" s="1">
        <v>44639</v>
      </c>
      <c r="B3732">
        <v>0.21</v>
      </c>
    </row>
    <row r="3733" spans="1:2">
      <c r="A3733" s="1">
        <v>44640</v>
      </c>
      <c r="B3733">
        <v>0</v>
      </c>
    </row>
    <row r="3734" spans="1:2">
      <c r="A3734" s="1">
        <v>44641</v>
      </c>
      <c r="B3734">
        <v>0</v>
      </c>
    </row>
    <row r="3735" spans="1:2">
      <c r="A3735" s="1">
        <v>44642</v>
      </c>
      <c r="B3735">
        <v>0</v>
      </c>
    </row>
    <row r="3736" spans="1:2">
      <c r="A3736" s="1">
        <v>44643</v>
      </c>
      <c r="B3736">
        <v>0.16</v>
      </c>
    </row>
    <row r="3737" spans="1:2">
      <c r="A3737" s="1">
        <v>44644</v>
      </c>
      <c r="B3737">
        <v>0.51</v>
      </c>
    </row>
    <row r="3738" spans="1:2">
      <c r="A3738" s="1">
        <v>44645</v>
      </c>
      <c r="B3738">
        <v>0</v>
      </c>
    </row>
    <row r="3739" spans="1:2">
      <c r="A3739" s="1">
        <v>44646</v>
      </c>
      <c r="B3739">
        <v>0</v>
      </c>
    </row>
    <row r="3740" spans="1:2">
      <c r="A3740" s="1">
        <v>44647</v>
      </c>
      <c r="B3740">
        <v>0</v>
      </c>
    </row>
    <row r="3741" spans="1:2">
      <c r="A3741" s="1">
        <v>44648</v>
      </c>
      <c r="B3741">
        <v>0</v>
      </c>
    </row>
    <row r="3742" spans="1:2">
      <c r="A3742" s="1">
        <v>44649</v>
      </c>
      <c r="B3742">
        <v>0</v>
      </c>
    </row>
    <row r="3743" spans="1:2">
      <c r="A3743" s="1">
        <v>44650</v>
      </c>
      <c r="B3743">
        <v>0</v>
      </c>
    </row>
    <row r="3744" spans="1:2">
      <c r="A3744" s="1">
        <v>44651</v>
      </c>
      <c r="B3744">
        <v>0.43</v>
      </c>
    </row>
    <row r="3745" spans="1:2">
      <c r="A3745" s="1">
        <v>44652</v>
      </c>
      <c r="B3745">
        <v>0</v>
      </c>
    </row>
    <row r="3746" spans="1:2">
      <c r="A3746" s="1">
        <v>44653</v>
      </c>
      <c r="B3746">
        <v>0</v>
      </c>
    </row>
    <row r="3747" spans="1:2">
      <c r="A3747" s="1">
        <v>44654</v>
      </c>
      <c r="B3747">
        <v>0</v>
      </c>
    </row>
    <row r="3748" spans="1:2">
      <c r="A3748" s="1">
        <v>44655</v>
      </c>
      <c r="B3748">
        <v>0</v>
      </c>
    </row>
    <row r="3749" spans="1:2">
      <c r="A3749" s="1">
        <v>44656</v>
      </c>
      <c r="B3749">
        <v>0.41</v>
      </c>
    </row>
    <row r="3750" spans="1:2">
      <c r="A3750" s="1">
        <v>44657</v>
      </c>
      <c r="B3750">
        <v>0.17</v>
      </c>
    </row>
    <row r="3751" spans="1:2">
      <c r="A3751" s="1">
        <v>44658</v>
      </c>
      <c r="B3751">
        <v>0</v>
      </c>
    </row>
    <row r="3752" spans="1:2">
      <c r="A3752" s="1">
        <v>44659</v>
      </c>
      <c r="B3752">
        <v>0</v>
      </c>
    </row>
    <row r="3753" spans="1:2">
      <c r="A3753" s="1">
        <v>44660</v>
      </c>
      <c r="B3753">
        <v>0</v>
      </c>
    </row>
    <row r="3754" spans="1:2">
      <c r="A3754" s="1">
        <v>44661</v>
      </c>
      <c r="B3754">
        <v>0</v>
      </c>
    </row>
    <row r="3755" spans="1:2">
      <c r="A3755" s="1">
        <v>44662</v>
      </c>
      <c r="B3755">
        <v>0</v>
      </c>
    </row>
    <row r="3756" spans="1:2">
      <c r="A3756" s="1">
        <v>44663</v>
      </c>
      <c r="B3756">
        <v>0</v>
      </c>
    </row>
    <row r="3757" spans="1:2">
      <c r="A3757" s="1">
        <v>44664</v>
      </c>
      <c r="B3757">
        <v>0</v>
      </c>
    </row>
    <row r="3758" spans="1:2">
      <c r="A3758" s="1">
        <v>44665</v>
      </c>
      <c r="B3758">
        <v>0</v>
      </c>
    </row>
    <row r="3759" spans="1:2">
      <c r="A3759" s="1">
        <v>44666</v>
      </c>
      <c r="B3759">
        <v>0</v>
      </c>
    </row>
    <row r="3760" spans="1:2">
      <c r="A3760" s="1">
        <v>44667</v>
      </c>
      <c r="B3760">
        <v>0</v>
      </c>
    </row>
    <row r="3761" spans="1:2">
      <c r="A3761" s="1">
        <v>44668</v>
      </c>
      <c r="B3761">
        <v>0.02</v>
      </c>
    </row>
    <row r="3762" spans="1:2">
      <c r="A3762" s="1">
        <v>44669</v>
      </c>
      <c r="B3762">
        <v>0.26</v>
      </c>
    </row>
    <row r="3763" spans="1:2">
      <c r="A3763" s="1">
        <v>44670</v>
      </c>
      <c r="B3763">
        <v>0</v>
      </c>
    </row>
    <row r="3764" spans="1:2">
      <c r="A3764" s="1">
        <v>44671</v>
      </c>
      <c r="B3764">
        <v>0</v>
      </c>
    </row>
    <row r="3765" spans="1:2">
      <c r="A3765" s="1">
        <v>44672</v>
      </c>
      <c r="B3765">
        <v>0</v>
      </c>
    </row>
    <row r="3766" spans="1:2">
      <c r="A3766" s="1">
        <v>44673</v>
      </c>
      <c r="B3766">
        <v>0</v>
      </c>
    </row>
    <row r="3767" spans="1:2">
      <c r="A3767" s="1">
        <v>44674</v>
      </c>
      <c r="B3767">
        <v>0</v>
      </c>
    </row>
    <row r="3768" spans="1:2">
      <c r="A3768" s="1">
        <v>44675</v>
      </c>
      <c r="B3768">
        <v>0</v>
      </c>
    </row>
    <row r="3769" spans="1:2">
      <c r="A3769" s="1">
        <v>44676</v>
      </c>
      <c r="B3769">
        <v>0</v>
      </c>
    </row>
    <row r="3770" spans="1:2">
      <c r="A3770" s="1">
        <v>44677</v>
      </c>
      <c r="B3770">
        <v>0.01</v>
      </c>
    </row>
    <row r="3771" spans="1:2">
      <c r="A3771" s="1">
        <v>44678</v>
      </c>
      <c r="B3771">
        <v>0</v>
      </c>
    </row>
    <row r="3772" spans="1:2">
      <c r="A3772" s="1">
        <v>44679</v>
      </c>
      <c r="B3772">
        <v>0</v>
      </c>
    </row>
    <row r="3773" spans="1:2">
      <c r="A3773" s="1">
        <v>44680</v>
      </c>
      <c r="B3773">
        <v>0</v>
      </c>
    </row>
    <row r="3774" spans="1:2">
      <c r="A3774" s="1">
        <v>44681</v>
      </c>
      <c r="B3774">
        <v>0</v>
      </c>
    </row>
    <row r="3775" spans="1:2">
      <c r="A3775" s="1">
        <v>44682</v>
      </c>
      <c r="B3775">
        <v>0.37</v>
      </c>
    </row>
    <row r="3776" spans="1:2">
      <c r="A3776" s="1">
        <v>44683</v>
      </c>
      <c r="B3776">
        <v>0</v>
      </c>
    </row>
    <row r="3777" spans="1:2">
      <c r="A3777" s="1">
        <v>44684</v>
      </c>
      <c r="B3777">
        <v>0.03</v>
      </c>
    </row>
    <row r="3778" spans="1:2">
      <c r="A3778" s="1">
        <v>44685</v>
      </c>
      <c r="B3778">
        <v>0</v>
      </c>
    </row>
    <row r="3779" spans="1:2">
      <c r="A3779" s="1">
        <v>44686</v>
      </c>
      <c r="B3779">
        <v>0</v>
      </c>
    </row>
    <row r="3780" spans="1:2">
      <c r="A3780" s="1">
        <v>44687</v>
      </c>
      <c r="B3780">
        <v>0</v>
      </c>
    </row>
    <row r="3781" spans="1:2">
      <c r="A3781" s="1">
        <v>44688</v>
      </c>
      <c r="B3781">
        <v>0</v>
      </c>
    </row>
    <row r="3782" spans="1:2">
      <c r="A3782" s="1">
        <v>44689</v>
      </c>
      <c r="B3782">
        <v>0</v>
      </c>
    </row>
    <row r="3783" spans="1:2">
      <c r="A3783" s="1">
        <v>44690</v>
      </c>
      <c r="B3783">
        <v>0</v>
      </c>
    </row>
    <row r="3784" spans="1:2">
      <c r="A3784" s="1">
        <v>44691</v>
      </c>
      <c r="B3784">
        <v>0</v>
      </c>
    </row>
    <row r="3785" spans="1:2">
      <c r="A3785" s="1">
        <v>44692</v>
      </c>
      <c r="B3785">
        <v>0</v>
      </c>
    </row>
    <row r="3786" spans="1:2">
      <c r="A3786" s="1">
        <v>44693</v>
      </c>
      <c r="B3786">
        <v>0.04</v>
      </c>
    </row>
    <row r="3787" spans="1:2">
      <c r="A3787" s="1">
        <v>44694</v>
      </c>
      <c r="B3787">
        <v>0</v>
      </c>
    </row>
    <row r="3788" spans="1:2">
      <c r="A3788" s="1">
        <v>44695</v>
      </c>
      <c r="B3788">
        <v>0</v>
      </c>
    </row>
    <row r="3789" spans="1:2">
      <c r="A3789" s="1">
        <v>44696</v>
      </c>
      <c r="B3789">
        <v>0.02</v>
      </c>
    </row>
    <row r="3790" spans="1:2">
      <c r="A3790" s="1">
        <v>44697</v>
      </c>
      <c r="B3790">
        <v>0</v>
      </c>
    </row>
    <row r="3791" spans="1:2">
      <c r="A3791" s="1">
        <v>44698</v>
      </c>
      <c r="B3791">
        <v>0</v>
      </c>
    </row>
    <row r="3792" spans="1:2">
      <c r="A3792" s="1">
        <v>44699</v>
      </c>
      <c r="B3792">
        <v>0</v>
      </c>
    </row>
    <row r="3793" spans="1:2">
      <c r="A3793" s="1">
        <v>44700</v>
      </c>
      <c r="B3793">
        <v>0</v>
      </c>
    </row>
    <row r="3794" spans="1:2">
      <c r="A3794" s="1">
        <v>44701</v>
      </c>
      <c r="B3794">
        <v>0</v>
      </c>
    </row>
    <row r="3795" spans="1:2">
      <c r="A3795" s="1">
        <v>44702</v>
      </c>
      <c r="B3795">
        <v>0</v>
      </c>
    </row>
    <row r="3796" spans="1:2">
      <c r="A3796" s="1">
        <v>44703</v>
      </c>
      <c r="B3796">
        <v>0.64</v>
      </c>
    </row>
    <row r="3797" spans="1:2">
      <c r="A3797" s="1">
        <v>44704</v>
      </c>
      <c r="B3797">
        <v>0.55000000000000004</v>
      </c>
    </row>
    <row r="3798" spans="1:2">
      <c r="A3798" s="1">
        <v>44705</v>
      </c>
      <c r="B3798">
        <v>0</v>
      </c>
    </row>
    <row r="3799" spans="1:2">
      <c r="A3799" s="1">
        <v>44706</v>
      </c>
      <c r="B3799">
        <v>0</v>
      </c>
    </row>
    <row r="3800" spans="1:2">
      <c r="A3800" s="1">
        <v>44707</v>
      </c>
      <c r="B3800">
        <v>0</v>
      </c>
    </row>
    <row r="3801" spans="1:2">
      <c r="A3801" s="1">
        <v>44708</v>
      </c>
      <c r="B3801">
        <v>0</v>
      </c>
    </row>
    <row r="3802" spans="1:2">
      <c r="A3802" s="1">
        <v>44709</v>
      </c>
      <c r="B3802">
        <v>0</v>
      </c>
    </row>
    <row r="3803" spans="1:2">
      <c r="A3803" s="1">
        <v>44710</v>
      </c>
      <c r="B3803">
        <v>0.02</v>
      </c>
    </row>
    <row r="3804" spans="1:2">
      <c r="A3804" s="1">
        <v>44711</v>
      </c>
      <c r="B3804">
        <v>0</v>
      </c>
    </row>
    <row r="3805" spans="1:2">
      <c r="A3805" s="1">
        <v>44712</v>
      </c>
      <c r="B3805">
        <v>0.13</v>
      </c>
    </row>
    <row r="3806" spans="1:2">
      <c r="A3806" s="1">
        <v>44713</v>
      </c>
      <c r="B3806">
        <v>0</v>
      </c>
    </row>
    <row r="3807" spans="1:2">
      <c r="A3807" s="1">
        <v>44714</v>
      </c>
      <c r="B3807">
        <v>0</v>
      </c>
    </row>
    <row r="3808" spans="1:2">
      <c r="A3808" s="1">
        <v>44715</v>
      </c>
      <c r="B3808">
        <v>0.55000000000000004</v>
      </c>
    </row>
    <row r="3809" spans="1:2">
      <c r="A3809" s="1">
        <v>44716</v>
      </c>
      <c r="B3809">
        <v>0.12</v>
      </c>
    </row>
    <row r="3810" spans="1:2">
      <c r="A3810" s="1">
        <v>44717</v>
      </c>
      <c r="B3810">
        <v>0.01</v>
      </c>
    </row>
    <row r="3811" spans="1:2">
      <c r="A3811" s="1">
        <v>44718</v>
      </c>
      <c r="B3811">
        <v>0.03</v>
      </c>
    </row>
    <row r="3812" spans="1:2">
      <c r="A3812" s="1">
        <v>44719</v>
      </c>
      <c r="B3812">
        <v>0</v>
      </c>
    </row>
    <row r="3813" spans="1:2">
      <c r="A3813" s="1">
        <v>44720</v>
      </c>
      <c r="B3813">
        <v>0.05</v>
      </c>
    </row>
    <row r="3814" spans="1:2">
      <c r="A3814" s="1">
        <v>44721</v>
      </c>
      <c r="B3814">
        <v>0.52</v>
      </c>
    </row>
    <row r="3815" spans="1:2">
      <c r="A3815" s="1">
        <v>44722</v>
      </c>
      <c r="B3815">
        <v>0</v>
      </c>
    </row>
    <row r="3816" spans="1:2">
      <c r="A3816" s="1">
        <v>44723</v>
      </c>
      <c r="B3816">
        <v>0.04</v>
      </c>
    </row>
    <row r="3817" spans="1:2">
      <c r="A3817" s="1">
        <v>44724</v>
      </c>
      <c r="B3817">
        <v>0</v>
      </c>
    </row>
  </sheetData>
  <autoFilter ref="A1:B3817" xr:uid="{438FAC12-2066-4D8F-A5EB-AC78189470E0}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8567BE6439C6469295DDE8281FD2DA" ma:contentTypeVersion="13" ma:contentTypeDescription="Create a new document." ma:contentTypeScope="" ma:versionID="f9d278399cb4984d58d0fbb35aab46fc">
  <xsd:schema xmlns:xsd="http://www.w3.org/2001/XMLSchema" xmlns:xs="http://www.w3.org/2001/XMLSchema" xmlns:p="http://schemas.microsoft.com/office/2006/metadata/properties" xmlns:ns3="8de6a43f-bbc5-45aa-953a-a387b7032f99" xmlns:ns4="d7c4dc86-06c3-44bc-9ea0-30eb55221464" targetNamespace="http://schemas.microsoft.com/office/2006/metadata/properties" ma:root="true" ma:fieldsID="19698dd610a72262dc093713c26fa989" ns3:_="" ns4:_="">
    <xsd:import namespace="8de6a43f-bbc5-45aa-953a-a387b7032f99"/>
    <xsd:import namespace="d7c4dc86-06c3-44bc-9ea0-30eb55221464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e6a43f-bbc5-45aa-953a-a387b7032f9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c4dc86-06c3-44bc-9ea0-30eb552214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43B5256-6CF6-4BBE-A24D-F19F3905E6B2}"/>
</file>

<file path=customXml/itemProps2.xml><?xml version="1.0" encoding="utf-8"?>
<ds:datastoreItem xmlns:ds="http://schemas.openxmlformats.org/officeDocument/2006/customXml" ds:itemID="{456A6174-3DF9-447B-B15E-F768A5AAC160}"/>
</file>

<file path=customXml/itemProps3.xml><?xml version="1.0" encoding="utf-8"?>
<ds:datastoreItem xmlns:ds="http://schemas.openxmlformats.org/officeDocument/2006/customXml" ds:itemID="{A3EC8972-314A-40B5-8ECD-CF5A92D6AE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Shawn Rosenquist</dc:creator>
  <cp:keywords/>
  <dc:description/>
  <cp:lastModifiedBy>Shawn Rosenquist</cp:lastModifiedBy>
  <cp:revision/>
  <dcterms:created xsi:type="dcterms:W3CDTF">2021-11-30T15:40:33Z</dcterms:created>
  <dcterms:modified xsi:type="dcterms:W3CDTF">2022-10-10T19:29:51Z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0x0101009C8567BE6439C6469295DDE8281FD2DA</vt:lpwstr>
  </property>
</Properties>
</file>